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806" yWindow="150" windowWidth="15450" windowHeight="6440" tabRatio="891" activeTab="9"/>
  </bookViews>
  <sheets>
    <sheet name="README" sheetId="1" r:id="rId1"/>
    <sheet name="PAGE1" sheetId="2" r:id="rId2"/>
    <sheet name="PAGE2" sheetId="3" r:id="rId3"/>
    <sheet name="PAGE3" sheetId="4" r:id="rId4"/>
    <sheet name="PAGE4" sheetId="5" r:id="rId5"/>
    <sheet name="PAGE5" sheetId="6" r:id="rId6"/>
    <sheet name="PAGE6" sheetId="7" r:id="rId7"/>
    <sheet name="PAGE7" sheetId="8" r:id="rId8"/>
    <sheet name="PAGE8" sheetId="9" r:id="rId9"/>
    <sheet name="PAGE9" sheetId="10" r:id="rId10"/>
    <sheet name="PAGE10" sheetId="11" r:id="rId11"/>
    <sheet name="PAGE11" sheetId="12" r:id="rId12"/>
    <sheet name="PAGE12" sheetId="13" r:id="rId13"/>
    <sheet name="PAGE13" sheetId="14" r:id="rId14"/>
    <sheet name="PAGE14" sheetId="15" r:id="rId15"/>
    <sheet name="PAGE15" sheetId="16" r:id="rId16"/>
    <sheet name="PAGE16" sheetId="17" r:id="rId17"/>
    <sheet name="PAGE17" sheetId="18" r:id="rId18"/>
    <sheet name="PAGE18" sheetId="19" r:id="rId19"/>
    <sheet name="Reason for Exemption" sheetId="20" r:id="rId20"/>
    <sheet name="Discrepancies" sheetId="21" r:id="rId21"/>
    <sheet name="COMMENTS" sheetId="22" r:id="rId22"/>
  </sheets>
  <definedNames>
    <definedName name="ALLDIS">#REF!</definedName>
    <definedName name="CHKALLDIS">#REF!</definedName>
    <definedName name="COMPUTED">#REF!</definedName>
    <definedName name="_xlnm.Print_Area" localSheetId="21">'COMMENTS'!$A$1:$I$38</definedName>
    <definedName name="_xlnm.Print_Area" localSheetId="1">'PAGE1'!$A$1:$E$31</definedName>
    <definedName name="_xlnm.Print_Area" localSheetId="10">'PAGE10'!$A$1:$E$30</definedName>
    <definedName name="_xlnm.Print_Area" localSheetId="11">'PAGE11'!$A$1:$E$30</definedName>
    <definedName name="_xlnm.Print_Area" localSheetId="12">'PAGE12'!$A$1:$G$30</definedName>
    <definedName name="_xlnm.Print_Area" localSheetId="13">'PAGE13'!$A$1:$G$30</definedName>
    <definedName name="_xlnm.Print_Area" localSheetId="14">'PAGE14'!$A$1:$L$32</definedName>
    <definedName name="_xlnm.Print_Area" localSheetId="15">'PAGE15'!$A$1:$L$33</definedName>
    <definedName name="_xlnm.Print_Area" localSheetId="16">'PAGE16'!$A$1:$M$33</definedName>
    <definedName name="_xlnm.Print_Area" localSheetId="17">'PAGE17'!$A$1:$M$33</definedName>
    <definedName name="_xlnm.Print_Area" localSheetId="18">'PAGE18'!$A$1:$H$31</definedName>
    <definedName name="_xlnm.Print_Area" localSheetId="2">'PAGE2'!$A$1:$E$28</definedName>
    <definedName name="_xlnm.Print_Area" localSheetId="3">'PAGE3'!$A$1:$F$27</definedName>
    <definedName name="_xlnm.Print_Area" localSheetId="4">'PAGE4'!$A$1:$G$31</definedName>
    <definedName name="_xlnm.Print_Area" localSheetId="5">'PAGE5'!$A$1:$L$30</definedName>
    <definedName name="_xlnm.Print_Area" localSheetId="6">'PAGE6'!$A$1:$L$30</definedName>
    <definedName name="_xlnm.Print_Area" localSheetId="7">'PAGE7'!$A$1:$M$33</definedName>
    <definedName name="_xlnm.Print_Area" localSheetId="8">'PAGE8'!$A$1:$M$32</definedName>
    <definedName name="_xlnm.Print_Area" localSheetId="9">'PAGE9'!$A$1:$H$31</definedName>
    <definedName name="REPLACE">#REF!</definedName>
    <definedName name="REPORTED">#REF!</definedName>
    <definedName name="STATES" localSheetId="10">'PAGE10'!$G$15:$G$70</definedName>
    <definedName name="STATES">'PAGE1'!$G$16:$G$72</definedName>
  </definedNames>
  <calcPr fullCalcOnLoad="1"/>
</workbook>
</file>

<file path=xl/sharedStrings.xml><?xml version="1.0" encoding="utf-8"?>
<sst xmlns="http://schemas.openxmlformats.org/spreadsheetml/2006/main" count="696" uniqueCount="183">
  <si>
    <t>U.S. DEPARTMENT OF EDUCATION</t>
  </si>
  <si>
    <t>OFFICE OF SPECIAL EDUCATION</t>
  </si>
  <si>
    <t>AND REHABILITATIVE SERVICES</t>
  </si>
  <si>
    <t>PROGRAMS</t>
  </si>
  <si>
    <t>STATE:</t>
  </si>
  <si>
    <r>
      <t>Please read</t>
    </r>
    <r>
      <rPr>
        <sz val="12"/>
        <rFont val="Arial"/>
        <family val="2"/>
      </rPr>
      <t xml:space="preserve"> the following basic guidelines before completing the Data Transmission System (DTS) forms:</t>
    </r>
  </si>
  <si>
    <t>1. To change the size and appearance of the text on the spreadsheet, select VIEW from the toolbar, select ZOOM, and then select the percentage increase or decrease.</t>
  </si>
  <si>
    <t>3. If you choose to cut and paste data from another area, use the PASTE SPECIAL option and select VALUES.  This will protect the current formats.</t>
  </si>
  <si>
    <t xml:space="preserve">4. Any comments regarding the submitted data should be entered on the last page of the workbook, titled COMMENTS.  </t>
  </si>
  <si>
    <t>Program Support Services Group</t>
  </si>
  <si>
    <t>Attn: Cheryl Broady</t>
  </si>
  <si>
    <t>DATE:</t>
  </si>
  <si>
    <t>STATUS:</t>
  </si>
  <si>
    <t>2. Enter the appropriate data into the YELLOW shaded areas on each page of the form.  Please be sure to read section heading descriptions so data are entered in the correct section.  Also, be sure to enter any State and date information.  The two-digit State postal code should appear on every page of the form.  A list is available on PAGE1.  Use the scroll bar or the up or down arrow keys to scroll through the list.  Click on the appropriate State postal code to select it.</t>
  </si>
  <si>
    <t xml:space="preserve"> </t>
  </si>
  <si>
    <t xml:space="preserve">REPORT OF THE PARTICIPATION AND PERFORMANCE OF STUDENTS WITH DISABILITIES ON STATE </t>
  </si>
  <si>
    <t>ASSESSMENTS BY CONTENT AREA, GRADE, AND TYPE OF ASSESSMENT</t>
  </si>
  <si>
    <t>TABLE 6</t>
  </si>
  <si>
    <t>OMB NO. 1820-0659</t>
  </si>
  <si>
    <t>GRADE LEVEL</t>
  </si>
  <si>
    <t>STUDENTS WITH IEPs (1)</t>
  </si>
  <si>
    <t>ALL STUDENTS (2)</t>
  </si>
  <si>
    <t>SECTION B.  PARTICIPATION OF STUDENTS WITH DISABILITIES ON MATH ASSESSMENT</t>
  </si>
  <si>
    <t>TOTAL (3)</t>
  </si>
  <si>
    <t>SECTION B.  PARTICIPATION OF STUDENTS WITH DISABILITIES ON MATH ASSESSMENT (CONTINUED)</t>
  </si>
  <si>
    <t xml:space="preserve">STUDENTS WITH DISABILITIES WHO TOOK ALTERNATE ASSESSMENT </t>
  </si>
  <si>
    <t>SECTION C.  PERFORMANCE OF STUDENTS WITH DISABILITIES ON MATH ASSESSMENT</t>
  </si>
  <si>
    <t>TEST NAME</t>
  </si>
  <si>
    <t xml:space="preserve">REPORT OF THE PARTICIPATION AND PERFORMANCE OF 
STUDENTS WITH DISABILITIES ON STATE ASSESSMENTS 
</t>
  </si>
  <si>
    <t xml:space="preserve">STATE: </t>
  </si>
  <si>
    <t>HIGH SCHOOL (SPECIFY GRADE:)</t>
  </si>
  <si>
    <t>REPORT OF THE PARTICIPATION AND PERFORMANCE OF STUDENTS WITH DISABILITIES ON STATE</t>
  </si>
  <si>
    <t>SECTION E.  PARTICIPATION OF STUDENTS WITH DISABILITIES ON READING ASSESSMENT (CONTINUED)</t>
  </si>
  <si>
    <t>SECTION E.  PARTICIPATION OF STUDENTS WITH DISABILITIES ON READING ASSESSMENT</t>
  </si>
  <si>
    <t>SECTION F.  PERFORMANCE OF STUDENTS WITH DISABILITIES ON READING ASSESSMENT</t>
  </si>
  <si>
    <t>COMMENTS</t>
  </si>
  <si>
    <r>
      <t>SECTION A.  ENROLLMENT DATA FOR THE MATH ASSESSMENT</t>
    </r>
    <r>
      <rPr>
        <vertAlign val="superscript"/>
        <sz val="9"/>
        <rFont val="Arial"/>
        <family val="2"/>
      </rPr>
      <t>1</t>
    </r>
  </si>
  <si>
    <t xml:space="preserve">LOWEST ACHIEVEMENT LEVEL CONSIDERED PROFICIENT: </t>
  </si>
  <si>
    <t>LOWEST ACHIEVEMENT LEVEL CONSIDERED PROFICIENT:</t>
  </si>
  <si>
    <t>SECTION C.  PERFORMANCE OF STUDENTS WITH DISABILITIES ON MATH ASSESSMENT (CONTINUED)</t>
  </si>
  <si>
    <r>
      <t>SECTION D.  ENROLLMENT DATA FOR THE READING ASSESSMENT</t>
    </r>
    <r>
      <rPr>
        <vertAlign val="superscript"/>
        <sz val="9"/>
        <rFont val="Arial"/>
        <family val="2"/>
      </rPr>
      <t>1</t>
    </r>
  </si>
  <si>
    <t>SECTION F.  PERFORMANCE OF STUDENTS WITH DISABILITIES ON READING ASSESSMENT (CONTINUED)</t>
  </si>
  <si>
    <r>
      <t>1</t>
    </r>
    <r>
      <rPr>
        <sz val="9"/>
        <rFont val="Arial"/>
        <family val="2"/>
      </rPr>
      <t>At a date as close as possible to the testing date.</t>
    </r>
  </si>
  <si>
    <t xml:space="preserve">                                                     REPORT OF THE PARTICIPATION AND PERFORMANCE OF STUDENTS WITH DISABILITIES ON STATE</t>
  </si>
  <si>
    <t xml:space="preserve">                                                       ASSESSMENTS BY CONTENT AREA, GRADE, AND TYPE OF ASSESSMENT</t>
  </si>
  <si>
    <t>Mail Stop 2600</t>
  </si>
  <si>
    <t>Westat</t>
  </si>
  <si>
    <t>HIGH SCHOOL :</t>
  </si>
  <si>
    <t>Reasons for Exception</t>
  </si>
  <si>
    <t>Which assessment</t>
  </si>
  <si>
    <t>Discrepancies</t>
  </si>
  <si>
    <t>Number reported in col 1, Section A</t>
  </si>
  <si>
    <t>Computed row Total</t>
  </si>
  <si>
    <t>Please provide the reason(s) for exemption.</t>
  </si>
  <si>
    <t>Part B Data Reports</t>
  </si>
  <si>
    <t>Students with IEPs  &lt;= All Students</t>
  </si>
  <si>
    <t>NO</t>
  </si>
  <si>
    <t>PAGE 1 OF 18</t>
  </si>
  <si>
    <t>PAGE 2 OF 18</t>
  </si>
  <si>
    <t>PAGE 5 OF 18</t>
  </si>
  <si>
    <t>PAGE 6 OF 18</t>
  </si>
  <si>
    <t>PAGE 7 OF 18</t>
  </si>
  <si>
    <t>PAGE 9 OF 18</t>
  </si>
  <si>
    <t>PAGE 10 OF 18</t>
  </si>
  <si>
    <t>PAGE 11 OF 18</t>
  </si>
  <si>
    <t>PAGE 8 OF 18</t>
  </si>
  <si>
    <t>PAGE 13 OF 18</t>
  </si>
  <si>
    <t>PAGE 14 OF 18</t>
  </si>
  <si>
    <t>PAGE 15 OF 18</t>
  </si>
  <si>
    <t>PAGE 17 OF 18</t>
  </si>
  <si>
    <t xml:space="preserve"> Achievement Level</t>
  </si>
  <si>
    <t>Office of Special Education</t>
  </si>
  <si>
    <t>550 12th Street, S.W.</t>
  </si>
  <si>
    <t>Washington, D.C. 20202</t>
  </si>
  <si>
    <t>IDEAData_PartB@WESTAT.COM</t>
  </si>
  <si>
    <t>1650 Research Blvd.</t>
  </si>
  <si>
    <t>RA 1203</t>
  </si>
  <si>
    <t>Rockville, MD  20850-3159</t>
  </si>
  <si>
    <t>Data are due February 1, 2009.</t>
  </si>
  <si>
    <t>5. Save the completed forms.  Please be sure that your State postal code appears in the file name.  (Example:  Maryland - AS07MD.XLS)</t>
  </si>
  <si>
    <t>Version Date:</t>
  </si>
  <si>
    <t>FORM EXPIRES: 08/31/2009</t>
  </si>
  <si>
    <t>2007-2008</t>
  </si>
  <si>
    <t>DATE OF ENROLLMENT COUNT:</t>
  </si>
  <si>
    <t>TOTAL (4)</t>
  </si>
  <si>
    <t>SUBSET (OF 4) WHOSE ALTERNATE ASSESSMENT WAS BASED ON GRADE LEVEL ACADEMIC ACHIEVEMENT STANDARDS (4A)</t>
  </si>
  <si>
    <t>SUBSET (OF 4) WHOSE ALTERNATE ASSESSMENT WAS BASED ON ALTERNATE ACADEMIC ACHIEVEMENT STANDARDS (4C)</t>
  </si>
  <si>
    <t>PAGE 3 OF 18</t>
  </si>
  <si>
    <t>STUDENTS COUNTED AS NONPARTICIPANTS IN ACCORDANCE WITH NCLB</t>
  </si>
  <si>
    <t>STUDENTS WHO TOOK AN OUT OF LEVEL TEST (6)</t>
  </si>
  <si>
    <t>STUDENTS WHO DID NOT TAKE ANY ASSESSMENT</t>
  </si>
  <si>
    <t>PARENTAL EXEMPTION (7)</t>
  </si>
  <si>
    <t>ABSENT (8)</t>
  </si>
  <si>
    <t>REGULAR ASSESSMENT BASED ON GRADE LEVEL ACADEMIC ACHIEVEMENT STANDARDS (10A)</t>
  </si>
  <si>
    <t>ALTERNATE ASSESSMENT BASED ON GRADE LEVEL ACADEMIC ACHIEVEMENT STANDARDS (10B)</t>
  </si>
  <si>
    <r>
      <t xml:space="preserve">ALTERNATE ASSESSMENT BASED ON </t>
    </r>
    <r>
      <rPr>
        <b/>
        <sz val="9"/>
        <rFont val="Arial"/>
        <family val="2"/>
      </rPr>
      <t>MODIFIED</t>
    </r>
    <r>
      <rPr>
        <sz val="9"/>
        <rFont val="Arial"/>
        <family val="2"/>
      </rPr>
      <t xml:space="preserve"> ACADEMIC ACHIEVEMENT STANDARDS (10C)</t>
    </r>
  </si>
  <si>
    <t>ALTERNATE ASSESSMENT BASED ON ALTERNATE ACADEMIC ACHIEVEMENT STANDARDS (10D)</t>
  </si>
  <si>
    <r>
      <t>TOTAL</t>
    </r>
    <r>
      <rPr>
        <vertAlign val="superscript"/>
        <sz val="9"/>
        <rFont val="Arial"/>
        <family val="2"/>
      </rPr>
      <t>1,3</t>
    </r>
    <r>
      <rPr>
        <sz val="9"/>
        <rFont val="Arial"/>
        <family val="2"/>
      </rPr>
      <t xml:space="preserve"> (12)</t>
    </r>
  </si>
  <si>
    <t>SUBSET (OF 3) WHO TOOK THE ASSESSMENT WITH ACCOMODATIONS (3A)</t>
  </si>
  <si>
    <t>PAGE 12 OF 18</t>
  </si>
  <si>
    <t>PAGE 16 OF 18</t>
  </si>
  <si>
    <t>PAGE 18 OF 18</t>
  </si>
  <si>
    <t>Column 3A should be &lt;= column 3</t>
  </si>
  <si>
    <t>Computed row total should equal col 3</t>
  </si>
  <si>
    <t>Computed row total should equal col 3 minus col 3B</t>
  </si>
  <si>
    <t>Column 4A should be equal to computed total</t>
  </si>
  <si>
    <t>Column 4B should be equal to computed total</t>
  </si>
  <si>
    <t>Please explain the difference between column 12 and the number reported in column 1, Section A.</t>
  </si>
  <si>
    <t>Sum of col 4A, 4B, &amp; 4C should be equal to Col 4</t>
  </si>
  <si>
    <t>Column 4C should be equal to computed total</t>
  </si>
  <si>
    <r>
      <t>EXEMPT FOR OTHER REASONS</t>
    </r>
    <r>
      <rPr>
        <vertAlign val="superscript"/>
        <sz val="9"/>
        <rFont val="Arial"/>
        <family val="2"/>
      </rPr>
      <t>2</t>
    </r>
    <r>
      <rPr>
        <sz val="9"/>
        <rFont val="Arial"/>
        <family val="2"/>
      </rPr>
      <t xml:space="preserve"> (9)</t>
    </r>
  </si>
  <si>
    <r>
      <t>1</t>
    </r>
    <r>
      <rPr>
        <sz val="9"/>
        <rFont val="Arial"/>
        <family val="2"/>
      </rPr>
      <t>Invalid results are assessment results that cannot be used for reporting and or aggregation due to problem in the testing process (e.g. students do not take all portions of assessment, students do not fill out</t>
    </r>
  </si>
  <si>
    <t>the answer sheet correctly) or changes in testing materials that resulted in a score that is not deemed by the State to be comparable to scores received by students who took the assessment without these changes.</t>
  </si>
  <si>
    <r>
      <t>1</t>
    </r>
    <r>
      <rPr>
        <sz val="9"/>
        <rFont val="Arial"/>
        <family val="2"/>
      </rPr>
      <t>The total number of students reported by achievement in 10A is to equal the number reported in column 3.</t>
    </r>
  </si>
  <si>
    <r>
      <t>1</t>
    </r>
    <r>
      <rPr>
        <sz val="9"/>
        <rFont val="Arial"/>
        <family val="2"/>
      </rPr>
      <t>The total number of students reported by achievement level in 10B is equal the number reported in column 4A</t>
    </r>
  </si>
  <si>
    <r>
      <t>1</t>
    </r>
    <r>
      <rPr>
        <sz val="9"/>
        <rFont val="Arial"/>
        <family val="2"/>
      </rPr>
      <t>The total number of students reported by achievement level in 10B is equal the number reported in column 4A.</t>
    </r>
  </si>
  <si>
    <r>
      <t>1</t>
    </r>
    <r>
      <rPr>
        <sz val="9"/>
        <rFont val="Arial"/>
        <family val="2"/>
      </rPr>
      <t>The total number of students reported by achievement level in 10C is to equal the number reported in column 4B.</t>
    </r>
  </si>
  <si>
    <r>
      <t>2</t>
    </r>
    <r>
      <rPr>
        <sz val="9"/>
        <rFont val="Arial"/>
        <family val="2"/>
      </rPr>
      <t>Include all students whose assessment counted as proficient because they fell within the NCLB 2% cap.</t>
    </r>
  </si>
  <si>
    <r>
      <t>3</t>
    </r>
    <r>
      <rPr>
        <sz val="9"/>
        <rFont val="Arial"/>
        <family val="2"/>
      </rPr>
      <t>Use 2% adjusted cap, in accordance with NCLB provisions, if applicable. See page 8 of attached instructions.</t>
    </r>
  </si>
  <si>
    <r>
      <t>1</t>
    </r>
    <r>
      <rPr>
        <sz val="9"/>
        <rFont val="Arial"/>
        <family val="2"/>
      </rPr>
      <t>Include all students whose assessment counted as proficient because they fell within NCLB 1% cap.</t>
    </r>
  </si>
  <si>
    <r>
      <t>Number of Students Included Within the NCLB 1% Cap</t>
    </r>
    <r>
      <rPr>
        <vertAlign val="superscript"/>
        <sz val="9"/>
        <rFont val="Arial"/>
        <family val="2"/>
      </rPr>
      <t>1</t>
    </r>
  </si>
  <si>
    <r>
      <t>2</t>
    </r>
    <r>
      <rPr>
        <sz val="9"/>
        <rFont val="Arial"/>
        <family val="2"/>
      </rPr>
      <t>The total number of students reported by achievement level in 10D is to equal the number reported in column 4C.</t>
    </r>
  </si>
  <si>
    <r>
      <t>TOTAL REPORTED FOR COLUMN 10A (FROM PAGE 5)</t>
    </r>
    <r>
      <rPr>
        <vertAlign val="superscript"/>
        <sz val="9"/>
        <rFont val="Arial"/>
        <family val="2"/>
      </rPr>
      <t>1</t>
    </r>
  </si>
  <si>
    <r>
      <t>1</t>
    </r>
    <r>
      <rPr>
        <sz val="9"/>
        <rFont val="Arial"/>
        <family val="2"/>
      </rPr>
      <t>STATES SHOULD NOT REPORT DATA ON THIS PAGE. THESE DATA WILL BE CALCULATED FROM THE REPORTED DATA AFTER THE COUNTS ARE SUBMITTED. PLEASE REVIEW FOR ERRORS.</t>
    </r>
  </si>
  <si>
    <r>
      <t>2</t>
    </r>
    <r>
      <rPr>
        <sz val="9"/>
        <rFont val="Arial"/>
        <family val="2"/>
      </rPr>
      <t>Column 11 is calculated by summing the numbers reported in column 5 plus column 6 plus column 7 plus column 8 plus column 9.</t>
    </r>
  </si>
  <si>
    <r>
      <t>3</t>
    </r>
    <r>
      <rPr>
        <sz val="9"/>
        <rFont val="Arial"/>
        <family val="2"/>
      </rPr>
      <t>Column 12 should equal the number of students with IEPs reported in column 1 of Section A. If the number of students is not the same, provide an explanation. Column 12 should always equal the sum of the</t>
    </r>
  </si>
  <si>
    <t>number of students reported in column 3 plus column 4 plus column 5 plus column 6 plus column 7 plus column 8 plus column 9.</t>
  </si>
  <si>
    <t>PAGE 4 OF 18</t>
  </si>
  <si>
    <r>
      <t>2</t>
    </r>
    <r>
      <rPr>
        <sz val="9"/>
        <rFont val="Arial"/>
        <family val="2"/>
      </rPr>
      <t>In a separate listing, report the number of students who did not take an assessment for other reasons by grade and specific reason.</t>
    </r>
  </si>
  <si>
    <r>
      <t>10A ROW</t>
    </r>
    <r>
      <rPr>
        <vertAlign val="superscript"/>
        <sz val="9"/>
        <rFont val="Arial"/>
        <family val="2"/>
      </rPr>
      <t xml:space="preserve"> </t>
    </r>
    <r>
      <rPr>
        <sz val="9"/>
        <rFont val="Arial"/>
        <family val="2"/>
      </rPr>
      <t>TOTAL</t>
    </r>
    <r>
      <rPr>
        <vertAlign val="superscript"/>
        <sz val="9"/>
        <rFont val="Arial"/>
        <family val="2"/>
      </rPr>
      <t>1</t>
    </r>
  </si>
  <si>
    <r>
      <t>10B ROW</t>
    </r>
    <r>
      <rPr>
        <vertAlign val="superscript"/>
        <sz val="9"/>
        <rFont val="Arial"/>
        <family val="2"/>
      </rPr>
      <t xml:space="preserve"> </t>
    </r>
    <r>
      <rPr>
        <sz val="9"/>
        <rFont val="Arial"/>
        <family val="2"/>
      </rPr>
      <t>TOTAL</t>
    </r>
    <r>
      <rPr>
        <vertAlign val="superscript"/>
        <sz val="9"/>
        <rFont val="Arial"/>
        <family val="2"/>
      </rPr>
      <t>1</t>
    </r>
  </si>
  <si>
    <r>
      <t>10C ROW</t>
    </r>
    <r>
      <rPr>
        <vertAlign val="superscript"/>
        <sz val="9"/>
        <rFont val="Arial"/>
        <family val="2"/>
      </rPr>
      <t xml:space="preserve"> </t>
    </r>
    <r>
      <rPr>
        <sz val="9"/>
        <rFont val="Arial"/>
        <family val="2"/>
      </rPr>
      <t>TOTAL</t>
    </r>
    <r>
      <rPr>
        <vertAlign val="superscript"/>
        <sz val="9"/>
        <rFont val="Arial"/>
        <family val="2"/>
      </rPr>
      <t>1</t>
    </r>
  </si>
  <si>
    <r>
      <t>Number of students included Within the NCLB 2% Cap</t>
    </r>
    <r>
      <rPr>
        <b/>
        <vertAlign val="superscript"/>
        <sz val="9"/>
        <rFont val="Arial"/>
        <family val="2"/>
      </rPr>
      <t>2,3</t>
    </r>
  </si>
  <si>
    <r>
      <t>10D ROW</t>
    </r>
    <r>
      <rPr>
        <vertAlign val="superscript"/>
        <sz val="9"/>
        <rFont val="Arial"/>
        <family val="2"/>
      </rPr>
      <t xml:space="preserve"> </t>
    </r>
    <r>
      <rPr>
        <sz val="9"/>
        <rFont val="Arial"/>
        <family val="2"/>
      </rPr>
      <t>TOTAL</t>
    </r>
    <r>
      <rPr>
        <vertAlign val="superscript"/>
        <sz val="9"/>
        <rFont val="Arial"/>
        <family val="2"/>
      </rPr>
      <t>2</t>
    </r>
  </si>
  <si>
    <t>LEP STUDENTS IN US &lt; 12 MONTHS WHOSE ENGLISH LANGUAGE PROFICIENCY (ELP) TEST REPLACED REGULAR READING ASSESSMENT (3B)</t>
  </si>
  <si>
    <r>
      <t>1</t>
    </r>
    <r>
      <rPr>
        <sz val="9"/>
        <rFont val="Arial"/>
        <family val="2"/>
      </rPr>
      <t>Report those LEP students who, at the time of the reading assessment, were in the United States for less than 10 months and took the English Language Proficiency (ELP) test in place of the regular reading assessment.</t>
    </r>
  </si>
  <si>
    <r>
      <t>DID NOT TAKE FOR OTHER REASONS</t>
    </r>
    <r>
      <rPr>
        <vertAlign val="superscript"/>
        <sz val="9"/>
        <rFont val="Arial"/>
        <family val="2"/>
      </rPr>
      <t>2</t>
    </r>
    <r>
      <rPr>
        <sz val="9"/>
        <rFont val="Arial"/>
        <family val="2"/>
      </rPr>
      <t xml:space="preserve"> (9)</t>
    </r>
  </si>
  <si>
    <t>Number reported in col 1, Section D</t>
  </si>
  <si>
    <r>
      <t>STUDENTS WHOSE ASSESSMENT RESULTS WERE INVALID</t>
    </r>
    <r>
      <rPr>
        <vertAlign val="superscript"/>
        <sz val="9"/>
        <rFont val="Arial"/>
        <family val="2"/>
      </rPr>
      <t>1</t>
    </r>
    <r>
      <rPr>
        <sz val="9"/>
        <rFont val="Arial"/>
        <family val="2"/>
      </rPr>
      <t>(5)</t>
    </r>
  </si>
  <si>
    <t>Sum of columns 3 through 9 should equal col 1, Section A</t>
  </si>
  <si>
    <t>Column 3A + 3B should be &lt;= Column 3</t>
  </si>
  <si>
    <r>
      <t>Number of students included Within the NCLB 2% Cap</t>
    </r>
    <r>
      <rPr>
        <vertAlign val="superscript"/>
        <sz val="9"/>
        <rFont val="Arial"/>
        <family val="2"/>
      </rPr>
      <t>2,3</t>
    </r>
  </si>
  <si>
    <t xml:space="preserve">6. Each cell in the attached spreadsheet contains a “-9” value by default.  If you do not enter a count in each cell it will be determined that the State did not collect the requested data element.  In such cases, the State must provide an explanation in the comments section for the missing data.  Note that if the submission is missing a required data element, it will not be entered into DANS and the State will be required to resubmit.
</t>
  </si>
  <si>
    <r>
      <t xml:space="preserve">7. Red cells indicate a condition that must hold.  Orange cells indicate a condition that should hold.  </t>
    </r>
    <r>
      <rPr>
        <b/>
        <sz val="12"/>
        <rFont val="Arial"/>
        <family val="2"/>
      </rPr>
      <t xml:space="preserve">Please make sure there are NO RED CELLS before saving and submitting data.  </t>
    </r>
  </si>
  <si>
    <t>8. Print the entire workbook by selecting, FILE, PRINT and then select ENTIRE WORKBOOK located in the 'PRINT WHAT' section.  Send printed copies of the completed DTS forms to the Office of Special Education Programs (OSEP) at the following address:</t>
  </si>
  <si>
    <t>9. If you received your file by e-mail, please return electronic copies of completed DTS forms to Westat.</t>
  </si>
  <si>
    <t>10. If you have any questions or comments, please contact Mary Job at (301) 315-5939.</t>
  </si>
  <si>
    <t>William Knudsen, Acting Director</t>
  </si>
  <si>
    <t>Please provide the reason(s) for discrepancy</t>
  </si>
  <si>
    <t>Please explain the difference between column 12 and the number reported in column 1, Section D.</t>
  </si>
  <si>
    <t>Sum of columns 3 through 9 should equal col 1, Section D</t>
  </si>
  <si>
    <r>
      <t>TOTAL REPORTED FOR COLUMN 10A (FROM PAGE 14)</t>
    </r>
    <r>
      <rPr>
        <vertAlign val="superscript"/>
        <sz val="9"/>
        <rFont val="Arial"/>
        <family val="2"/>
      </rPr>
      <t>1</t>
    </r>
  </si>
  <si>
    <t>STUDENTS WITH DISABILITIES WHO TOOK REGULAR ASSESSMENT 
ON GRADE LEVEL ACADEMIC ACHIEVEMENT STANDARDS</t>
  </si>
  <si>
    <r>
      <t>SUBSET (OF 4) WHOSE ALTERNATE ASSESSMENT WAS BASED ON MODIFIED ACADEMIC ACHIEVEMENT STANDARDS</t>
    </r>
    <r>
      <rPr>
        <vertAlign val="superscript"/>
        <sz val="9"/>
        <rFont val="Arial"/>
        <family val="2"/>
      </rPr>
      <t xml:space="preserve"> </t>
    </r>
    <r>
      <rPr>
        <sz val="9"/>
        <rFont val="Arial"/>
        <family val="2"/>
      </rPr>
      <t>(4B)</t>
    </r>
  </si>
  <si>
    <t>SECTION C.  SUMMARY OF THE PERFORMANCE OF STUDENTS WITH DISABILITIES ON MATH ASSESSMENT (CONTINUED)</t>
  </si>
  <si>
    <r>
      <t xml:space="preserve">                                                          TOTAL REPORTED FOR COLUMN 10B (FROM PAGE 6)</t>
    </r>
    <r>
      <rPr>
        <vertAlign val="superscript"/>
        <sz val="9"/>
        <rFont val="Arial"/>
        <family val="2"/>
      </rPr>
      <t>1</t>
    </r>
  </si>
  <si>
    <r>
      <t>TOTAL REPORTED FOR COLUMN 10C (FROM PAGE 7)</t>
    </r>
    <r>
      <rPr>
        <vertAlign val="superscript"/>
        <sz val="9"/>
        <rFont val="Arial"/>
        <family val="2"/>
      </rPr>
      <t>1</t>
    </r>
  </si>
  <si>
    <r>
      <t>TOTAL REPORTED FOR COLUMN 10D (FROM PAGE 8)</t>
    </r>
    <r>
      <rPr>
        <vertAlign val="superscript"/>
        <sz val="9"/>
        <rFont val="Arial"/>
        <family val="2"/>
      </rPr>
      <t>1</t>
    </r>
  </si>
  <si>
    <r>
      <t>NO VALID SCORE</t>
    </r>
    <r>
      <rPr>
        <vertAlign val="superscript"/>
        <sz val="9"/>
        <rFont val="Arial"/>
        <family val="2"/>
      </rPr>
      <t>1,2</t>
    </r>
    <r>
      <rPr>
        <sz val="9"/>
        <rFont val="Arial"/>
        <family val="2"/>
      </rPr>
      <t xml:space="preserve"> (11)</t>
    </r>
  </si>
  <si>
    <t>SECTION F.  SUMMARY OF THE PERFORMANCE OF STUDENTS WITH DISABILITIES ON READING ASSESSMENT (CONTINUED)</t>
  </si>
  <si>
    <r>
      <t>TOTAL REPORTED FOR COLUMN 10B (FROM PAGE 15)</t>
    </r>
    <r>
      <rPr>
        <vertAlign val="superscript"/>
        <sz val="9"/>
        <rFont val="Arial"/>
        <family val="2"/>
      </rPr>
      <t>1</t>
    </r>
  </si>
  <si>
    <r>
      <t>TOTAL REPORTED FOR COLUMN 10C (FROM PAGE 16)</t>
    </r>
    <r>
      <rPr>
        <vertAlign val="superscript"/>
        <sz val="9"/>
        <rFont val="Arial"/>
        <family val="2"/>
      </rPr>
      <t>1</t>
    </r>
  </si>
  <si>
    <r>
      <t>TOTAL REPORTED FOR COLUMN 10D (FROM PAGE 17)</t>
    </r>
    <r>
      <rPr>
        <vertAlign val="superscript"/>
        <sz val="9"/>
        <rFont val="Arial"/>
        <family val="2"/>
      </rPr>
      <t>1</t>
    </r>
  </si>
  <si>
    <t>Beginning Step</t>
  </si>
  <si>
    <t>Nearing Proficient</t>
  </si>
  <si>
    <t>Proficient</t>
  </si>
  <si>
    <t>Advanced Proficient</t>
  </si>
  <si>
    <t>New Mexico Standard Based Assessment</t>
  </si>
  <si>
    <t>New Mexico Alternative Proficency Assessment</t>
  </si>
  <si>
    <t>NM - NEW MEXICO</t>
  </si>
  <si>
    <t>ORIGINAL SUBMISSION</t>
  </si>
  <si>
    <t xml:space="preserve">In New Mexico, we don't currently collect the students who did not take the assessment because they were absent.  This is an End of Year data </t>
  </si>
  <si>
    <t>submission, but we will collect it next year in our data system (pages 4 and 13).</t>
  </si>
  <si>
    <t xml:space="preserve">In New Mexico, we don't collect the participation of students with disabilities whose alternate assessment was based on grade level or modified </t>
  </si>
  <si>
    <t>academic achievement standards in math and reading (pages 3 and 12).</t>
  </si>
  <si>
    <t>New Mexico only collects four levels on the math and reading asessment (beginning step, nearing proficient, proficient, and advanced proficient</t>
  </si>
  <si>
    <t>(pages 5, and 14).</t>
  </si>
  <si>
    <t>New Mexico only collects four levels on the alternate assessment (beginning step, nearing proficient, proficient, and advanced proficient</t>
  </si>
  <si>
    <t xml:space="preserve">New Mexico Alternative Proficiency Assessment </t>
  </si>
  <si>
    <t>New Mexico does not currently collect the LEP students whose English proficiency test replaced regular reading assessment (page 11).</t>
  </si>
  <si>
    <t>(pages 8, and 17)</t>
  </si>
  <si>
    <t>New Mexico does not collect the alternate assessment based on grade level academic achievement standards, or on modified academic</t>
  </si>
  <si>
    <t xml:space="preserve">achievement standards (pages 6, 7,15, 16).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</si>
</sst>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mmmm\ d\,\ yyyy"/>
    <numFmt numFmtId="173" formatCode="0.0"/>
    <numFmt numFmtId="174" formatCode="[$-409]dddd\,\ mmmm\ dd\,\ yyyy"/>
    <numFmt numFmtId="175" formatCode="[$-409]mmm\-yy;@"/>
    <numFmt numFmtId="176" formatCode="&quot;Yes&quot;;&quot;Yes&quot;;&quot;No&quot;"/>
    <numFmt numFmtId="177" formatCode="&quot;True&quot;;&quot;True&quot;;&quot;False&quot;"/>
    <numFmt numFmtId="178" formatCode="&quot;On&quot;;&quot;On&quot;;&quot;Off&quot;"/>
    <numFmt numFmtId="179" formatCode="[$€-2]\ #,##0.00_);[Red]\([$€-2]\ #,##0.00\)"/>
  </numFmts>
  <fonts count="53">
    <font>
      <sz val="10"/>
      <name val="Arial"/>
      <family val="0"/>
    </font>
    <font>
      <b/>
      <sz val="8"/>
      <name val="Arial"/>
      <family val="2"/>
    </font>
    <font>
      <sz val="8"/>
      <name val="Arial"/>
      <family val="2"/>
    </font>
    <font>
      <sz val="12"/>
      <name val="Arial"/>
      <family val="2"/>
    </font>
    <font>
      <b/>
      <sz val="12"/>
      <name val="Arial"/>
      <family val="2"/>
    </font>
    <font>
      <sz val="9"/>
      <name val="Arial"/>
      <family val="2"/>
    </font>
    <font>
      <sz val="10"/>
      <color indexed="8"/>
      <name val="Arial"/>
      <family val="2"/>
    </font>
    <font>
      <sz val="11"/>
      <name val="Arial"/>
      <family val="2"/>
    </font>
    <font>
      <sz val="7"/>
      <name val="Arial"/>
      <family val="2"/>
    </font>
    <font>
      <u val="single"/>
      <sz val="10"/>
      <color indexed="12"/>
      <name val="Arial"/>
      <family val="0"/>
    </font>
    <font>
      <u val="single"/>
      <sz val="10"/>
      <color indexed="36"/>
      <name val="Arial"/>
      <family val="0"/>
    </font>
    <font>
      <vertAlign val="superscript"/>
      <sz val="9"/>
      <name val="Arial"/>
      <family val="2"/>
    </font>
    <font>
      <sz val="10"/>
      <color indexed="9"/>
      <name val="Arial"/>
      <family val="0"/>
    </font>
    <font>
      <sz val="16"/>
      <name val="Arial"/>
      <family val="0"/>
    </font>
    <font>
      <b/>
      <sz val="16"/>
      <name val="Arial"/>
      <family val="2"/>
    </font>
    <font>
      <b/>
      <sz val="14"/>
      <name val="Arial"/>
      <family val="2"/>
    </font>
    <font>
      <sz val="12"/>
      <color indexed="9"/>
      <name val="Arial"/>
      <family val="2"/>
    </font>
    <font>
      <b/>
      <sz val="9"/>
      <name val="Arial"/>
      <family val="2"/>
    </font>
    <font>
      <b/>
      <vertAlign val="superscrip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3"/>
        <bgColor indexed="64"/>
      </patternFill>
    </fill>
    <fill>
      <patternFill patternType="solid">
        <fgColor indexed="6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0"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9"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62">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0" fillId="0" borderId="0" xfId="0" applyAlignment="1">
      <alignment/>
    </xf>
    <xf numFmtId="0" fontId="2" fillId="0" borderId="0" xfId="0" applyFont="1" applyBorder="1" applyAlignment="1">
      <alignment/>
    </xf>
    <xf numFmtId="0" fontId="0" fillId="0" borderId="10" xfId="0" applyBorder="1" applyAlignment="1">
      <alignment/>
    </xf>
    <xf numFmtId="0" fontId="1" fillId="0" borderId="0" xfId="0" applyFont="1" applyAlignment="1">
      <alignment horizontal="centerContinuous"/>
    </xf>
    <xf numFmtId="0" fontId="2" fillId="0" borderId="0" xfId="0" applyFont="1" applyAlignment="1">
      <alignment/>
    </xf>
    <xf numFmtId="0" fontId="3" fillId="0" borderId="0" xfId="0" applyFont="1" applyAlignment="1">
      <alignment/>
    </xf>
    <xf numFmtId="0" fontId="3" fillId="0" borderId="0" xfId="0" applyFont="1" applyAlignment="1">
      <alignment wrapText="1"/>
    </xf>
    <xf numFmtId="0" fontId="3" fillId="0" borderId="0" xfId="0" applyFont="1" applyAlignment="1">
      <alignment/>
    </xf>
    <xf numFmtId="0" fontId="0" fillId="0" borderId="0" xfId="0" applyAlignment="1">
      <alignment wrapText="1"/>
    </xf>
    <xf numFmtId="0" fontId="4" fillId="0" borderId="0" xfId="0" applyFont="1" applyAlignment="1">
      <alignment/>
    </xf>
    <xf numFmtId="0" fontId="0" fillId="0" borderId="0" xfId="0" applyBorder="1" applyAlignment="1">
      <alignment/>
    </xf>
    <xf numFmtId="0" fontId="4" fillId="0" borderId="0" xfId="0" applyFont="1" applyAlignment="1">
      <alignment horizontal="right"/>
    </xf>
    <xf numFmtId="0" fontId="3" fillId="0" borderId="0" xfId="0" applyFont="1" applyAlignment="1" applyProtection="1">
      <alignment/>
      <protection locked="0"/>
    </xf>
    <xf numFmtId="172" fontId="0" fillId="0" borderId="0" xfId="0" applyNumberFormat="1" applyAlignment="1">
      <alignment horizontal="left"/>
    </xf>
    <xf numFmtId="1" fontId="0" fillId="0" borderId="0" xfId="0" applyNumberFormat="1" applyFont="1" applyAlignment="1">
      <alignment/>
    </xf>
    <xf numFmtId="0" fontId="0" fillId="0" borderId="0" xfId="0" applyAlignment="1" applyProtection="1">
      <alignment/>
      <protection locked="0"/>
    </xf>
    <xf numFmtId="0" fontId="0" fillId="0" borderId="0" xfId="0" applyFont="1" applyAlignment="1">
      <alignment/>
    </xf>
    <xf numFmtId="1" fontId="0" fillId="33" borderId="11" xfId="0" applyNumberFormat="1" applyFont="1" applyFill="1" applyBorder="1" applyAlignment="1" applyProtection="1">
      <alignment/>
      <protection locked="0"/>
    </xf>
    <xf numFmtId="0" fontId="5" fillId="0" borderId="11" xfId="0" applyFont="1" applyBorder="1" applyAlignment="1">
      <alignment horizontal="center" vertical="center"/>
    </xf>
    <xf numFmtId="0" fontId="5" fillId="0" borderId="11" xfId="0" applyFont="1" applyBorder="1" applyAlignment="1">
      <alignment horizontal="left" vertical="center" wrapText="1"/>
    </xf>
    <xf numFmtId="0" fontId="5" fillId="0" borderId="11" xfId="0" applyFont="1" applyBorder="1" applyAlignment="1">
      <alignment horizontal="left" vertical="center"/>
    </xf>
    <xf numFmtId="0" fontId="5" fillId="0" borderId="0" xfId="0" applyFont="1" applyAlignment="1">
      <alignment horizontal="left"/>
    </xf>
    <xf numFmtId="0" fontId="5" fillId="0" borderId="0" xfId="0" applyFont="1" applyAlignment="1">
      <alignment/>
    </xf>
    <xf numFmtId="0" fontId="5" fillId="0" borderId="0" xfId="0" applyFont="1" applyAlignment="1">
      <alignment horizontal="right"/>
    </xf>
    <xf numFmtId="0" fontId="5" fillId="0" borderId="0" xfId="0" applyFont="1" applyAlignment="1">
      <alignment horizontal="center"/>
    </xf>
    <xf numFmtId="0" fontId="5" fillId="0" borderId="0" xfId="0" applyFont="1" applyAlignment="1">
      <alignment/>
    </xf>
    <xf numFmtId="0" fontId="5" fillId="0" borderId="0" xfId="0" applyFont="1" applyAlignment="1">
      <alignment horizontal="centerContinuous"/>
    </xf>
    <xf numFmtId="0" fontId="0" fillId="0" borderId="0" xfId="0" applyAlignment="1" applyProtection="1">
      <alignment/>
      <protection/>
    </xf>
    <xf numFmtId="0" fontId="5" fillId="0" borderId="0" xfId="0" applyFont="1" applyAlignment="1" applyProtection="1">
      <alignment/>
      <protection/>
    </xf>
    <xf numFmtId="17" fontId="0" fillId="0" borderId="10" xfId="0" applyNumberFormat="1" applyBorder="1" applyAlignment="1">
      <alignment/>
    </xf>
    <xf numFmtId="0" fontId="8" fillId="0" borderId="0" xfId="0" applyFont="1" applyAlignment="1">
      <alignment/>
    </xf>
    <xf numFmtId="0" fontId="11" fillId="0" borderId="0" xfId="0" applyFont="1" applyAlignment="1">
      <alignment/>
    </xf>
    <xf numFmtId="0" fontId="5" fillId="0" borderId="12" xfId="0" applyFont="1" applyBorder="1" applyAlignment="1">
      <alignment horizontal="left" vertical="center"/>
    </xf>
    <xf numFmtId="0" fontId="5" fillId="0" borderId="13" xfId="0" applyFont="1" applyBorder="1" applyAlignment="1">
      <alignment horizontal="left"/>
    </xf>
    <xf numFmtId="0" fontId="5" fillId="0" borderId="14" xfId="0" applyFont="1" applyBorder="1" applyAlignment="1">
      <alignment horizontal="centerContinuous" vertical="center"/>
    </xf>
    <xf numFmtId="0" fontId="5" fillId="0" borderId="12" xfId="0" applyFont="1" applyBorder="1" applyAlignment="1">
      <alignment horizontal="centerContinuous" vertical="center"/>
    </xf>
    <xf numFmtId="0" fontId="0" fillId="0" borderId="15" xfId="0" applyBorder="1" applyAlignment="1">
      <alignment/>
    </xf>
    <xf numFmtId="0" fontId="5" fillId="0" borderId="16" xfId="0" applyFont="1" applyBorder="1" applyAlignment="1">
      <alignment horizontal="centerContinuous"/>
    </xf>
    <xf numFmtId="0" fontId="5" fillId="0" borderId="17" xfId="0" applyFont="1" applyBorder="1" applyAlignment="1">
      <alignment horizontal="left" vertical="center"/>
    </xf>
    <xf numFmtId="0" fontId="2" fillId="0" borderId="0" xfId="0" applyFont="1" applyAlignment="1">
      <alignment horizontal="right"/>
    </xf>
    <xf numFmtId="0" fontId="0" fillId="0" borderId="0" xfId="0" applyAlignment="1" applyProtection="1">
      <alignment horizontal="center"/>
      <protection/>
    </xf>
    <xf numFmtId="0" fontId="5" fillId="0" borderId="0" xfId="0" applyFont="1" applyAlignment="1" applyProtection="1">
      <alignment/>
      <protection/>
    </xf>
    <xf numFmtId="0" fontId="0" fillId="0" borderId="0" xfId="0" applyAlignment="1">
      <alignment horizontal="right"/>
    </xf>
    <xf numFmtId="0" fontId="5" fillId="0" borderId="0" xfId="0" applyFont="1" applyBorder="1" applyAlignment="1">
      <alignment horizontal="left"/>
    </xf>
    <xf numFmtId="0" fontId="5" fillId="0" borderId="13"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right" vertical="center"/>
    </xf>
    <xf numFmtId="0" fontId="5" fillId="0" borderId="18" xfId="0" applyFont="1" applyBorder="1" applyAlignment="1">
      <alignment horizontal="center" vertical="center" wrapText="1"/>
    </xf>
    <xf numFmtId="0" fontId="2" fillId="0" borderId="0" xfId="0" applyFont="1" applyAlignment="1">
      <alignment horizontal="right"/>
    </xf>
    <xf numFmtId="0" fontId="0" fillId="0" borderId="0" xfId="0" applyAlignment="1" applyProtection="1">
      <alignment horizontal="left"/>
      <protection/>
    </xf>
    <xf numFmtId="0" fontId="2" fillId="0" borderId="0" xfId="0" applyFont="1" applyAlignment="1" applyProtection="1">
      <alignment/>
      <protection/>
    </xf>
    <xf numFmtId="0" fontId="1" fillId="0" borderId="0" xfId="0" applyFont="1" applyBorder="1" applyAlignment="1">
      <alignment horizontal="left"/>
    </xf>
    <xf numFmtId="0" fontId="2" fillId="0" borderId="0" xfId="0" applyFont="1" applyFill="1" applyBorder="1" applyAlignment="1">
      <alignment/>
    </xf>
    <xf numFmtId="172" fontId="2" fillId="0" borderId="0" xfId="0" applyNumberFormat="1" applyFont="1" applyAlignment="1">
      <alignment horizontal="left"/>
    </xf>
    <xf numFmtId="0" fontId="1" fillId="0" borderId="0" xfId="0" applyFont="1" applyBorder="1" applyAlignment="1" applyProtection="1">
      <alignment horizontal="left"/>
      <protection/>
    </xf>
    <xf numFmtId="0" fontId="0" fillId="0" borderId="0" xfId="0" applyBorder="1" applyAlignment="1" applyProtection="1">
      <alignment/>
      <protection/>
    </xf>
    <xf numFmtId="1" fontId="6" fillId="33" borderId="11" xfId="0" applyNumberFormat="1" applyFont="1" applyFill="1" applyBorder="1" applyAlignment="1" applyProtection="1">
      <alignment/>
      <protection locked="0"/>
    </xf>
    <xf numFmtId="0" fontId="5" fillId="0" borderId="0" xfId="0" applyFont="1" applyAlignment="1" applyProtection="1">
      <alignment horizontal="left"/>
      <protection/>
    </xf>
    <xf numFmtId="0" fontId="2" fillId="0" borderId="0" xfId="0" applyFont="1" applyAlignment="1" applyProtection="1">
      <alignment horizontal="right"/>
      <protection/>
    </xf>
    <xf numFmtId="0" fontId="5" fillId="0" borderId="0" xfId="0" applyFont="1" applyAlignment="1" applyProtection="1">
      <alignment horizontal="center" vertical="center"/>
      <protection/>
    </xf>
    <xf numFmtId="0" fontId="5" fillId="0" borderId="0" xfId="0" applyFont="1" applyAlignment="1" applyProtection="1">
      <alignment horizontal="center"/>
      <protection/>
    </xf>
    <xf numFmtId="175" fontId="2" fillId="0" borderId="0" xfId="0" applyNumberFormat="1" applyFont="1" applyBorder="1" applyAlignment="1" applyProtection="1">
      <alignment/>
      <protection/>
    </xf>
    <xf numFmtId="0" fontId="5" fillId="0" borderId="0" xfId="0" applyFont="1" applyBorder="1" applyAlignment="1" applyProtection="1">
      <alignment/>
      <protection/>
    </xf>
    <xf numFmtId="0" fontId="8" fillId="0" borderId="0" xfId="0" applyFont="1" applyAlignment="1" applyProtection="1">
      <alignment horizontal="center"/>
      <protection/>
    </xf>
    <xf numFmtId="0" fontId="5" fillId="0" borderId="0" xfId="0" applyFont="1" applyAlignment="1" applyProtection="1">
      <alignment horizontal="center" wrapText="1"/>
      <protection/>
    </xf>
    <xf numFmtId="1" fontId="0" fillId="0" borderId="0" xfId="0" applyNumberFormat="1" applyFont="1" applyAlignment="1" applyProtection="1">
      <alignment/>
      <protection/>
    </xf>
    <xf numFmtId="0" fontId="5" fillId="0" borderId="0" xfId="0" applyFont="1" applyAlignment="1" applyProtection="1">
      <alignment horizontal="right"/>
      <protection/>
    </xf>
    <xf numFmtId="0" fontId="2" fillId="0" borderId="0" xfId="0" applyFont="1" applyAlignment="1" applyProtection="1">
      <alignment/>
      <protection/>
    </xf>
    <xf numFmtId="0" fontId="1" fillId="0" borderId="0" xfId="0" applyFont="1" applyAlignment="1" applyProtection="1">
      <alignment horizontal="center"/>
      <protection/>
    </xf>
    <xf numFmtId="0" fontId="0" fillId="0" borderId="10" xfId="0" applyBorder="1" applyAlignment="1" applyProtection="1">
      <alignment/>
      <protection/>
    </xf>
    <xf numFmtId="0" fontId="2" fillId="0" borderId="0" xfId="0" applyFont="1" applyBorder="1" applyAlignment="1" applyProtection="1">
      <alignment/>
      <protection/>
    </xf>
    <xf numFmtId="0" fontId="5" fillId="0" borderId="0" xfId="0" applyFont="1" applyAlignment="1" applyProtection="1">
      <alignment horizontal="center"/>
      <protection/>
    </xf>
    <xf numFmtId="0" fontId="5" fillId="0" borderId="13" xfId="0" applyFont="1" applyBorder="1" applyAlignment="1" applyProtection="1">
      <alignment horizontal="left"/>
      <protection/>
    </xf>
    <xf numFmtId="0" fontId="5" fillId="0" borderId="11" xfId="0" applyFont="1" applyBorder="1" applyAlignment="1" applyProtection="1">
      <alignment horizontal="center"/>
      <protection/>
    </xf>
    <xf numFmtId="0" fontId="5" fillId="0" borderId="11" xfId="0" applyFont="1" applyBorder="1" applyAlignment="1" applyProtection="1">
      <alignment horizontal="left" vertical="center" wrapText="1"/>
      <protection/>
    </xf>
    <xf numFmtId="0" fontId="5" fillId="0" borderId="11" xfId="0" applyFont="1" applyBorder="1" applyAlignment="1" applyProtection="1">
      <alignment horizontal="left" vertical="center"/>
      <protection/>
    </xf>
    <xf numFmtId="0" fontId="5" fillId="0" borderId="12" xfId="0" applyFont="1" applyBorder="1" applyAlignment="1" applyProtection="1">
      <alignment horizontal="left" vertical="center"/>
      <protection/>
    </xf>
    <xf numFmtId="0" fontId="0" fillId="0" borderId="0" xfId="0" applyFont="1" applyAlignment="1" applyProtection="1">
      <alignment horizontal="left"/>
      <protection/>
    </xf>
    <xf numFmtId="0" fontId="1" fillId="0" borderId="0" xfId="0" applyFont="1" applyAlignment="1" applyProtection="1">
      <alignment horizontal="right"/>
      <protection/>
    </xf>
    <xf numFmtId="0" fontId="0" fillId="0" borderId="0" xfId="0" applyFont="1" applyAlignment="1" applyProtection="1">
      <alignment/>
      <protection/>
    </xf>
    <xf numFmtId="0" fontId="11" fillId="0" borderId="0" xfId="0" applyFont="1" applyAlignment="1" applyProtection="1">
      <alignment/>
      <protection/>
    </xf>
    <xf numFmtId="172" fontId="0" fillId="0" borderId="0" xfId="0" applyNumberFormat="1" applyAlignment="1" applyProtection="1">
      <alignment horizontal="left"/>
      <protection/>
    </xf>
    <xf numFmtId="1" fontId="0" fillId="33" borderId="11" xfId="0" applyNumberFormat="1" applyFont="1" applyFill="1" applyBorder="1" applyAlignment="1" applyProtection="1">
      <alignment horizontal="right"/>
      <protection locked="0"/>
    </xf>
    <xf numFmtId="0" fontId="0" fillId="0" borderId="15" xfId="0" applyBorder="1" applyAlignment="1" applyProtection="1">
      <alignment/>
      <protection/>
    </xf>
    <xf numFmtId="0" fontId="5" fillId="0" borderId="13" xfId="0" applyFont="1" applyBorder="1" applyAlignment="1" applyProtection="1">
      <alignment horizontal="center" vertical="center" wrapText="1"/>
      <protection/>
    </xf>
    <xf numFmtId="0" fontId="5" fillId="0" borderId="12" xfId="0" applyFont="1" applyBorder="1" applyAlignment="1" applyProtection="1">
      <alignment horizontal="left" vertical="center" wrapText="1"/>
      <protection/>
    </xf>
    <xf numFmtId="0" fontId="2" fillId="0" borderId="0" xfId="0" applyFont="1" applyAlignment="1" applyProtection="1">
      <alignment horizontal="right"/>
      <protection/>
    </xf>
    <xf numFmtId="175" fontId="0" fillId="0" borderId="0" xfId="0" applyNumberFormat="1" applyBorder="1" applyAlignment="1" applyProtection="1">
      <alignment/>
      <protection/>
    </xf>
    <xf numFmtId="0" fontId="1" fillId="0" borderId="0" xfId="0" applyFont="1" applyBorder="1" applyAlignment="1" applyProtection="1">
      <alignment horizontal="center"/>
      <protection/>
    </xf>
    <xf numFmtId="0" fontId="1" fillId="0" borderId="0" xfId="0" applyFont="1" applyAlignment="1" applyProtection="1">
      <alignment horizontal="centerContinuous"/>
      <protection/>
    </xf>
    <xf numFmtId="0" fontId="5" fillId="0" borderId="15" xfId="0" applyFont="1" applyBorder="1" applyAlignment="1" applyProtection="1">
      <alignment horizontal="centerContinuous" vertical="center"/>
      <protection/>
    </xf>
    <xf numFmtId="0" fontId="11" fillId="0" borderId="0" xfId="0" applyFont="1" applyAlignment="1" applyProtection="1">
      <alignment horizontal="left"/>
      <protection/>
    </xf>
    <xf numFmtId="0" fontId="0" fillId="0" borderId="0" xfId="0" applyFont="1" applyBorder="1" applyAlignment="1" applyProtection="1">
      <alignment/>
      <protection/>
    </xf>
    <xf numFmtId="0" fontId="0" fillId="0" borderId="0" xfId="0" applyBorder="1" applyAlignment="1" applyProtection="1">
      <alignment horizontal="center" vertical="center"/>
      <protection/>
    </xf>
    <xf numFmtId="0" fontId="0" fillId="0" borderId="0" xfId="0" applyBorder="1" applyAlignment="1" applyProtection="1">
      <alignment horizontal="centerContinuous" vertical="center"/>
      <protection/>
    </xf>
    <xf numFmtId="0" fontId="5" fillId="0" borderId="0"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1" fontId="0" fillId="0" borderId="0" xfId="0" applyNumberFormat="1" applyAlignment="1" applyProtection="1">
      <alignment/>
      <protection/>
    </xf>
    <xf numFmtId="0" fontId="11" fillId="0" borderId="0" xfId="0" applyFont="1" applyAlignment="1" applyProtection="1">
      <alignment horizontal="left" indent="2"/>
      <protection/>
    </xf>
    <xf numFmtId="0" fontId="5" fillId="0" borderId="0" xfId="0" applyFont="1" applyAlignment="1" applyProtection="1">
      <alignment horizontal="right" vertical="center"/>
      <protection/>
    </xf>
    <xf numFmtId="17" fontId="0" fillId="0" borderId="10" xfId="0" applyNumberFormat="1" applyBorder="1" applyAlignment="1" applyProtection="1">
      <alignment/>
      <protection/>
    </xf>
    <xf numFmtId="0" fontId="0" fillId="0" borderId="0" xfId="0" applyAlignment="1" applyProtection="1">
      <alignment/>
      <protection/>
    </xf>
    <xf numFmtId="0" fontId="0" fillId="0" borderId="0" xfId="0" applyAlignment="1" applyProtection="1">
      <alignment horizontal="right"/>
      <protection/>
    </xf>
    <xf numFmtId="0" fontId="5" fillId="0" borderId="0" xfId="0" applyFont="1" applyBorder="1" applyAlignment="1" applyProtection="1">
      <alignment horizontal="left"/>
      <protection/>
    </xf>
    <xf numFmtId="0" fontId="5" fillId="0" borderId="0" xfId="0" applyFont="1" applyAlignment="1" applyProtection="1">
      <alignment horizontal="centerContinuous"/>
      <protection/>
    </xf>
    <xf numFmtId="0" fontId="5" fillId="0" borderId="12" xfId="0" applyFont="1" applyBorder="1" applyAlignment="1" applyProtection="1">
      <alignment horizontal="centerContinuous" vertical="center"/>
      <protection/>
    </xf>
    <xf numFmtId="0" fontId="5" fillId="0" borderId="14" xfId="0" applyFont="1" applyBorder="1" applyAlignment="1" applyProtection="1">
      <alignment horizontal="centerContinuous" vertical="center"/>
      <protection/>
    </xf>
    <xf numFmtId="0" fontId="5" fillId="0" borderId="16" xfId="0" applyFont="1" applyBorder="1" applyAlignment="1" applyProtection="1">
      <alignment horizontal="centerContinuous"/>
      <protection/>
    </xf>
    <xf numFmtId="0" fontId="5" fillId="0" borderId="18" xfId="0" applyFont="1" applyBorder="1" applyAlignment="1" applyProtection="1">
      <alignment horizontal="center" vertical="center" wrapText="1"/>
      <protection/>
    </xf>
    <xf numFmtId="0" fontId="5" fillId="0" borderId="17" xfId="0" applyFont="1" applyBorder="1" applyAlignment="1" applyProtection="1">
      <alignment horizontal="left" vertical="center"/>
      <protection/>
    </xf>
    <xf numFmtId="0" fontId="8" fillId="0" borderId="0" xfId="0" applyFont="1" applyAlignment="1" applyProtection="1">
      <alignment/>
      <protection/>
    </xf>
    <xf numFmtId="1" fontId="5" fillId="0" borderId="0" xfId="0" applyNumberFormat="1" applyFont="1" applyAlignment="1" applyProtection="1">
      <alignment/>
      <protection/>
    </xf>
    <xf numFmtId="1" fontId="0" fillId="0" borderId="0" xfId="0" applyNumberFormat="1" applyAlignment="1">
      <alignment/>
    </xf>
    <xf numFmtId="0" fontId="5" fillId="0" borderId="0" xfId="0" applyFont="1" applyAlignment="1" applyProtection="1">
      <alignment horizontal="right"/>
      <protection/>
    </xf>
    <xf numFmtId="0" fontId="11" fillId="0" borderId="0" xfId="0" applyFont="1" applyAlignment="1" applyProtection="1">
      <alignment horizontal="center"/>
      <protection/>
    </xf>
    <xf numFmtId="14" fontId="0" fillId="0" borderId="0" xfId="0" applyNumberFormat="1" applyAlignment="1" applyProtection="1">
      <alignment/>
      <protection/>
    </xf>
    <xf numFmtId="0" fontId="2" fillId="34" borderId="10" xfId="0" applyFont="1" applyFill="1" applyBorder="1" applyAlignment="1" applyProtection="1">
      <alignment/>
      <protection locked="0"/>
    </xf>
    <xf numFmtId="0" fontId="5" fillId="0" borderId="12" xfId="0" applyFont="1" applyBorder="1" applyAlignment="1">
      <alignment horizontal="left" vertical="center" wrapText="1"/>
    </xf>
    <xf numFmtId="0" fontId="5" fillId="0" borderId="14" xfId="0" applyFont="1" applyBorder="1" applyAlignment="1">
      <alignment horizontal="center" vertical="center"/>
    </xf>
    <xf numFmtId="0" fontId="5" fillId="0" borderId="14" xfId="0" applyFont="1" applyBorder="1" applyAlignment="1">
      <alignment horizontal="left" vertical="center" wrapText="1"/>
    </xf>
    <xf numFmtId="0" fontId="5" fillId="0" borderId="14" xfId="0" applyFont="1" applyBorder="1" applyAlignment="1">
      <alignment horizontal="left" vertical="center"/>
    </xf>
    <xf numFmtId="0" fontId="5" fillId="0" borderId="0" xfId="0" applyFont="1" applyBorder="1" applyAlignment="1" applyProtection="1">
      <alignment horizontal="left" vertical="center"/>
      <protection/>
    </xf>
    <xf numFmtId="0" fontId="5" fillId="0" borderId="19" xfId="0" applyFont="1" applyBorder="1" applyAlignment="1" applyProtection="1">
      <alignment horizontal="left" vertical="center"/>
      <protection/>
    </xf>
    <xf numFmtId="0" fontId="5" fillId="0" borderId="15" xfId="0" applyFont="1" applyBorder="1" applyAlignment="1" applyProtection="1">
      <alignment horizontal="left" vertical="center" wrapText="1"/>
      <protection/>
    </xf>
    <xf numFmtId="0" fontId="5" fillId="0" borderId="15" xfId="0" applyFont="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17" xfId="0" applyFont="1" applyBorder="1" applyAlignment="1" applyProtection="1">
      <alignment horizontal="left" vertical="center" wrapText="1"/>
      <protection/>
    </xf>
    <xf numFmtId="0" fontId="5" fillId="0" borderId="14" xfId="0" applyFont="1" applyBorder="1" applyAlignment="1" applyProtection="1">
      <alignment horizontal="left" vertical="center"/>
      <protection/>
    </xf>
    <xf numFmtId="0" fontId="5" fillId="0" borderId="10" xfId="0" applyFont="1" applyBorder="1" applyAlignment="1" applyProtection="1">
      <alignment/>
      <protection/>
    </xf>
    <xf numFmtId="0" fontId="5" fillId="0" borderId="10" xfId="0" applyFont="1" applyBorder="1" applyAlignment="1" applyProtection="1">
      <alignment/>
      <protection/>
    </xf>
    <xf numFmtId="0" fontId="5" fillId="0" borderId="0" xfId="0" applyFont="1" applyFill="1" applyBorder="1" applyAlignment="1" applyProtection="1">
      <alignment horizontal="centerContinuous" vertical="center"/>
      <protection/>
    </xf>
    <xf numFmtId="0" fontId="5" fillId="0" borderId="0" xfId="0" applyFont="1" applyAlignment="1" applyProtection="1">
      <alignment/>
      <protection/>
    </xf>
    <xf numFmtId="0" fontId="5" fillId="0" borderId="20" xfId="0" applyFont="1" applyBorder="1" applyAlignment="1" applyProtection="1">
      <alignment horizontal="left" vertical="center"/>
      <protection/>
    </xf>
    <xf numFmtId="175" fontId="5" fillId="0" borderId="0" xfId="0" applyNumberFormat="1" applyFont="1" applyBorder="1" applyAlignment="1" applyProtection="1">
      <alignment/>
      <protection/>
    </xf>
    <xf numFmtId="0" fontId="5" fillId="0" borderId="13" xfId="0" applyFont="1" applyBorder="1" applyAlignment="1">
      <alignment horizontal="centerContinuous"/>
    </xf>
    <xf numFmtId="0" fontId="5" fillId="0" borderId="13" xfId="0" applyFont="1" applyBorder="1" applyAlignment="1" applyProtection="1">
      <alignment horizontal="centerContinuous"/>
      <protection/>
    </xf>
    <xf numFmtId="0" fontId="5" fillId="0" borderId="10" xfId="0" applyFont="1" applyBorder="1" applyAlignment="1">
      <alignment/>
    </xf>
    <xf numFmtId="0" fontId="5" fillId="0" borderId="0" xfId="0" applyFont="1" applyAlignment="1">
      <alignment/>
    </xf>
    <xf numFmtId="0" fontId="5" fillId="0" borderId="20"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14" xfId="0" applyFont="1" applyBorder="1" applyAlignment="1" applyProtection="1">
      <alignment horizontal="left" vertical="center" wrapText="1"/>
      <protection/>
    </xf>
    <xf numFmtId="0" fontId="0" fillId="35" borderId="12" xfId="0" applyFill="1" applyBorder="1" applyAlignment="1" applyProtection="1">
      <alignment/>
      <protection/>
    </xf>
    <xf numFmtId="0" fontId="0" fillId="33" borderId="11" xfId="0" applyFont="1" applyFill="1" applyBorder="1" applyAlignment="1" applyProtection="1">
      <alignment horizontal="right"/>
      <protection locked="0"/>
    </xf>
    <xf numFmtId="0" fontId="5" fillId="0" borderId="12" xfId="0" applyFont="1" applyBorder="1" applyAlignment="1" applyProtection="1">
      <alignment horizontal="left"/>
      <protection/>
    </xf>
    <xf numFmtId="0" fontId="0" fillId="35" borderId="12" xfId="0" applyFill="1" applyBorder="1" applyAlignment="1">
      <alignment/>
    </xf>
    <xf numFmtId="0" fontId="5" fillId="0" borderId="13" xfId="0" applyFont="1" applyBorder="1" applyAlignment="1" applyProtection="1">
      <alignment horizontal="center" wrapText="1"/>
      <protection/>
    </xf>
    <xf numFmtId="0" fontId="5" fillId="0" borderId="19" xfId="0" applyFont="1" applyBorder="1" applyAlignment="1" applyProtection="1">
      <alignment horizontal="center" wrapText="1"/>
      <protection/>
    </xf>
    <xf numFmtId="0" fontId="5" fillId="0" borderId="0" xfId="0" applyFont="1" applyBorder="1" applyAlignment="1" applyProtection="1">
      <alignment horizontal="center" vertical="center"/>
      <protection/>
    </xf>
    <xf numFmtId="1" fontId="0" fillId="0" borderId="0" xfId="0" applyNumberFormat="1" applyFont="1" applyFill="1" applyBorder="1" applyAlignment="1" applyProtection="1">
      <alignment horizontal="right"/>
      <protection/>
    </xf>
    <xf numFmtId="0" fontId="0" fillId="0" borderId="0" xfId="0" applyFont="1" applyFill="1" applyBorder="1" applyAlignment="1" applyProtection="1">
      <alignment/>
      <protection/>
    </xf>
    <xf numFmtId="0" fontId="0" fillId="0" borderId="0" xfId="0" applyFont="1" applyFill="1" applyBorder="1" applyAlignment="1" applyProtection="1">
      <alignment wrapText="1"/>
      <protection/>
    </xf>
    <xf numFmtId="1" fontId="0" fillId="0" borderId="0" xfId="0" applyNumberFormat="1" applyFont="1" applyFill="1" applyBorder="1" applyAlignment="1" applyProtection="1">
      <alignment/>
      <protection/>
    </xf>
    <xf numFmtId="0" fontId="5" fillId="0" borderId="11" xfId="0" applyFont="1" applyFill="1" applyBorder="1" applyAlignment="1" applyProtection="1">
      <alignment horizontal="center" wrapText="1"/>
      <protection/>
    </xf>
    <xf numFmtId="49" fontId="5" fillId="0" borderId="11" xfId="0" applyNumberFormat="1" applyFont="1" applyFill="1" applyBorder="1" applyAlignment="1" applyProtection="1">
      <alignment horizontal="center" wrapText="1"/>
      <protection/>
    </xf>
    <xf numFmtId="0" fontId="5" fillId="0" borderId="12" xfId="0" applyFont="1" applyFill="1" applyBorder="1" applyAlignment="1" applyProtection="1">
      <alignment horizontal="center" wrapText="1"/>
      <protection/>
    </xf>
    <xf numFmtId="1" fontId="0" fillId="33" borderId="11" xfId="0" applyNumberFormat="1" applyFont="1" applyFill="1" applyBorder="1" applyAlignment="1" applyProtection="1">
      <alignment horizontal="left"/>
      <protection locked="0"/>
    </xf>
    <xf numFmtId="1" fontId="6" fillId="33" borderId="11" xfId="0" applyNumberFormat="1" applyFont="1" applyFill="1" applyBorder="1" applyAlignment="1" applyProtection="1">
      <alignment horizontal="left"/>
      <protection locked="0"/>
    </xf>
    <xf numFmtId="0" fontId="0" fillId="33" borderId="19" xfId="0" applyFont="1" applyFill="1" applyBorder="1" applyAlignment="1" applyProtection="1">
      <alignment horizontal="left" vertical="center"/>
      <protection locked="0"/>
    </xf>
    <xf numFmtId="0" fontId="0" fillId="0" borderId="10" xfId="0" applyFont="1" applyFill="1" applyBorder="1" applyAlignment="1" applyProtection="1">
      <alignment horizontal="left" vertical="center"/>
      <protection/>
    </xf>
    <xf numFmtId="0" fontId="0" fillId="0" borderId="19" xfId="0" applyFont="1" applyFill="1" applyBorder="1" applyAlignment="1" applyProtection="1">
      <alignment horizontal="left" vertical="center"/>
      <protection/>
    </xf>
    <xf numFmtId="0" fontId="0" fillId="0" borderId="14" xfId="0" applyFont="1" applyFill="1" applyBorder="1" applyAlignment="1" applyProtection="1">
      <alignment horizontal="left" vertical="center"/>
      <protection/>
    </xf>
    <xf numFmtId="0" fontId="0" fillId="33" borderId="13" xfId="0" applyFont="1" applyFill="1" applyBorder="1" applyAlignment="1" applyProtection="1">
      <alignment horizontal="left"/>
      <protection locked="0"/>
    </xf>
    <xf numFmtId="0" fontId="0" fillId="33" borderId="10" xfId="0" applyFont="1" applyFill="1" applyBorder="1" applyAlignment="1" applyProtection="1">
      <alignment horizontal="left" wrapText="1"/>
      <protection locked="0"/>
    </xf>
    <xf numFmtId="1" fontId="0" fillId="0" borderId="19" xfId="0" applyNumberFormat="1" applyFont="1" applyFill="1" applyBorder="1" applyAlignment="1" applyProtection="1">
      <alignment horizontal="left" vertical="center"/>
      <protection/>
    </xf>
    <xf numFmtId="1" fontId="0" fillId="0" borderId="14" xfId="0" applyNumberFormat="1" applyFont="1" applyFill="1" applyBorder="1" applyAlignment="1" applyProtection="1">
      <alignment horizontal="left" vertical="center"/>
      <protection/>
    </xf>
    <xf numFmtId="1" fontId="0" fillId="33" borderId="11" xfId="0" applyNumberFormat="1" applyFont="1" applyFill="1" applyBorder="1" applyAlignment="1" applyProtection="1">
      <alignment horizontal="left" vertical="center"/>
      <protection locked="0"/>
    </xf>
    <xf numFmtId="0" fontId="0" fillId="0" borderId="10" xfId="0" applyNumberFormat="1" applyFont="1" applyBorder="1" applyAlignment="1">
      <alignment horizontal="left"/>
    </xf>
    <xf numFmtId="0" fontId="12" fillId="0" borderId="0" xfId="0" applyFont="1" applyAlignment="1" applyProtection="1">
      <alignment horizontal="center"/>
      <protection/>
    </xf>
    <xf numFmtId="1" fontId="12" fillId="0" borderId="0" xfId="0" applyNumberFormat="1" applyFont="1" applyAlignment="1" applyProtection="1">
      <alignment horizontal="center"/>
      <protection/>
    </xf>
    <xf numFmtId="0" fontId="5" fillId="0" borderId="12" xfId="0" applyNumberFormat="1" applyFont="1" applyBorder="1" applyAlignment="1" applyProtection="1">
      <alignment horizontal="left" vertical="center"/>
      <protection/>
    </xf>
    <xf numFmtId="1" fontId="0" fillId="0" borderId="11" xfId="0" applyNumberFormat="1" applyFont="1" applyFill="1" applyBorder="1" applyAlignment="1" applyProtection="1">
      <alignment/>
      <protection/>
    </xf>
    <xf numFmtId="0" fontId="13" fillId="0" borderId="0" xfId="0" applyFont="1" applyAlignment="1" applyProtection="1">
      <alignment vertical="center" wrapText="1"/>
      <protection/>
    </xf>
    <xf numFmtId="0" fontId="15" fillId="0" borderId="0" xfId="0" applyFont="1" applyAlignment="1" applyProtection="1">
      <alignment/>
      <protection/>
    </xf>
    <xf numFmtId="0" fontId="15" fillId="0" borderId="0" xfId="0" applyFont="1" applyAlignment="1" applyProtection="1">
      <alignment/>
      <protection/>
    </xf>
    <xf numFmtId="0" fontId="0" fillId="0" borderId="10" xfId="0" applyNumberFormat="1" applyFont="1" applyBorder="1" applyAlignment="1" applyProtection="1">
      <alignment horizontal="left"/>
      <protection/>
    </xf>
    <xf numFmtId="0" fontId="0" fillId="0" borderId="0" xfId="0" applyFont="1" applyFill="1" applyBorder="1" applyAlignment="1" applyProtection="1">
      <alignment/>
      <protection/>
    </xf>
    <xf numFmtId="0" fontId="0" fillId="33" borderId="21" xfId="0" applyFont="1" applyFill="1" applyBorder="1" applyAlignment="1" applyProtection="1">
      <alignment horizontal="left"/>
      <protection locked="0"/>
    </xf>
    <xf numFmtId="172" fontId="14" fillId="0" borderId="0" xfId="0" applyNumberFormat="1" applyFont="1" applyAlignment="1" applyProtection="1">
      <alignment vertical="center" wrapText="1"/>
      <protection/>
    </xf>
    <xf numFmtId="172" fontId="13" fillId="0" borderId="0" xfId="0" applyNumberFormat="1" applyFont="1" applyAlignment="1" applyProtection="1">
      <alignment vertical="center" wrapText="1"/>
      <protection/>
    </xf>
    <xf numFmtId="0" fontId="4" fillId="0" borderId="0" xfId="0" applyFont="1" applyAlignment="1" applyProtection="1">
      <alignment/>
      <protection/>
    </xf>
    <xf numFmtId="0" fontId="5" fillId="0" borderId="13" xfId="0" applyFont="1" applyBorder="1" applyAlignment="1" applyProtection="1">
      <alignment horizontal="center"/>
      <protection/>
    </xf>
    <xf numFmtId="0" fontId="5" fillId="0" borderId="11" xfId="0" applyFont="1" applyBorder="1" applyAlignment="1" applyProtection="1">
      <alignment horizontal="centerContinuous" wrapText="1"/>
      <protection/>
    </xf>
    <xf numFmtId="0" fontId="5" fillId="0" borderId="0" xfId="0" applyFont="1" applyBorder="1" applyAlignment="1" applyProtection="1">
      <alignment vertical="center"/>
      <protection/>
    </xf>
    <xf numFmtId="0" fontId="0" fillId="33" borderId="13" xfId="0" applyFont="1" applyFill="1" applyBorder="1" applyAlignment="1" applyProtection="1">
      <alignment horizontal="right" wrapText="1"/>
      <protection locked="0"/>
    </xf>
    <xf numFmtId="49" fontId="0" fillId="33" borderId="11" xfId="0" applyNumberFormat="1" applyFont="1" applyFill="1" applyBorder="1" applyAlignment="1" applyProtection="1">
      <alignment horizontal="right" wrapText="1"/>
      <protection locked="0"/>
    </xf>
    <xf numFmtId="0" fontId="0" fillId="33" borderId="11" xfId="0" applyFont="1" applyFill="1" applyBorder="1" applyAlignment="1" applyProtection="1">
      <alignment horizontal="right" wrapText="1"/>
      <protection locked="0"/>
    </xf>
    <xf numFmtId="0" fontId="0" fillId="0" borderId="0" xfId="0" applyFont="1" applyAlignment="1" applyProtection="1">
      <alignment horizontal="center" wrapText="1"/>
      <protection/>
    </xf>
    <xf numFmtId="0" fontId="3" fillId="0" borderId="0" xfId="0" applyFont="1" applyAlignment="1" applyProtection="1">
      <alignment/>
      <protection/>
    </xf>
    <xf numFmtId="0" fontId="5" fillId="0" borderId="0" xfId="0" applyFont="1" applyBorder="1" applyAlignment="1" applyProtection="1">
      <alignment horizontal="center" wrapText="1"/>
      <protection/>
    </xf>
    <xf numFmtId="0" fontId="5" fillId="0" borderId="22" xfId="0" applyFont="1" applyBorder="1" applyAlignment="1" applyProtection="1">
      <alignment vertical="center"/>
      <protection/>
    </xf>
    <xf numFmtId="0" fontId="5" fillId="0" borderId="20" xfId="0" applyFont="1" applyBorder="1" applyAlignment="1" applyProtection="1">
      <alignment horizontal="center" wrapText="1"/>
      <protection/>
    </xf>
    <xf numFmtId="0" fontId="5" fillId="0" borderId="20" xfId="0" applyFont="1" applyBorder="1" applyAlignment="1" applyProtection="1">
      <alignment/>
      <protection/>
    </xf>
    <xf numFmtId="0" fontId="5" fillId="0" borderId="17" xfId="0" applyFont="1" applyBorder="1" applyAlignment="1" applyProtection="1">
      <alignment/>
      <protection/>
    </xf>
    <xf numFmtId="0" fontId="5" fillId="0" borderId="19" xfId="0" applyFont="1" applyBorder="1" applyAlignment="1" applyProtection="1">
      <alignment/>
      <protection/>
    </xf>
    <xf numFmtId="0" fontId="5" fillId="0" borderId="22" xfId="0" applyFont="1" applyBorder="1" applyAlignment="1" applyProtection="1">
      <alignment/>
      <protection/>
    </xf>
    <xf numFmtId="0" fontId="5" fillId="0" borderId="21" xfId="0" applyFont="1" applyBorder="1" applyAlignment="1" applyProtection="1">
      <alignment/>
      <protection/>
    </xf>
    <xf numFmtId="0" fontId="5" fillId="0" borderId="15" xfId="0" applyFont="1" applyBorder="1" applyAlignment="1" applyProtection="1">
      <alignment horizontal="center"/>
      <protection/>
    </xf>
    <xf numFmtId="0" fontId="0" fillId="0" borderId="23" xfId="0" applyBorder="1" applyAlignment="1" applyProtection="1">
      <alignment/>
      <protection/>
    </xf>
    <xf numFmtId="0" fontId="5" fillId="0" borderId="0" xfId="0" applyFont="1" applyBorder="1" applyAlignment="1" applyProtection="1">
      <alignment vertical="center" wrapText="1"/>
      <protection/>
    </xf>
    <xf numFmtId="1" fontId="0" fillId="0" borderId="10" xfId="0" applyNumberFormat="1" applyFont="1" applyFill="1" applyBorder="1" applyAlignment="1" applyProtection="1">
      <alignment horizontal="left" vertical="center"/>
      <protection/>
    </xf>
    <xf numFmtId="0" fontId="5" fillId="33" borderId="15" xfId="0" applyFont="1" applyFill="1" applyBorder="1" applyAlignment="1" applyProtection="1">
      <alignment horizontal="right" vertical="center" wrapText="1"/>
      <protection locked="0"/>
    </xf>
    <xf numFmtId="0" fontId="5" fillId="33" borderId="11" xfId="0" applyFont="1" applyFill="1" applyBorder="1" applyAlignment="1" applyProtection="1">
      <alignment horizontal="right" vertical="center" wrapText="1"/>
      <protection locked="0"/>
    </xf>
    <xf numFmtId="1" fontId="5" fillId="0" borderId="15" xfId="0" applyNumberFormat="1" applyFont="1" applyBorder="1" applyAlignment="1" applyProtection="1">
      <alignment/>
      <protection/>
    </xf>
    <xf numFmtId="1" fontId="5" fillId="0" borderId="11" xfId="0" applyNumberFormat="1" applyFont="1" applyBorder="1" applyAlignment="1" applyProtection="1">
      <alignment/>
      <protection/>
    </xf>
    <xf numFmtId="0" fontId="0" fillId="0" borderId="0" xfId="0" applyFont="1" applyFill="1" applyBorder="1" applyAlignment="1" applyProtection="1">
      <alignment horizontal="right"/>
      <protection/>
    </xf>
    <xf numFmtId="0" fontId="0" fillId="0" borderId="14" xfId="0" applyBorder="1" applyAlignment="1" applyProtection="1">
      <alignment/>
      <protection/>
    </xf>
    <xf numFmtId="0" fontId="0" fillId="0" borderId="21" xfId="0" applyBorder="1" applyAlignment="1" applyProtection="1">
      <alignment/>
      <protection/>
    </xf>
    <xf numFmtId="0" fontId="0" fillId="0" borderId="21" xfId="0" applyBorder="1" applyAlignment="1" applyProtection="1">
      <alignment/>
      <protection/>
    </xf>
    <xf numFmtId="0" fontId="11" fillId="0" borderId="0" xfId="0" applyFont="1" applyAlignment="1" applyProtection="1">
      <alignment/>
      <protection/>
    </xf>
    <xf numFmtId="0" fontId="2" fillId="0" borderId="0" xfId="0" applyFont="1" applyAlignment="1" applyProtection="1">
      <alignment/>
      <protection locked="0"/>
    </xf>
    <xf numFmtId="0" fontId="16" fillId="0" borderId="0" xfId="0" applyFont="1" applyAlignment="1" applyProtection="1">
      <alignment vertical="center"/>
      <protection/>
    </xf>
    <xf numFmtId="14" fontId="0" fillId="33" borderId="10" xfId="0" applyNumberFormat="1" applyFont="1" applyFill="1" applyBorder="1" applyAlignment="1" applyProtection="1">
      <alignment/>
      <protection locked="0"/>
    </xf>
    <xf numFmtId="0" fontId="4" fillId="0" borderId="0" xfId="0" applyFont="1" applyAlignment="1">
      <alignment wrapText="1"/>
    </xf>
    <xf numFmtId="0" fontId="0" fillId="0" borderId="0" xfId="0" applyAlignment="1">
      <alignment wrapText="1"/>
    </xf>
    <xf numFmtId="0" fontId="3" fillId="0" borderId="0" xfId="0" applyFont="1" applyAlignment="1">
      <alignment wrapText="1"/>
    </xf>
    <xf numFmtId="0" fontId="3" fillId="0" borderId="0" xfId="0" applyFont="1" applyAlignment="1">
      <alignment horizontal="center" wrapText="1"/>
    </xf>
    <xf numFmtId="0" fontId="0" fillId="0" borderId="0" xfId="0" applyAlignment="1">
      <alignment horizontal="center"/>
    </xf>
    <xf numFmtId="172" fontId="7" fillId="0" borderId="0" xfId="0" applyNumberFormat="1" applyFont="1" applyAlignment="1" applyProtection="1">
      <alignment horizontal="center"/>
      <protection locked="0"/>
    </xf>
    <xf numFmtId="14" fontId="3" fillId="0" borderId="0" xfId="0" applyNumberFormat="1" applyFont="1" applyAlignment="1" applyProtection="1">
      <alignment horizontal="center"/>
      <protection/>
    </xf>
    <xf numFmtId="0" fontId="3" fillId="0" borderId="0" xfId="0" applyFont="1" applyAlignment="1" applyProtection="1">
      <alignment horizontal="center"/>
      <protection/>
    </xf>
    <xf numFmtId="0" fontId="5" fillId="0" borderId="23" xfId="0" applyFont="1" applyBorder="1" applyAlignment="1" applyProtection="1">
      <alignment horizontal="left"/>
      <protection/>
    </xf>
    <xf numFmtId="0" fontId="5" fillId="0" borderId="20" xfId="0" applyFont="1" applyBorder="1" applyAlignment="1" applyProtection="1">
      <alignment horizontal="left"/>
      <protection/>
    </xf>
    <xf numFmtId="0" fontId="5" fillId="0" borderId="17" xfId="0" applyFont="1" applyBorder="1" applyAlignment="1" applyProtection="1">
      <alignment horizontal="left"/>
      <protection/>
    </xf>
    <xf numFmtId="0" fontId="5" fillId="0" borderId="19" xfId="0" applyFont="1" applyBorder="1" applyAlignment="1" applyProtection="1">
      <alignment horizontal="left"/>
      <protection/>
    </xf>
    <xf numFmtId="0" fontId="5" fillId="0" borderId="12"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5" fillId="0" borderId="0" xfId="0" applyFont="1" applyAlignment="1" applyProtection="1">
      <alignment horizontal="center"/>
      <protection/>
    </xf>
    <xf numFmtId="0" fontId="5" fillId="0" borderId="24" xfId="0" applyFont="1" applyBorder="1" applyAlignment="1" applyProtection="1">
      <alignment horizontal="left"/>
      <protection/>
    </xf>
    <xf numFmtId="0" fontId="5" fillId="0" borderId="21" xfId="0" applyFont="1" applyBorder="1" applyAlignment="1" applyProtection="1">
      <alignment horizontal="left"/>
      <protection/>
    </xf>
    <xf numFmtId="0" fontId="5" fillId="0" borderId="12"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16" fillId="0" borderId="0" xfId="0" applyFont="1" applyAlignment="1" applyProtection="1">
      <alignment horizontal="left" vertical="center"/>
      <protection/>
    </xf>
    <xf numFmtId="0" fontId="5" fillId="0" borderId="12" xfId="0" applyFont="1" applyBorder="1" applyAlignment="1" applyProtection="1">
      <alignment horizontal="center" wrapText="1"/>
      <protection/>
    </xf>
    <xf numFmtId="0" fontId="5" fillId="0" borderId="14" xfId="0" applyFont="1" applyBorder="1" applyAlignment="1" applyProtection="1">
      <alignment horizontal="center" wrapText="1"/>
      <protection/>
    </xf>
    <xf numFmtId="0" fontId="5" fillId="0" borderId="15" xfId="0" applyFont="1" applyBorder="1" applyAlignment="1" applyProtection="1">
      <alignment horizontal="center" wrapText="1"/>
      <protection/>
    </xf>
    <xf numFmtId="0" fontId="5" fillId="0" borderId="18" xfId="0" applyFont="1" applyBorder="1" applyAlignment="1" applyProtection="1">
      <alignment horizontal="center" wrapText="1"/>
      <protection/>
    </xf>
    <xf numFmtId="0" fontId="5" fillId="0" borderId="13" xfId="0" applyFont="1" applyBorder="1" applyAlignment="1" applyProtection="1">
      <alignment horizontal="center" wrapText="1"/>
      <protection/>
    </xf>
    <xf numFmtId="0" fontId="5" fillId="0" borderId="22" xfId="0" applyFont="1" applyBorder="1" applyAlignment="1" applyProtection="1">
      <alignment horizontal="center" wrapText="1"/>
      <protection/>
    </xf>
    <xf numFmtId="0" fontId="5" fillId="0" borderId="17" xfId="0" applyFont="1" applyBorder="1" applyAlignment="1" applyProtection="1">
      <alignment horizontal="center" wrapText="1"/>
      <protection/>
    </xf>
    <xf numFmtId="1" fontId="0" fillId="0" borderId="22" xfId="0" applyNumberFormat="1" applyFont="1" applyBorder="1" applyAlignment="1" applyProtection="1">
      <alignment horizontal="center" wrapText="1"/>
      <protection/>
    </xf>
    <xf numFmtId="0" fontId="0" fillId="0" borderId="22" xfId="0" applyFont="1" applyBorder="1" applyAlignment="1">
      <alignment horizontal="center"/>
    </xf>
    <xf numFmtId="0" fontId="0" fillId="0" borderId="0" xfId="0" applyFont="1" applyFill="1" applyBorder="1" applyAlignment="1" applyProtection="1">
      <alignment horizontal="center" wrapText="1"/>
      <protection/>
    </xf>
    <xf numFmtId="0" fontId="0" fillId="0" borderId="0" xfId="0" applyFont="1" applyAlignment="1">
      <alignment horizontal="center"/>
    </xf>
    <xf numFmtId="0" fontId="0" fillId="0" borderId="22" xfId="0" applyFont="1" applyBorder="1" applyAlignment="1">
      <alignment/>
    </xf>
    <xf numFmtId="0" fontId="0" fillId="0" borderId="0" xfId="0" applyFont="1" applyAlignment="1">
      <alignment/>
    </xf>
    <xf numFmtId="0" fontId="0" fillId="0" borderId="0" xfId="0" applyFont="1" applyAlignment="1">
      <alignment horizontal="center" wrapText="1"/>
    </xf>
    <xf numFmtId="0" fontId="17" fillId="0" borderId="18" xfId="0" applyFont="1" applyBorder="1" applyAlignment="1" applyProtection="1">
      <alignment horizontal="center" wrapText="1"/>
      <protection/>
    </xf>
    <xf numFmtId="0" fontId="17" fillId="0" borderId="13" xfId="0" applyFont="1" applyBorder="1" applyAlignment="1" applyProtection="1">
      <alignment horizontal="center" wrapText="1"/>
      <protection/>
    </xf>
    <xf numFmtId="0" fontId="0" fillId="0" borderId="0" xfId="0" applyAlignment="1" applyProtection="1">
      <alignment horizontal="center" wrapText="1"/>
      <protection/>
    </xf>
    <xf numFmtId="1" fontId="0" fillId="0" borderId="0" xfId="0" applyNumberFormat="1" applyFont="1" applyBorder="1" applyAlignment="1" applyProtection="1">
      <alignment horizontal="center" wrapText="1"/>
      <protection/>
    </xf>
    <xf numFmtId="0" fontId="0" fillId="0" borderId="0" xfId="0" applyFont="1" applyAlignment="1" applyProtection="1">
      <alignment horizontal="center" wrapText="1"/>
      <protection/>
    </xf>
    <xf numFmtId="0" fontId="5" fillId="0" borderId="16" xfId="0" applyFont="1" applyBorder="1" applyAlignment="1" applyProtection="1">
      <alignment horizontal="center" wrapText="1"/>
      <protection/>
    </xf>
    <xf numFmtId="0" fontId="5" fillId="0" borderId="0" xfId="0" applyFont="1" applyAlignment="1" applyProtection="1">
      <alignment horizontal="center" vertical="center"/>
      <protection/>
    </xf>
    <xf numFmtId="0" fontId="5" fillId="0" borderId="0" xfId="0" applyFont="1" applyAlignment="1" applyProtection="1">
      <alignment horizontal="center"/>
      <protection/>
    </xf>
    <xf numFmtId="0" fontId="5" fillId="0" borderId="14" xfId="0" applyFont="1" applyBorder="1" applyAlignment="1" applyProtection="1">
      <alignment horizontal="center" vertical="center" wrapText="1"/>
      <protection/>
    </xf>
    <xf numFmtId="0" fontId="5" fillId="0" borderId="0" xfId="0" applyFont="1" applyBorder="1" applyAlignment="1" applyProtection="1">
      <alignment horizontal="center" vertical="center"/>
      <protection/>
    </xf>
    <xf numFmtId="0" fontId="0" fillId="33" borderId="10" xfId="0" applyFont="1" applyFill="1" applyBorder="1" applyAlignment="1" applyProtection="1">
      <alignment horizontal="left"/>
      <protection locked="0"/>
    </xf>
    <xf numFmtId="0" fontId="0" fillId="0" borderId="0" xfId="0" applyAlignment="1" applyProtection="1">
      <alignment horizontal="center" vertical="center" wrapText="1"/>
      <protection/>
    </xf>
    <xf numFmtId="0" fontId="0" fillId="33" borderId="14" xfId="0" applyFont="1" applyFill="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7">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ill>
        <patternFill>
          <bgColor indexed="53"/>
        </patternFill>
      </fill>
    </dxf>
    <dxf>
      <font>
        <color indexed="8"/>
      </font>
      <fill>
        <patternFill>
          <bgColor indexed="52"/>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ill>
        <patternFill>
          <bgColor indexed="10"/>
        </patternFill>
      </fill>
    </dxf>
    <dxf>
      <font>
        <color indexed="8"/>
      </font>
      <fill>
        <patternFill>
          <bgColor indexed="10"/>
        </patternFill>
      </fill>
    </dxf>
    <dxf>
      <fill>
        <patternFill>
          <bgColor indexed="10"/>
        </patternFill>
      </fill>
    </dxf>
    <dxf>
      <font>
        <color indexed="8"/>
      </font>
      <fill>
        <patternFill>
          <bgColor indexed="10"/>
        </patternFill>
      </fill>
    </dxf>
    <dxf>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ill>
        <patternFill>
          <bgColor indexed="10"/>
        </patternFill>
      </fill>
    </dxf>
    <dxf>
      <font>
        <color indexed="8"/>
      </font>
      <fill>
        <patternFill>
          <bgColor indexed="10"/>
        </patternFill>
      </fill>
    </dxf>
    <dxf>
      <fill>
        <patternFill>
          <bgColor indexed="10"/>
        </patternFill>
      </fill>
    </dxf>
    <dxf>
      <font>
        <color indexed="8"/>
      </font>
      <fill>
        <patternFill>
          <bgColor indexed="10"/>
        </patternFill>
      </fill>
    </dxf>
    <dxf>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ill>
        <patternFill>
          <bgColor indexed="10"/>
        </patternFill>
      </fill>
    </dxf>
    <dxf>
      <font>
        <color indexed="8"/>
      </font>
      <fill>
        <patternFill>
          <bgColor indexed="10"/>
        </patternFill>
      </fill>
    </dxf>
    <dxf>
      <font>
        <color indexed="8"/>
      </font>
      <fill>
        <patternFill>
          <bgColor indexed="10"/>
        </patternFill>
      </fill>
    </dxf>
    <dxf>
      <fill>
        <patternFill>
          <bgColor indexed="10"/>
        </patternFill>
      </fill>
    </dxf>
    <dxf>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ill>
        <patternFill>
          <bgColor indexed="10"/>
        </patternFill>
      </fill>
    </dxf>
    <dxf>
      <font>
        <color indexed="8"/>
      </font>
      <fill>
        <patternFill>
          <bgColor indexed="10"/>
        </patternFill>
      </fill>
    </dxf>
    <dxf>
      <font>
        <color indexed="8"/>
      </font>
      <fill>
        <patternFill>
          <bgColor indexed="10"/>
        </patternFill>
      </fill>
    </dxf>
    <dxf>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ill>
        <patternFill>
          <bgColor indexed="52"/>
        </patternFill>
      </fill>
    </dxf>
    <dxf>
      <font>
        <color indexed="8"/>
      </font>
      <fill>
        <patternFill>
          <bgColor indexed="52"/>
        </patternFill>
      </fill>
    </dxf>
    <dxf>
      <fill>
        <patternFill>
          <bgColor indexed="52"/>
        </patternFill>
      </fill>
    </dxf>
    <dxf>
      <font>
        <color indexed="8"/>
      </font>
      <fill>
        <patternFill>
          <bgColor indexed="10"/>
        </patternFill>
      </fill>
    </dxf>
    <dxf>
      <font>
        <color indexed="8"/>
      </font>
      <fill>
        <patternFill>
          <bgColor indexed="10"/>
        </patternFill>
      </fill>
    </dxf>
    <dxf>
      <font>
        <color indexed="8"/>
      </font>
      <fill>
        <patternFill>
          <bgColor indexed="52"/>
        </patternFill>
      </fill>
    </dxf>
    <dxf>
      <font>
        <color indexed="8"/>
      </font>
      <fill>
        <patternFill>
          <bgColor indexed="10"/>
        </patternFill>
      </fill>
    </dxf>
    <dxf>
      <font>
        <color indexed="8"/>
      </font>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ont>
        <color indexed="8"/>
      </font>
      <fill>
        <patternFill>
          <bgColor indexed="52"/>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52"/>
        </patternFill>
      </fill>
    </dxf>
    <dxf>
      <fill>
        <patternFill>
          <bgColor indexed="52"/>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ill>
        <patternFill>
          <bgColor indexed="10"/>
        </patternFill>
      </fill>
    </dxf>
    <dxf>
      <fill>
        <patternFill>
          <bgColor indexed="10"/>
        </patternFill>
      </fill>
    </dxf>
    <dxf>
      <font>
        <color indexed="8"/>
      </font>
      <fill>
        <patternFill>
          <bgColor indexed="10"/>
        </patternFill>
      </fill>
    </dxf>
    <dxf>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ill>
        <patternFill>
          <bgColor indexed="10"/>
        </patternFill>
      </fill>
    </dxf>
    <dxf>
      <font>
        <color indexed="8"/>
      </font>
      <fill>
        <patternFill>
          <bgColor indexed="10"/>
        </patternFill>
      </fill>
    </dxf>
    <dxf>
      <fill>
        <patternFill>
          <bgColor indexed="10"/>
        </patternFill>
      </fill>
    </dxf>
    <dxf>
      <font>
        <color indexed="8"/>
      </font>
      <fill>
        <patternFill>
          <bgColor indexed="10"/>
        </patternFill>
      </fill>
    </dxf>
    <dxf>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ill>
        <patternFill>
          <bgColor indexed="10"/>
        </patternFill>
      </fill>
    </dxf>
    <dxf>
      <font>
        <color indexed="8"/>
      </font>
      <fill>
        <patternFill>
          <bgColor indexed="10"/>
        </patternFill>
      </fill>
    </dxf>
    <dxf>
      <fill>
        <patternFill>
          <bgColor indexed="10"/>
        </patternFill>
      </fill>
    </dxf>
    <dxf>
      <font>
        <color indexed="8"/>
      </font>
      <fill>
        <patternFill>
          <bgColor indexed="10"/>
        </patternFill>
      </fill>
    </dxf>
    <dxf>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ill>
        <patternFill>
          <bgColor indexed="10"/>
        </patternFill>
      </fill>
    </dxf>
    <dxf>
      <font>
        <color indexed="8"/>
      </font>
      <fill>
        <patternFill>
          <bgColor indexed="10"/>
        </patternFill>
      </fill>
    </dxf>
    <dxf>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52"/>
        </patternFill>
      </fill>
    </dxf>
    <dxf>
      <fill>
        <patternFill>
          <bgColor indexed="52"/>
        </patternFill>
      </fill>
    </dxf>
    <dxf>
      <font>
        <color indexed="8"/>
      </font>
      <fill>
        <patternFill>
          <bgColor indexed="52"/>
        </patternFill>
      </fill>
    </dxf>
    <dxf>
      <fill>
        <patternFill>
          <bgColor indexed="52"/>
        </patternFill>
      </fill>
    </dxf>
    <dxf>
      <fill>
        <patternFill>
          <bgColor indexed="52"/>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ont>
        <color indexed="8"/>
      </font>
      <fill>
        <patternFill>
          <bgColor indexed="10"/>
        </patternFill>
      </fill>
    </dxf>
    <dxf>
      <fill>
        <patternFill>
          <bgColor indexed="10"/>
        </patternFill>
      </fill>
    </dxf>
    <dxf>
      <font>
        <color indexed="8"/>
      </font>
      <fill>
        <patternFill>
          <bgColor indexed="52"/>
        </patternFill>
      </fill>
    </dxf>
    <dxf>
      <fill>
        <patternFill>
          <bgColor indexed="10"/>
        </patternFill>
      </fill>
    </dxf>
    <dxf>
      <fill>
        <patternFill>
          <bgColor indexed="52"/>
        </patternFill>
      </fill>
    </dxf>
    <dxf>
      <font>
        <color indexed="8"/>
      </font>
      <fill>
        <patternFill>
          <bgColor indexed="52"/>
        </patternFill>
      </fill>
    </dxf>
    <dxf>
      <font>
        <color indexed="8"/>
      </font>
      <fill>
        <patternFill>
          <bgColor indexed="52"/>
        </patternFill>
      </fill>
    </dxf>
    <dxf>
      <fill>
        <patternFill>
          <bgColor indexed="10"/>
        </patternFill>
      </fill>
    </dxf>
    <dxf>
      <font>
        <color indexed="8"/>
      </font>
      <fill>
        <patternFill>
          <bgColor indexed="5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28.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5.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9.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6.emf" /></Relationships>
</file>

<file path=xl/drawings/_rels/drawing13.xml.rels><?xml version="1.0" encoding="utf-8" standalone="yes"?><Relationships xmlns="http://schemas.openxmlformats.org/package/2006/relationships"><Relationship Id="rId1" Type="http://schemas.openxmlformats.org/officeDocument/2006/relationships/image" Target="../media/image8.emf" /></Relationships>
</file>

<file path=xl/drawings/_rels/drawing14.xml.rels><?xml version="1.0" encoding="utf-8" standalone="yes"?><Relationships xmlns="http://schemas.openxmlformats.org/package/2006/relationships"><Relationship Id="rId1" Type="http://schemas.openxmlformats.org/officeDocument/2006/relationships/image" Target="../media/image21.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8.emf" /></Relationships>
</file>

<file path=xl/drawings/_rels/drawing16.xml.rels><?xml version="1.0" encoding="utf-8" standalone="yes"?><Relationships xmlns="http://schemas.openxmlformats.org/package/2006/relationships"><Relationship Id="rId1" Type="http://schemas.openxmlformats.org/officeDocument/2006/relationships/image" Target="../media/image27.emf" /></Relationships>
</file>

<file path=xl/drawings/_rels/drawing17.xml.rels><?xml version="1.0" encoding="utf-8" standalone="yes"?><Relationships xmlns="http://schemas.openxmlformats.org/package/2006/relationships"><Relationship Id="rId1" Type="http://schemas.openxmlformats.org/officeDocument/2006/relationships/image" Target="../media/image26.emf" /></Relationships>
</file>

<file path=xl/drawings/_rels/drawing18.xml.rels><?xml version="1.0" encoding="utf-8" standalone="yes"?><Relationships xmlns="http://schemas.openxmlformats.org/package/2006/relationships"><Relationship Id="rId1" Type="http://schemas.openxmlformats.org/officeDocument/2006/relationships/image" Target="../media/image10.emf" /></Relationships>
</file>

<file path=xl/drawings/_rels/drawing19.xml.rels><?xml version="1.0" encoding="utf-8" standalone="yes"?><Relationships xmlns="http://schemas.openxmlformats.org/package/2006/relationships"><Relationship Id="rId1" Type="http://schemas.openxmlformats.org/officeDocument/2006/relationships/image" Target="../media/image2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s>
</file>

<file path=xl/drawings/_rels/drawing20.xml.rels><?xml version="1.0" encoding="utf-8" standalone="yes"?><Relationships xmlns="http://schemas.openxmlformats.org/package/2006/relationships"><Relationship Id="rId1" Type="http://schemas.openxmlformats.org/officeDocument/2006/relationships/image" Target="../media/image17.emf" /></Relationships>
</file>

<file path=xl/drawings/_rels/drawing21.xml.rels><?xml version="1.0" encoding="utf-8" standalone="yes"?><Relationships xmlns="http://schemas.openxmlformats.org/package/2006/relationships"><Relationship Id="rId1" Type="http://schemas.openxmlformats.org/officeDocument/2006/relationships/image" Target="../media/image13.emf"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14.emf" /></Relationships>
</file>

<file path=xl/drawings/_rels/drawing6.xml.rels><?xml version="1.0" encoding="utf-8" standalone="yes"?><Relationships xmlns="http://schemas.openxmlformats.org/package/2006/relationships"><Relationship Id="rId1" Type="http://schemas.openxmlformats.org/officeDocument/2006/relationships/image" Target="../media/image6.emf" /></Relationships>
</file>

<file path=xl/drawings/_rels/drawing7.xml.rels><?xml version="1.0" encoding="utf-8" standalone="yes"?><Relationships xmlns="http://schemas.openxmlformats.org/package/2006/relationships"><Relationship Id="rId1" Type="http://schemas.openxmlformats.org/officeDocument/2006/relationships/image" Target="../media/image19.emf" /></Relationships>
</file>

<file path=xl/drawings/_rels/drawing8.xml.rels><?xml version="1.0" encoding="utf-8" standalone="yes"?><Relationships xmlns="http://schemas.openxmlformats.org/package/2006/relationships"><Relationship Id="rId1" Type="http://schemas.openxmlformats.org/officeDocument/2006/relationships/image" Target="../media/image22.emf" /></Relationships>
</file>

<file path=xl/drawings/_rels/drawing9.xml.rels><?xml version="1.0" encoding="utf-8" standalone="yes"?><Relationships xmlns="http://schemas.openxmlformats.org/package/2006/relationships"><Relationship Id="rId1" Type="http://schemas.openxmlformats.org/officeDocument/2006/relationships/image" Target="../media/image2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26</xdr:row>
      <xdr:rowOff>104775</xdr:rowOff>
    </xdr:from>
    <xdr:to>
      <xdr:col>0</xdr:col>
      <xdr:colOff>1428750</xdr:colOff>
      <xdr:row>28</xdr:row>
      <xdr:rowOff>152400</xdr:rowOff>
    </xdr:to>
    <xdr:pic>
      <xdr:nvPicPr>
        <xdr:cNvPr id="1" name="CommandButton1"/>
        <xdr:cNvPicPr preferRelativeResize="1">
          <a:picLocks noChangeAspect="1"/>
        </xdr:cNvPicPr>
      </xdr:nvPicPr>
      <xdr:blipFill>
        <a:blip r:embed="rId1"/>
        <a:stretch>
          <a:fillRect/>
        </a:stretch>
      </xdr:blipFill>
      <xdr:spPr>
        <a:xfrm>
          <a:off x="47625" y="5238750"/>
          <a:ext cx="1381125" cy="371475"/>
        </a:xfrm>
        <a:prstGeom prst="rect">
          <a:avLst/>
        </a:prstGeom>
        <a:noFill/>
        <a:ln w="9525" cmpd="sng">
          <a:noFill/>
        </a:ln>
      </xdr:spPr>
    </xdr:pic>
    <xdr:clientData fPrintsWithSheet="0"/>
  </xdr:twoCellAnchor>
  <xdr:twoCellAnchor editAs="oneCell">
    <xdr:from>
      <xdr:col>3</xdr:col>
      <xdr:colOff>2533650</xdr:colOff>
      <xdr:row>8</xdr:row>
      <xdr:rowOff>38100</xdr:rowOff>
    </xdr:from>
    <xdr:to>
      <xdr:col>5</xdr:col>
      <xdr:colOff>790575</xdr:colOff>
      <xdr:row>12</xdr:row>
      <xdr:rowOff>47625</xdr:rowOff>
    </xdr:to>
    <xdr:pic>
      <xdr:nvPicPr>
        <xdr:cNvPr id="2" name="ListBox1"/>
        <xdr:cNvPicPr preferRelativeResize="1">
          <a:picLocks noChangeAspect="1"/>
        </xdr:cNvPicPr>
      </xdr:nvPicPr>
      <xdr:blipFill>
        <a:blip r:embed="rId2"/>
        <a:stretch>
          <a:fillRect/>
        </a:stretch>
      </xdr:blipFill>
      <xdr:spPr>
        <a:xfrm>
          <a:off x="9429750" y="1028700"/>
          <a:ext cx="2609850" cy="619125"/>
        </a:xfrm>
        <a:prstGeom prst="rect">
          <a:avLst/>
        </a:prstGeom>
        <a:noFill/>
        <a:ln w="9525" cmpd="sng">
          <a:noFill/>
        </a:ln>
      </xdr:spPr>
    </xdr:pic>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26</xdr:row>
      <xdr:rowOff>85725</xdr:rowOff>
    </xdr:from>
    <xdr:to>
      <xdr:col>0</xdr:col>
      <xdr:colOff>1485900</xdr:colOff>
      <xdr:row>28</xdr:row>
      <xdr:rowOff>133350</xdr:rowOff>
    </xdr:to>
    <xdr:pic>
      <xdr:nvPicPr>
        <xdr:cNvPr id="1" name="CommandButton1"/>
        <xdr:cNvPicPr preferRelativeResize="1">
          <a:picLocks noChangeAspect="1"/>
        </xdr:cNvPicPr>
      </xdr:nvPicPr>
      <xdr:blipFill>
        <a:blip r:embed="rId1"/>
        <a:stretch>
          <a:fillRect/>
        </a:stretch>
      </xdr:blipFill>
      <xdr:spPr>
        <a:xfrm>
          <a:off x="104775" y="5210175"/>
          <a:ext cx="1381125" cy="371475"/>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30</xdr:row>
      <xdr:rowOff>85725</xdr:rowOff>
    </xdr:from>
    <xdr:to>
      <xdr:col>0</xdr:col>
      <xdr:colOff>1438275</xdr:colOff>
      <xdr:row>32</xdr:row>
      <xdr:rowOff>133350</xdr:rowOff>
    </xdr:to>
    <xdr:pic>
      <xdr:nvPicPr>
        <xdr:cNvPr id="1" name="CommandButton1"/>
        <xdr:cNvPicPr preferRelativeResize="1">
          <a:picLocks noChangeAspect="1"/>
        </xdr:cNvPicPr>
      </xdr:nvPicPr>
      <xdr:blipFill>
        <a:blip r:embed="rId1"/>
        <a:stretch>
          <a:fillRect/>
        </a:stretch>
      </xdr:blipFill>
      <xdr:spPr>
        <a:xfrm>
          <a:off x="57150" y="6686550"/>
          <a:ext cx="1381125" cy="371475"/>
        </a:xfrm>
        <a:prstGeom prst="rect">
          <a:avLst/>
        </a:prstGeom>
        <a:noFill/>
        <a:ln w="9525" cmpd="sng">
          <a:noFill/>
        </a:ln>
      </xdr:spPr>
    </xdr:pic>
    <xdr:clientData fPrintsWithSheet="0"/>
  </xdr:twoCellAnchor>
  <xdr:twoCellAnchor editAs="oneCell">
    <xdr:from>
      <xdr:col>0</xdr:col>
      <xdr:colOff>66675</xdr:colOff>
      <xdr:row>33</xdr:row>
      <xdr:rowOff>85725</xdr:rowOff>
    </xdr:from>
    <xdr:to>
      <xdr:col>0</xdr:col>
      <xdr:colOff>1457325</xdr:colOff>
      <xdr:row>35</xdr:row>
      <xdr:rowOff>104775</xdr:rowOff>
    </xdr:to>
    <xdr:pic>
      <xdr:nvPicPr>
        <xdr:cNvPr id="2" name="CommandButton2"/>
        <xdr:cNvPicPr preferRelativeResize="1">
          <a:picLocks noChangeAspect="1"/>
        </xdr:cNvPicPr>
      </xdr:nvPicPr>
      <xdr:blipFill>
        <a:blip r:embed="rId2"/>
        <a:stretch>
          <a:fillRect/>
        </a:stretch>
      </xdr:blipFill>
      <xdr:spPr>
        <a:xfrm>
          <a:off x="66675" y="7172325"/>
          <a:ext cx="1390650" cy="371475"/>
        </a:xfrm>
        <a:prstGeom prst="rect">
          <a:avLst/>
        </a:prstGeom>
        <a:noFill/>
        <a:ln w="9525" cmpd="sng">
          <a:noFill/>
        </a:ln>
      </xdr:spPr>
    </xdr:pic>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30</xdr:row>
      <xdr:rowOff>85725</xdr:rowOff>
    </xdr:from>
    <xdr:to>
      <xdr:col>0</xdr:col>
      <xdr:colOff>1504950</xdr:colOff>
      <xdr:row>32</xdr:row>
      <xdr:rowOff>133350</xdr:rowOff>
    </xdr:to>
    <xdr:pic>
      <xdr:nvPicPr>
        <xdr:cNvPr id="1" name="CommandButton1"/>
        <xdr:cNvPicPr preferRelativeResize="1">
          <a:picLocks noChangeAspect="1"/>
        </xdr:cNvPicPr>
      </xdr:nvPicPr>
      <xdr:blipFill>
        <a:blip r:embed="rId1"/>
        <a:stretch>
          <a:fillRect/>
        </a:stretch>
      </xdr:blipFill>
      <xdr:spPr>
        <a:xfrm>
          <a:off x="123825" y="6762750"/>
          <a:ext cx="1381125" cy="371475"/>
        </a:xfrm>
        <a:prstGeom prst="rect">
          <a:avLst/>
        </a:prstGeom>
        <a:noFill/>
        <a:ln w="9525" cmpd="sng">
          <a:noFill/>
        </a:ln>
      </xdr:spPr>
    </xdr:pic>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30</xdr:row>
      <xdr:rowOff>95250</xdr:rowOff>
    </xdr:from>
    <xdr:to>
      <xdr:col>0</xdr:col>
      <xdr:colOff>1800225</xdr:colOff>
      <xdr:row>33</xdr:row>
      <xdr:rowOff>9525</xdr:rowOff>
    </xdr:to>
    <xdr:pic>
      <xdr:nvPicPr>
        <xdr:cNvPr id="1" name="CommandButton1"/>
        <xdr:cNvPicPr preferRelativeResize="1">
          <a:picLocks noChangeAspect="1"/>
        </xdr:cNvPicPr>
      </xdr:nvPicPr>
      <xdr:blipFill>
        <a:blip r:embed="rId1"/>
        <a:stretch>
          <a:fillRect/>
        </a:stretch>
      </xdr:blipFill>
      <xdr:spPr>
        <a:xfrm>
          <a:off x="219075" y="6591300"/>
          <a:ext cx="1581150" cy="466725"/>
        </a:xfrm>
        <a:prstGeom prst="rect">
          <a:avLst/>
        </a:prstGeom>
        <a:noFill/>
        <a:ln w="9525" cmpd="sng">
          <a:noFill/>
        </a:ln>
      </xdr:spPr>
    </xdr:pic>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31</xdr:row>
      <xdr:rowOff>0</xdr:rowOff>
    </xdr:from>
    <xdr:to>
      <xdr:col>0</xdr:col>
      <xdr:colOff>1428750</xdr:colOff>
      <xdr:row>33</xdr:row>
      <xdr:rowOff>47625</xdr:rowOff>
    </xdr:to>
    <xdr:pic>
      <xdr:nvPicPr>
        <xdr:cNvPr id="1" name="CommandButton1"/>
        <xdr:cNvPicPr preferRelativeResize="1">
          <a:picLocks noChangeAspect="1"/>
        </xdr:cNvPicPr>
      </xdr:nvPicPr>
      <xdr:blipFill>
        <a:blip r:embed="rId1"/>
        <a:stretch>
          <a:fillRect/>
        </a:stretch>
      </xdr:blipFill>
      <xdr:spPr>
        <a:xfrm>
          <a:off x="47625" y="6210300"/>
          <a:ext cx="1381125" cy="371475"/>
        </a:xfrm>
        <a:prstGeom prst="rect">
          <a:avLst/>
        </a:prstGeom>
        <a:noFill/>
        <a:ln w="9525" cmpd="sng">
          <a:noFill/>
        </a:ln>
      </xdr:spPr>
    </xdr:pic>
    <xdr:clientData fPrint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33</xdr:row>
      <xdr:rowOff>38100</xdr:rowOff>
    </xdr:from>
    <xdr:to>
      <xdr:col>0</xdr:col>
      <xdr:colOff>1647825</xdr:colOff>
      <xdr:row>35</xdr:row>
      <xdr:rowOff>85725</xdr:rowOff>
    </xdr:to>
    <xdr:pic>
      <xdr:nvPicPr>
        <xdr:cNvPr id="1" name="CommandButton1"/>
        <xdr:cNvPicPr preferRelativeResize="1">
          <a:picLocks noChangeAspect="1"/>
        </xdr:cNvPicPr>
      </xdr:nvPicPr>
      <xdr:blipFill>
        <a:blip r:embed="rId1"/>
        <a:stretch>
          <a:fillRect/>
        </a:stretch>
      </xdr:blipFill>
      <xdr:spPr>
        <a:xfrm>
          <a:off x="266700" y="6886575"/>
          <a:ext cx="1381125" cy="371475"/>
        </a:xfrm>
        <a:prstGeom prst="rect">
          <a:avLst/>
        </a:prstGeom>
        <a:noFill/>
        <a:ln w="9525" cmpd="sng">
          <a:noFill/>
        </a:ln>
      </xdr:spPr>
    </xdr:pic>
    <xdr:clientData fPrint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32</xdr:row>
      <xdr:rowOff>95250</xdr:rowOff>
    </xdr:from>
    <xdr:to>
      <xdr:col>0</xdr:col>
      <xdr:colOff>1638300</xdr:colOff>
      <xdr:row>34</xdr:row>
      <xdr:rowOff>142875</xdr:rowOff>
    </xdr:to>
    <xdr:pic>
      <xdr:nvPicPr>
        <xdr:cNvPr id="1" name="CommandButton1"/>
        <xdr:cNvPicPr preferRelativeResize="1">
          <a:picLocks noChangeAspect="1"/>
        </xdr:cNvPicPr>
      </xdr:nvPicPr>
      <xdr:blipFill>
        <a:blip r:embed="rId1"/>
        <a:stretch>
          <a:fillRect/>
        </a:stretch>
      </xdr:blipFill>
      <xdr:spPr>
        <a:xfrm>
          <a:off x="257175" y="6924675"/>
          <a:ext cx="1381125" cy="371475"/>
        </a:xfrm>
        <a:prstGeom prst="rect">
          <a:avLst/>
        </a:prstGeom>
        <a:noFill/>
        <a:ln w="9525" cmpd="sng">
          <a:noFill/>
        </a:ln>
      </xdr:spPr>
    </xdr:pic>
    <xdr:clientData fPrint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32</xdr:row>
      <xdr:rowOff>95250</xdr:rowOff>
    </xdr:from>
    <xdr:to>
      <xdr:col>0</xdr:col>
      <xdr:colOff>1638300</xdr:colOff>
      <xdr:row>34</xdr:row>
      <xdr:rowOff>142875</xdr:rowOff>
    </xdr:to>
    <xdr:pic>
      <xdr:nvPicPr>
        <xdr:cNvPr id="1" name="CommandButton1"/>
        <xdr:cNvPicPr preferRelativeResize="1">
          <a:picLocks noChangeAspect="1"/>
        </xdr:cNvPicPr>
      </xdr:nvPicPr>
      <xdr:blipFill>
        <a:blip r:embed="rId1"/>
        <a:stretch>
          <a:fillRect/>
        </a:stretch>
      </xdr:blipFill>
      <xdr:spPr>
        <a:xfrm>
          <a:off x="257175" y="6877050"/>
          <a:ext cx="1381125" cy="371475"/>
        </a:xfrm>
        <a:prstGeom prst="rect">
          <a:avLst/>
        </a:prstGeom>
        <a:noFill/>
        <a:ln w="9525" cmpd="sng">
          <a:noFill/>
        </a:ln>
      </xdr:spPr>
    </xdr:pic>
    <xdr:clientData fPrint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31</xdr:row>
      <xdr:rowOff>85725</xdr:rowOff>
    </xdr:from>
    <xdr:to>
      <xdr:col>0</xdr:col>
      <xdr:colOff>1971675</xdr:colOff>
      <xdr:row>34</xdr:row>
      <xdr:rowOff>19050</xdr:rowOff>
    </xdr:to>
    <xdr:pic>
      <xdr:nvPicPr>
        <xdr:cNvPr id="1" name="CommandButton1"/>
        <xdr:cNvPicPr preferRelativeResize="1">
          <a:picLocks noChangeAspect="1"/>
        </xdr:cNvPicPr>
      </xdr:nvPicPr>
      <xdr:blipFill>
        <a:blip r:embed="rId1"/>
        <a:stretch>
          <a:fillRect/>
        </a:stretch>
      </xdr:blipFill>
      <xdr:spPr>
        <a:xfrm>
          <a:off x="257175" y="6343650"/>
          <a:ext cx="1714500" cy="4191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6</xdr:row>
      <xdr:rowOff>76200</xdr:rowOff>
    </xdr:from>
    <xdr:to>
      <xdr:col>1</xdr:col>
      <xdr:colOff>733425</xdr:colOff>
      <xdr:row>9</xdr:row>
      <xdr:rowOff>66675</xdr:rowOff>
    </xdr:to>
    <xdr:pic>
      <xdr:nvPicPr>
        <xdr:cNvPr id="1" name="CommandButton1"/>
        <xdr:cNvPicPr preferRelativeResize="1">
          <a:picLocks noChangeAspect="1"/>
        </xdr:cNvPicPr>
      </xdr:nvPicPr>
      <xdr:blipFill>
        <a:blip r:embed="rId1"/>
        <a:stretch>
          <a:fillRect/>
        </a:stretch>
      </xdr:blipFill>
      <xdr:spPr>
        <a:xfrm>
          <a:off x="419100" y="847725"/>
          <a:ext cx="146685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30</xdr:row>
      <xdr:rowOff>85725</xdr:rowOff>
    </xdr:from>
    <xdr:to>
      <xdr:col>0</xdr:col>
      <xdr:colOff>1438275</xdr:colOff>
      <xdr:row>32</xdr:row>
      <xdr:rowOff>133350</xdr:rowOff>
    </xdr:to>
    <xdr:pic>
      <xdr:nvPicPr>
        <xdr:cNvPr id="1" name="CommandButton1"/>
        <xdr:cNvPicPr preferRelativeResize="1">
          <a:picLocks noChangeAspect="1"/>
        </xdr:cNvPicPr>
      </xdr:nvPicPr>
      <xdr:blipFill>
        <a:blip r:embed="rId1"/>
        <a:stretch>
          <a:fillRect/>
        </a:stretch>
      </xdr:blipFill>
      <xdr:spPr>
        <a:xfrm>
          <a:off x="57150" y="6591300"/>
          <a:ext cx="1381125" cy="371475"/>
        </a:xfrm>
        <a:prstGeom prst="rect">
          <a:avLst/>
        </a:prstGeom>
        <a:noFill/>
        <a:ln w="9525" cmpd="sng">
          <a:noFill/>
        </a:ln>
      </xdr:spPr>
    </xdr:pic>
    <xdr:clientData fPrintsWithSheet="0"/>
  </xdr:twoCellAnchor>
  <xdr:twoCellAnchor editAs="oneCell">
    <xdr:from>
      <xdr:col>0</xdr:col>
      <xdr:colOff>66675</xdr:colOff>
      <xdr:row>33</xdr:row>
      <xdr:rowOff>85725</xdr:rowOff>
    </xdr:from>
    <xdr:to>
      <xdr:col>0</xdr:col>
      <xdr:colOff>1457325</xdr:colOff>
      <xdr:row>35</xdr:row>
      <xdr:rowOff>104775</xdr:rowOff>
    </xdr:to>
    <xdr:pic>
      <xdr:nvPicPr>
        <xdr:cNvPr id="2" name="CommandButton2"/>
        <xdr:cNvPicPr preferRelativeResize="1">
          <a:picLocks noChangeAspect="1"/>
        </xdr:cNvPicPr>
      </xdr:nvPicPr>
      <xdr:blipFill>
        <a:blip r:embed="rId2"/>
        <a:stretch>
          <a:fillRect/>
        </a:stretch>
      </xdr:blipFill>
      <xdr:spPr>
        <a:xfrm>
          <a:off x="66675" y="7077075"/>
          <a:ext cx="1390650" cy="371475"/>
        </a:xfrm>
        <a:prstGeom prst="rect">
          <a:avLst/>
        </a:prstGeom>
        <a:noFill/>
        <a:ln w="9525" cmpd="sng">
          <a:noFill/>
        </a:ln>
      </xdr:spPr>
    </xdr:pic>
    <xdr:clientData fPrintsWithSheet="0"/>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7</xdr:row>
      <xdr:rowOff>28575</xdr:rowOff>
    </xdr:from>
    <xdr:to>
      <xdr:col>1</xdr:col>
      <xdr:colOff>600075</xdr:colOff>
      <xdr:row>9</xdr:row>
      <xdr:rowOff>66675</xdr:rowOff>
    </xdr:to>
    <xdr:pic>
      <xdr:nvPicPr>
        <xdr:cNvPr id="1" name="CommandButton1"/>
        <xdr:cNvPicPr preferRelativeResize="1">
          <a:picLocks noChangeAspect="1"/>
        </xdr:cNvPicPr>
      </xdr:nvPicPr>
      <xdr:blipFill>
        <a:blip r:embed="rId1"/>
        <a:stretch>
          <a:fillRect/>
        </a:stretch>
      </xdr:blipFill>
      <xdr:spPr>
        <a:xfrm>
          <a:off x="333375" y="933450"/>
          <a:ext cx="1428750" cy="3238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9</xdr:row>
      <xdr:rowOff>28575</xdr:rowOff>
    </xdr:from>
    <xdr:to>
      <xdr:col>1</xdr:col>
      <xdr:colOff>752475</xdr:colOff>
      <xdr:row>11</xdr:row>
      <xdr:rowOff>76200</xdr:rowOff>
    </xdr:to>
    <xdr:pic>
      <xdr:nvPicPr>
        <xdr:cNvPr id="1" name="CommandButton1"/>
        <xdr:cNvPicPr preferRelativeResize="1">
          <a:picLocks noChangeAspect="1"/>
        </xdr:cNvPicPr>
      </xdr:nvPicPr>
      <xdr:blipFill>
        <a:blip r:embed="rId1"/>
        <a:stretch>
          <a:fillRect/>
        </a:stretch>
      </xdr:blipFill>
      <xdr:spPr>
        <a:xfrm>
          <a:off x="219075" y="1200150"/>
          <a:ext cx="1447800" cy="361950"/>
        </a:xfrm>
        <a:prstGeom prst="rect">
          <a:avLst/>
        </a:prstGeom>
        <a:solidFill>
          <a:srgbClr val="FFFFFF"/>
        </a:solidFill>
        <a:ln w="1"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30</xdr:row>
      <xdr:rowOff>85725</xdr:rowOff>
    </xdr:from>
    <xdr:to>
      <xdr:col>0</xdr:col>
      <xdr:colOff>1504950</xdr:colOff>
      <xdr:row>32</xdr:row>
      <xdr:rowOff>133350</xdr:rowOff>
    </xdr:to>
    <xdr:pic>
      <xdr:nvPicPr>
        <xdr:cNvPr id="1" name="CommandButton1"/>
        <xdr:cNvPicPr preferRelativeResize="1">
          <a:picLocks noChangeAspect="1"/>
        </xdr:cNvPicPr>
      </xdr:nvPicPr>
      <xdr:blipFill>
        <a:blip r:embed="rId1"/>
        <a:stretch>
          <a:fillRect/>
        </a:stretch>
      </xdr:blipFill>
      <xdr:spPr>
        <a:xfrm>
          <a:off x="123825" y="6762750"/>
          <a:ext cx="1381125" cy="37147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30</xdr:row>
      <xdr:rowOff>104775</xdr:rowOff>
    </xdr:from>
    <xdr:to>
      <xdr:col>0</xdr:col>
      <xdr:colOff>1781175</xdr:colOff>
      <xdr:row>33</xdr:row>
      <xdr:rowOff>28575</xdr:rowOff>
    </xdr:to>
    <xdr:pic>
      <xdr:nvPicPr>
        <xdr:cNvPr id="1" name="CommandButton1"/>
        <xdr:cNvPicPr preferRelativeResize="1">
          <a:picLocks noChangeAspect="1"/>
        </xdr:cNvPicPr>
      </xdr:nvPicPr>
      <xdr:blipFill>
        <a:blip r:embed="rId1"/>
        <a:stretch>
          <a:fillRect/>
        </a:stretch>
      </xdr:blipFill>
      <xdr:spPr>
        <a:xfrm>
          <a:off x="200025" y="6953250"/>
          <a:ext cx="1581150" cy="47625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31</xdr:row>
      <xdr:rowOff>0</xdr:rowOff>
    </xdr:from>
    <xdr:to>
      <xdr:col>0</xdr:col>
      <xdr:colOff>1428750</xdr:colOff>
      <xdr:row>33</xdr:row>
      <xdr:rowOff>47625</xdr:rowOff>
    </xdr:to>
    <xdr:pic>
      <xdr:nvPicPr>
        <xdr:cNvPr id="1" name="CommandButton1"/>
        <xdr:cNvPicPr preferRelativeResize="1">
          <a:picLocks noChangeAspect="1"/>
        </xdr:cNvPicPr>
      </xdr:nvPicPr>
      <xdr:blipFill>
        <a:blip r:embed="rId1"/>
        <a:stretch>
          <a:fillRect/>
        </a:stretch>
      </xdr:blipFill>
      <xdr:spPr>
        <a:xfrm>
          <a:off x="47625" y="6372225"/>
          <a:ext cx="1381125" cy="37147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33</xdr:row>
      <xdr:rowOff>38100</xdr:rowOff>
    </xdr:from>
    <xdr:to>
      <xdr:col>0</xdr:col>
      <xdr:colOff>1647825</xdr:colOff>
      <xdr:row>35</xdr:row>
      <xdr:rowOff>85725</xdr:rowOff>
    </xdr:to>
    <xdr:pic>
      <xdr:nvPicPr>
        <xdr:cNvPr id="1" name="CommandButton1"/>
        <xdr:cNvPicPr preferRelativeResize="1">
          <a:picLocks noChangeAspect="1"/>
        </xdr:cNvPicPr>
      </xdr:nvPicPr>
      <xdr:blipFill>
        <a:blip r:embed="rId1"/>
        <a:stretch>
          <a:fillRect/>
        </a:stretch>
      </xdr:blipFill>
      <xdr:spPr>
        <a:xfrm>
          <a:off x="266700" y="6886575"/>
          <a:ext cx="1381125" cy="37147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32</xdr:row>
      <xdr:rowOff>95250</xdr:rowOff>
    </xdr:from>
    <xdr:to>
      <xdr:col>0</xdr:col>
      <xdr:colOff>1638300</xdr:colOff>
      <xdr:row>34</xdr:row>
      <xdr:rowOff>142875</xdr:rowOff>
    </xdr:to>
    <xdr:pic>
      <xdr:nvPicPr>
        <xdr:cNvPr id="1" name="CommandButton1"/>
        <xdr:cNvPicPr preferRelativeResize="1">
          <a:picLocks noChangeAspect="1"/>
        </xdr:cNvPicPr>
      </xdr:nvPicPr>
      <xdr:blipFill>
        <a:blip r:embed="rId1"/>
        <a:stretch>
          <a:fillRect/>
        </a:stretch>
      </xdr:blipFill>
      <xdr:spPr>
        <a:xfrm>
          <a:off x="257175" y="6981825"/>
          <a:ext cx="1381125" cy="371475"/>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32</xdr:row>
      <xdr:rowOff>95250</xdr:rowOff>
    </xdr:from>
    <xdr:to>
      <xdr:col>0</xdr:col>
      <xdr:colOff>1638300</xdr:colOff>
      <xdr:row>34</xdr:row>
      <xdr:rowOff>142875</xdr:rowOff>
    </xdr:to>
    <xdr:pic>
      <xdr:nvPicPr>
        <xdr:cNvPr id="1" name="CommandButton1"/>
        <xdr:cNvPicPr preferRelativeResize="1">
          <a:picLocks noChangeAspect="1"/>
        </xdr:cNvPicPr>
      </xdr:nvPicPr>
      <xdr:blipFill>
        <a:blip r:embed="rId1"/>
        <a:stretch>
          <a:fillRect/>
        </a:stretch>
      </xdr:blipFill>
      <xdr:spPr>
        <a:xfrm>
          <a:off x="257175" y="6743700"/>
          <a:ext cx="1381125" cy="371475"/>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31</xdr:row>
      <xdr:rowOff>85725</xdr:rowOff>
    </xdr:from>
    <xdr:to>
      <xdr:col>0</xdr:col>
      <xdr:colOff>1971675</xdr:colOff>
      <xdr:row>34</xdr:row>
      <xdr:rowOff>19050</xdr:rowOff>
    </xdr:to>
    <xdr:pic>
      <xdr:nvPicPr>
        <xdr:cNvPr id="1" name="CommandButton1"/>
        <xdr:cNvPicPr preferRelativeResize="1">
          <a:picLocks noChangeAspect="1"/>
        </xdr:cNvPicPr>
      </xdr:nvPicPr>
      <xdr:blipFill>
        <a:blip r:embed="rId1"/>
        <a:stretch>
          <a:fillRect/>
        </a:stretch>
      </xdr:blipFill>
      <xdr:spPr>
        <a:xfrm>
          <a:off x="257175" y="6343650"/>
          <a:ext cx="171450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K44"/>
  <sheetViews>
    <sheetView showGridLines="0" zoomScalePageLayoutView="0" workbookViewId="0" topLeftCell="A1">
      <selection activeCell="A17" sqref="A17:J17"/>
    </sheetView>
  </sheetViews>
  <sheetFormatPr defaultColWidth="9.28125" defaultRowHeight="12.75"/>
  <cols>
    <col min="1" max="1" width="8.7109375" style="8" customWidth="1"/>
    <col min="2" max="2" width="22.7109375" style="8" customWidth="1"/>
    <col min="3" max="3" width="3.7109375" style="8" customWidth="1"/>
    <col min="4" max="4" width="2.7109375" style="8" customWidth="1"/>
    <col min="5" max="5" width="11.7109375" style="8" customWidth="1"/>
    <col min="6" max="6" width="19.00390625" style="8" customWidth="1"/>
    <col min="7" max="7" width="3.7109375" style="8" customWidth="1"/>
    <col min="8" max="8" width="3.57421875" style="8" customWidth="1"/>
    <col min="9" max="9" width="2.7109375" style="8" customWidth="1"/>
    <col min="10" max="16384" width="9.28125" style="8" customWidth="1"/>
  </cols>
  <sheetData>
    <row r="1" spans="1:10" ht="33" customHeight="1">
      <c r="A1" s="218" t="s">
        <v>28</v>
      </c>
      <c r="B1" s="219"/>
      <c r="C1" s="219"/>
      <c r="D1" s="219"/>
      <c r="E1" s="219"/>
      <c r="F1" s="219"/>
      <c r="G1" s="219"/>
      <c r="H1" s="219"/>
      <c r="I1" s="219"/>
      <c r="J1" s="219"/>
    </row>
    <row r="2" ht="30" customHeight="1"/>
    <row r="3" spans="1:6" ht="15">
      <c r="A3" s="14" t="s">
        <v>11</v>
      </c>
      <c r="B3" s="220">
        <v>39842</v>
      </c>
      <c r="C3" s="220"/>
      <c r="D3" s="220"/>
      <c r="E3" s="14" t="s">
        <v>12</v>
      </c>
      <c r="F3" s="15" t="s">
        <v>170</v>
      </c>
    </row>
    <row r="5" ht="15">
      <c r="A5" s="12" t="s">
        <v>78</v>
      </c>
    </row>
    <row r="6" spans="1:2" ht="15">
      <c r="A6" s="8" t="s">
        <v>14</v>
      </c>
      <c r="B6" s="8" t="s">
        <v>14</v>
      </c>
    </row>
    <row r="7" spans="1:11" ht="30.75" customHeight="1">
      <c r="A7" s="215" t="s">
        <v>5</v>
      </c>
      <c r="B7" s="216"/>
      <c r="C7" s="216"/>
      <c r="D7" s="216"/>
      <c r="E7" s="216"/>
      <c r="F7" s="216"/>
      <c r="G7" s="216"/>
      <c r="H7" s="216"/>
      <c r="I7" s="216"/>
      <c r="J7" s="216"/>
      <c r="K7" s="11"/>
    </row>
    <row r="9" spans="1:10" ht="28.5" customHeight="1">
      <c r="A9" s="217" t="s">
        <v>6</v>
      </c>
      <c r="B9" s="217"/>
      <c r="C9" s="217"/>
      <c r="D9" s="217"/>
      <c r="E9" s="217"/>
      <c r="F9" s="217"/>
      <c r="G9" s="217"/>
      <c r="H9" s="217"/>
      <c r="I9" s="217"/>
      <c r="J9" s="217"/>
    </row>
    <row r="10" spans="1:10" ht="15" customHeight="1">
      <c r="A10" s="9"/>
      <c r="B10" s="9"/>
      <c r="C10" s="9"/>
      <c r="D10" s="9"/>
      <c r="E10" s="9"/>
      <c r="F10" s="9"/>
      <c r="G10" s="9"/>
      <c r="H10" s="9"/>
      <c r="I10" s="9"/>
      <c r="J10" s="9"/>
    </row>
    <row r="11" spans="1:10" ht="90.75" customHeight="1">
      <c r="A11" s="217" t="s">
        <v>13</v>
      </c>
      <c r="B11" s="217"/>
      <c r="C11" s="217"/>
      <c r="D11" s="217"/>
      <c r="E11" s="217"/>
      <c r="F11" s="217"/>
      <c r="G11" s="217"/>
      <c r="H11" s="217"/>
      <c r="I11" s="217"/>
      <c r="J11" s="217"/>
    </row>
    <row r="12" spans="1:10" ht="15" customHeight="1">
      <c r="A12" s="9"/>
      <c r="B12" s="9"/>
      <c r="C12" s="9"/>
      <c r="D12" s="9"/>
      <c r="E12" s="9"/>
      <c r="F12" s="9"/>
      <c r="G12" s="9"/>
      <c r="H12" s="9"/>
      <c r="I12" s="9"/>
      <c r="J12" s="9"/>
    </row>
    <row r="13" spans="1:10" ht="30.75" customHeight="1">
      <c r="A13" s="217" t="s">
        <v>7</v>
      </c>
      <c r="B13" s="217"/>
      <c r="C13" s="217"/>
      <c r="D13" s="217"/>
      <c r="E13" s="217"/>
      <c r="F13" s="217"/>
      <c r="G13" s="217"/>
      <c r="H13" s="217"/>
      <c r="I13" s="217"/>
      <c r="J13" s="217"/>
    </row>
    <row r="14" spans="1:10" ht="12.75" customHeight="1">
      <c r="A14" s="9"/>
      <c r="B14" s="9"/>
      <c r="C14" s="9"/>
      <c r="D14" s="9"/>
      <c r="E14" s="9"/>
      <c r="F14" s="9"/>
      <c r="G14" s="9"/>
      <c r="H14" s="9"/>
      <c r="I14" s="9"/>
      <c r="J14" s="9"/>
    </row>
    <row r="15" spans="1:10" ht="32.25" customHeight="1">
      <c r="A15" s="217" t="s">
        <v>8</v>
      </c>
      <c r="B15" s="217"/>
      <c r="C15" s="217"/>
      <c r="D15" s="217"/>
      <c r="E15" s="217"/>
      <c r="F15" s="217"/>
      <c r="G15" s="217"/>
      <c r="H15" s="217"/>
      <c r="I15" s="217"/>
      <c r="J15" s="217"/>
    </row>
    <row r="16" spans="1:10" ht="12.75" customHeight="1">
      <c r="A16" s="9"/>
      <c r="B16" s="9"/>
      <c r="C16" s="9"/>
      <c r="D16" s="9"/>
      <c r="E16" s="9"/>
      <c r="F16" s="9"/>
      <c r="G16" s="9"/>
      <c r="H16" s="9"/>
      <c r="I16" s="9"/>
      <c r="J16" s="9"/>
    </row>
    <row r="17" spans="1:10" ht="30" customHeight="1">
      <c r="A17" s="217" t="s">
        <v>79</v>
      </c>
      <c r="B17" s="217"/>
      <c r="C17" s="217"/>
      <c r="D17" s="217"/>
      <c r="E17" s="217"/>
      <c r="F17" s="217"/>
      <c r="G17" s="217"/>
      <c r="H17" s="217"/>
      <c r="I17" s="217"/>
      <c r="J17" s="217"/>
    </row>
    <row r="18" ht="14.25" customHeight="1"/>
    <row r="19" spans="1:10" ht="86.25" customHeight="1">
      <c r="A19" s="217" t="s">
        <v>142</v>
      </c>
      <c r="B19" s="217"/>
      <c r="C19" s="217"/>
      <c r="D19" s="217"/>
      <c r="E19" s="217"/>
      <c r="F19" s="217"/>
      <c r="G19" s="217"/>
      <c r="H19" s="217"/>
      <c r="I19" s="217"/>
      <c r="J19" s="217"/>
    </row>
    <row r="20" spans="1:10" ht="6.75" customHeight="1">
      <c r="A20" s="9"/>
      <c r="B20" s="9"/>
      <c r="C20" s="9"/>
      <c r="D20" s="9"/>
      <c r="E20" s="9"/>
      <c r="F20" s="9"/>
      <c r="G20" s="9"/>
      <c r="H20" s="9"/>
      <c r="I20" s="9"/>
      <c r="J20" s="9"/>
    </row>
    <row r="21" spans="1:10" ht="50.25" customHeight="1">
      <c r="A21" s="217" t="s">
        <v>143</v>
      </c>
      <c r="B21" s="217"/>
      <c r="C21" s="217"/>
      <c r="D21" s="217"/>
      <c r="E21" s="217"/>
      <c r="F21" s="217"/>
      <c r="G21" s="217"/>
      <c r="H21" s="217"/>
      <c r="I21" s="217"/>
      <c r="J21" s="217"/>
    </row>
    <row r="22" spans="1:10" ht="15" customHeight="1">
      <c r="A22" s="10"/>
      <c r="B22" s="10"/>
      <c r="C22" s="10"/>
      <c r="D22" s="10"/>
      <c r="E22" s="10"/>
      <c r="F22" s="10"/>
      <c r="G22" s="10"/>
      <c r="H22" s="10"/>
      <c r="I22" s="10"/>
      <c r="J22" s="10"/>
    </row>
    <row r="23" spans="1:10" ht="14.25" customHeight="1">
      <c r="A23" s="217" t="s">
        <v>144</v>
      </c>
      <c r="B23" s="217"/>
      <c r="C23" s="217"/>
      <c r="D23" s="217"/>
      <c r="E23" s="217"/>
      <c r="F23" s="217"/>
      <c r="G23" s="217"/>
      <c r="H23" s="217"/>
      <c r="I23" s="217"/>
      <c r="J23" s="217"/>
    </row>
    <row r="24" spans="1:10" ht="9" customHeight="1">
      <c r="A24" s="9"/>
      <c r="B24" s="215" t="s">
        <v>147</v>
      </c>
      <c r="C24" s="215"/>
      <c r="D24" s="215"/>
      <c r="E24" s="215"/>
      <c r="F24" s="215"/>
      <c r="G24" s="9"/>
      <c r="H24" s="9"/>
      <c r="I24" s="9"/>
      <c r="J24" s="9"/>
    </row>
    <row r="25" spans="1:10" ht="12.75" customHeight="1">
      <c r="A25" s="9"/>
      <c r="B25" s="215"/>
      <c r="C25" s="215"/>
      <c r="D25" s="215"/>
      <c r="E25" s="215"/>
      <c r="F25" s="215"/>
      <c r="G25" s="9"/>
      <c r="H25" s="9"/>
      <c r="I25" s="9"/>
      <c r="J25" s="9"/>
    </row>
    <row r="26" spans="1:10" ht="12.75" customHeight="1">
      <c r="A26" s="9"/>
      <c r="B26" s="10" t="s">
        <v>71</v>
      </c>
      <c r="C26" s="9"/>
      <c r="D26" s="9"/>
      <c r="E26" s="9"/>
      <c r="F26" s="9"/>
      <c r="G26" s="9"/>
      <c r="H26" s="9"/>
      <c r="I26" s="9"/>
      <c r="J26" s="9"/>
    </row>
    <row r="27" spans="1:10" s="10" customFormat="1" ht="12.75" customHeight="1">
      <c r="A27" s="9"/>
      <c r="B27" s="10" t="s">
        <v>54</v>
      </c>
      <c r="C27" s="9"/>
      <c r="D27" s="9"/>
      <c r="E27" s="9"/>
      <c r="F27" s="9"/>
      <c r="G27" s="9"/>
      <c r="H27" s="9"/>
      <c r="I27" s="9"/>
      <c r="J27" s="9"/>
    </row>
    <row r="28" s="10" customFormat="1" ht="12.75" customHeight="1">
      <c r="B28" s="10" t="s">
        <v>9</v>
      </c>
    </row>
    <row r="29" s="10" customFormat="1" ht="12.75" customHeight="1">
      <c r="B29" s="10" t="s">
        <v>45</v>
      </c>
    </row>
    <row r="30" s="10" customFormat="1" ht="12.75" customHeight="1">
      <c r="B30" s="10" t="s">
        <v>72</v>
      </c>
    </row>
    <row r="31" s="10" customFormat="1" ht="12.75" customHeight="1">
      <c r="B31" s="10" t="s">
        <v>73</v>
      </c>
    </row>
    <row r="32" s="10" customFormat="1" ht="12.75" customHeight="1">
      <c r="B32" s="10" t="s">
        <v>10</v>
      </c>
    </row>
    <row r="33" spans="1:10" ht="9.75" customHeight="1">
      <c r="A33" s="10"/>
      <c r="B33" s="10"/>
      <c r="C33" s="10"/>
      <c r="D33" s="10"/>
      <c r="E33" s="10"/>
      <c r="F33" s="10"/>
      <c r="G33" s="10"/>
      <c r="H33" s="10"/>
      <c r="I33" s="10"/>
      <c r="J33" s="10"/>
    </row>
    <row r="34" ht="5.25" customHeight="1"/>
    <row r="35" spans="1:10" ht="15">
      <c r="A35" s="217" t="s">
        <v>145</v>
      </c>
      <c r="B35" s="217"/>
      <c r="C35" s="217"/>
      <c r="D35" s="217"/>
      <c r="E35" s="217"/>
      <c r="F35" s="217"/>
      <c r="G35" s="217"/>
      <c r="H35" s="217"/>
      <c r="I35" s="217"/>
      <c r="J35" s="217"/>
    </row>
    <row r="36" ht="15">
      <c r="B36" t="s">
        <v>74</v>
      </c>
    </row>
    <row r="37" ht="15">
      <c r="B37" s="8" t="s">
        <v>46</v>
      </c>
    </row>
    <row r="38" ht="15">
      <c r="B38" s="8" t="s">
        <v>75</v>
      </c>
    </row>
    <row r="39" ht="15">
      <c r="B39" s="8" t="s">
        <v>76</v>
      </c>
    </row>
    <row r="40" ht="15">
      <c r="B40" s="8" t="s">
        <v>77</v>
      </c>
    </row>
    <row r="42" ht="15">
      <c r="A42" s="8" t="s">
        <v>146</v>
      </c>
    </row>
    <row r="44" spans="2:5" ht="15">
      <c r="B44" s="190" t="s">
        <v>80</v>
      </c>
      <c r="C44" s="221">
        <v>39783</v>
      </c>
      <c r="D44" s="222"/>
      <c r="E44" s="222"/>
    </row>
  </sheetData>
  <sheetProtection password="CDE0" sheet="1" objects="1" scenarios="1"/>
  <mergeCells count="14">
    <mergeCell ref="C44:E44"/>
    <mergeCell ref="A23:J23"/>
    <mergeCell ref="A35:J35"/>
    <mergeCell ref="A13:J13"/>
    <mergeCell ref="A15:J15"/>
    <mergeCell ref="A17:J17"/>
    <mergeCell ref="A21:J21"/>
    <mergeCell ref="A19:J19"/>
    <mergeCell ref="A7:J7"/>
    <mergeCell ref="A9:J9"/>
    <mergeCell ref="A11:J11"/>
    <mergeCell ref="A1:J1"/>
    <mergeCell ref="B3:D3"/>
    <mergeCell ref="B24:F25"/>
  </mergeCells>
  <printOptions/>
  <pageMargins left="0.25" right="0.25" top="1" bottom="1" header="0.5" footer="0.5"/>
  <pageSetup fitToHeight="1" fitToWidth="1" horizontalDpi="600" verticalDpi="600" orientation="portrait" scale="74" r:id="rId1"/>
  <headerFooter alignWithMargins="0">
    <oddHeader>&amp;L&amp;"Arial,Bold"&amp;14APR Template - Part B (4)&amp;R&amp;UNew Mexico&amp;U
State</oddHeader>
    <oddFooter>&amp;L&amp;8Part B State Annual Performance Report for (FFY 2007)
(OMB NO:  1820-0624 / Expiration Date:  08-31-2009)&amp;R&amp;8Page J-i of J-21</oddFooter>
  </headerFooter>
</worksheet>
</file>

<file path=xl/worksheets/sheet10.xml><?xml version="1.0" encoding="utf-8"?>
<worksheet xmlns="http://schemas.openxmlformats.org/spreadsheetml/2006/main" xmlns:r="http://schemas.openxmlformats.org/officeDocument/2006/relationships">
  <sheetPr codeName="Sheet10">
    <pageSetUpPr fitToPage="1"/>
  </sheetPr>
  <dimension ref="A1:O35"/>
  <sheetViews>
    <sheetView showGridLines="0" tabSelected="1" zoomScale="70" zoomScaleNormal="70" zoomScalePageLayoutView="0" workbookViewId="0" topLeftCell="A1">
      <selection activeCell="C18" sqref="C18"/>
    </sheetView>
  </sheetViews>
  <sheetFormatPr defaultColWidth="9.28125" defaultRowHeight="12.75"/>
  <cols>
    <col min="1" max="1" width="33.7109375" style="30" customWidth="1"/>
    <col min="2" max="2" width="9.28125" style="30" customWidth="1"/>
    <col min="3" max="4" width="18.7109375" style="30" customWidth="1"/>
    <col min="5" max="5" width="19.28125" style="30" customWidth="1"/>
    <col min="6" max="6" width="19.421875" style="30" customWidth="1"/>
    <col min="7" max="7" width="20.28125" style="30" customWidth="1"/>
    <col min="8" max="8" width="17.00390625" style="30" customWidth="1"/>
    <col min="9" max="9" width="14.57421875" style="30" customWidth="1"/>
    <col min="10" max="10" width="11.7109375" style="30" customWidth="1"/>
    <col min="11" max="11" width="11.00390625" style="30" customWidth="1"/>
    <col min="12" max="12" width="16.00390625" style="30" customWidth="1"/>
    <col min="13" max="13" width="4.28125" style="30" hidden="1" customWidth="1"/>
    <col min="14" max="14" width="10.28125" style="30" customWidth="1"/>
    <col min="15" max="16384" width="9.28125" style="30" customWidth="1"/>
  </cols>
  <sheetData>
    <row r="1" spans="1:8" s="31" customFormat="1" ht="9.75" customHeight="1">
      <c r="A1" s="60" t="s">
        <v>0</v>
      </c>
      <c r="B1" s="60"/>
      <c r="H1" s="69" t="s">
        <v>62</v>
      </c>
    </row>
    <row r="2" spans="1:4" s="31" customFormat="1" ht="9.75" customHeight="1">
      <c r="A2" s="60" t="s">
        <v>1</v>
      </c>
      <c r="B2" s="60"/>
      <c r="D2" s="62" t="s">
        <v>17</v>
      </c>
    </row>
    <row r="3" spans="1:8" s="44" customFormat="1" ht="9.75" customHeight="1">
      <c r="A3" s="44" t="s">
        <v>2</v>
      </c>
      <c r="H3" s="116" t="str">
        <f>PAGE1!E3</f>
        <v>OMB NO. 1820-0659</v>
      </c>
    </row>
    <row r="4" spans="1:6" s="44" customFormat="1" ht="9.75" customHeight="1">
      <c r="A4" s="44" t="s">
        <v>1</v>
      </c>
      <c r="B4" s="255" t="s">
        <v>15</v>
      </c>
      <c r="C4" s="255"/>
      <c r="D4" s="255"/>
      <c r="E4" s="255"/>
      <c r="F4" s="255"/>
    </row>
    <row r="5" spans="1:8" s="31" customFormat="1" ht="9.75" customHeight="1">
      <c r="A5" s="60" t="s">
        <v>3</v>
      </c>
      <c r="B5" s="60"/>
      <c r="D5" s="62" t="s">
        <v>16</v>
      </c>
      <c r="E5" s="63"/>
      <c r="H5" s="69" t="str">
        <f>PAGE1!E5</f>
        <v>FORM EXPIRES: 08/31/2009</v>
      </c>
    </row>
    <row r="6" spans="1:6" s="31" customFormat="1" ht="9.75" customHeight="1">
      <c r="A6" s="60"/>
      <c r="B6" s="60"/>
      <c r="E6" s="63"/>
      <c r="F6" s="63"/>
    </row>
    <row r="7" ht="9.75" customHeight="1">
      <c r="G7" s="90"/>
    </row>
    <row r="8" spans="3:8" ht="9.75" customHeight="1">
      <c r="C8" s="71"/>
      <c r="D8" s="71"/>
      <c r="E8" s="71"/>
      <c r="G8" s="61" t="s">
        <v>29</v>
      </c>
      <c r="H8" s="132" t="str">
        <f>PAGE1!E8</f>
        <v>NM - NEW MEXICO</v>
      </c>
    </row>
    <row r="9" spans="3:7" ht="9.75" customHeight="1">
      <c r="C9" s="71"/>
      <c r="D9" s="63" t="str">
        <f>PAGE1!C8</f>
        <v>2007-2008</v>
      </c>
      <c r="F9" s="71"/>
      <c r="G9" s="71"/>
    </row>
    <row r="10" spans="3:7" ht="9.75" customHeight="1">
      <c r="C10" s="71"/>
      <c r="D10" s="71"/>
      <c r="E10" s="71"/>
      <c r="F10" s="71"/>
      <c r="G10" s="71"/>
    </row>
    <row r="11" spans="3:7" ht="12" customHeight="1">
      <c r="C11" s="71"/>
      <c r="D11" s="71"/>
      <c r="E11" s="71"/>
      <c r="F11" s="71"/>
      <c r="G11" s="71"/>
    </row>
    <row r="12" spans="4:6" ht="12" customHeight="1">
      <c r="D12" s="62" t="s">
        <v>154</v>
      </c>
      <c r="F12" s="92"/>
    </row>
    <row r="13" ht="12" customHeight="1"/>
    <row r="14" ht="12" customHeight="1"/>
    <row r="15" ht="12" customHeight="1"/>
    <row r="16" ht="12" customHeight="1">
      <c r="M16" s="30">
        <v>10</v>
      </c>
    </row>
    <row r="17" spans="1:15" s="31" customFormat="1" ht="69.75" customHeight="1">
      <c r="A17" s="146" t="s">
        <v>19</v>
      </c>
      <c r="B17" s="141"/>
      <c r="C17" s="193" t="s">
        <v>122</v>
      </c>
      <c r="D17" s="155" t="s">
        <v>155</v>
      </c>
      <c r="E17" s="156" t="s">
        <v>156</v>
      </c>
      <c r="F17" s="157" t="s">
        <v>157</v>
      </c>
      <c r="G17" s="155" t="s">
        <v>158</v>
      </c>
      <c r="H17" s="155" t="s">
        <v>97</v>
      </c>
      <c r="I17" s="189" t="s">
        <v>51</v>
      </c>
      <c r="K17" s="67"/>
      <c r="L17" s="67"/>
      <c r="M17" s="67"/>
      <c r="N17" s="63"/>
      <c r="O17" s="67"/>
    </row>
    <row r="18" spans="1:15" ht="24.75" customHeight="1">
      <c r="A18" s="129">
        <v>3</v>
      </c>
      <c r="B18" s="126"/>
      <c r="C18" s="205">
        <f>PAGE5!L18</f>
        <v>2921</v>
      </c>
      <c r="D18" s="173">
        <f>PAGE6!L18</f>
        <v>-9</v>
      </c>
      <c r="E18" s="173">
        <f>PAGE7!L18</f>
        <v>-9</v>
      </c>
      <c r="F18" s="173">
        <f>PAGE8!L18</f>
        <v>182</v>
      </c>
      <c r="G18" s="173">
        <f>MAX(PAGE4!C19,0)+MAX(PAGE4!D19,0)+MAX(PAGE4!E19,0)+MAX(PAGE4!F19,0)+MAX(PAGE4!G19,0)</f>
        <v>51</v>
      </c>
      <c r="H18" s="173">
        <f>MAX(PAGE2!C18,0)+MAX(PAGE3!C18,0)+G18</f>
        <v>3154</v>
      </c>
      <c r="I18" s="100">
        <f>PAGE1!C17</f>
        <v>3154</v>
      </c>
      <c r="J18" s="100"/>
      <c r="K18" s="100"/>
      <c r="L18" s="100"/>
      <c r="M18" s="100"/>
      <c r="O18" s="100"/>
    </row>
    <row r="19" spans="1:15" ht="24.75" customHeight="1">
      <c r="A19" s="88">
        <v>4</v>
      </c>
      <c r="B19" s="126"/>
      <c r="C19" s="205">
        <f>PAGE5!L19</f>
        <v>2894</v>
      </c>
      <c r="D19" s="173">
        <f>PAGE6!L19</f>
        <v>-9</v>
      </c>
      <c r="E19" s="173">
        <f>PAGE7!L19</f>
        <v>-9</v>
      </c>
      <c r="F19" s="173">
        <f>PAGE8!L19</f>
        <v>157</v>
      </c>
      <c r="G19" s="173">
        <f>MAX(PAGE4!C20,0)+MAX(PAGE4!D20,0)+MAX(PAGE4!E20,0)+MAX(PAGE4!F20,0)+MAX(PAGE4!G20,0)</f>
        <v>50</v>
      </c>
      <c r="H19" s="173">
        <f>MAX(PAGE2!C19,0)+MAX(PAGE3!C19,0)+G19</f>
        <v>3101</v>
      </c>
      <c r="I19" s="100">
        <f>PAGE1!C18</f>
        <v>3101</v>
      </c>
      <c r="J19" s="100"/>
      <c r="K19" s="100"/>
      <c r="L19" s="100"/>
      <c r="M19" s="100"/>
      <c r="O19" s="100"/>
    </row>
    <row r="20" spans="1:15" ht="24.75" customHeight="1">
      <c r="A20" s="88">
        <v>5</v>
      </c>
      <c r="B20" s="126"/>
      <c r="C20" s="205">
        <f>PAGE5!L20</f>
        <v>2867</v>
      </c>
      <c r="D20" s="173">
        <f>PAGE6!L20</f>
        <v>-9</v>
      </c>
      <c r="E20" s="173">
        <f>PAGE7!L20</f>
        <v>-9</v>
      </c>
      <c r="F20" s="173">
        <f>PAGE8!L20</f>
        <v>187</v>
      </c>
      <c r="G20" s="173">
        <f>MAX(PAGE4!C21,0)+MAX(PAGE4!D21,0)+MAX(PAGE4!E21,0)+MAX(PAGE4!F21,0)+MAX(PAGE4!G21,0)</f>
        <v>58</v>
      </c>
      <c r="H20" s="173">
        <f>MAX(PAGE2!C20,0)+MAX(PAGE3!C20,0)+G20</f>
        <v>3112</v>
      </c>
      <c r="I20" s="100">
        <f>PAGE1!C19</f>
        <v>3112</v>
      </c>
      <c r="J20" s="100"/>
      <c r="K20" s="100"/>
      <c r="L20" s="100"/>
      <c r="M20" s="100"/>
      <c r="O20" s="100"/>
    </row>
    <row r="21" spans="1:15" ht="24.75" customHeight="1">
      <c r="A21" s="79">
        <v>6</v>
      </c>
      <c r="B21" s="127"/>
      <c r="C21" s="205">
        <f>PAGE5!L21</f>
        <v>2796</v>
      </c>
      <c r="D21" s="173">
        <f>PAGE6!L21</f>
        <v>-9</v>
      </c>
      <c r="E21" s="173">
        <f>PAGE7!L21</f>
        <v>-9</v>
      </c>
      <c r="F21" s="173">
        <f>PAGE8!L21</f>
        <v>184</v>
      </c>
      <c r="G21" s="173">
        <f>MAX(PAGE4!C22,0)+MAX(PAGE4!D22,0)+MAX(PAGE4!E22,0)+MAX(PAGE4!F22,0)+MAX(PAGE4!G22,0)</f>
        <v>48</v>
      </c>
      <c r="H21" s="173">
        <f>MAX(PAGE2!C21,0)+MAX(PAGE3!C21,0)+G21</f>
        <v>3028</v>
      </c>
      <c r="I21" s="100">
        <f>PAGE1!C20</f>
        <v>3028</v>
      </c>
      <c r="J21" s="100"/>
      <c r="K21" s="100"/>
      <c r="L21" s="100"/>
      <c r="M21" s="100"/>
      <c r="O21" s="100"/>
    </row>
    <row r="22" spans="1:15" ht="24.75" customHeight="1">
      <c r="A22" s="79">
        <v>7</v>
      </c>
      <c r="B22" s="135"/>
      <c r="C22" s="205">
        <f>PAGE5!L22</f>
        <v>2865</v>
      </c>
      <c r="D22" s="173">
        <f>PAGE6!L22</f>
        <v>-9</v>
      </c>
      <c r="E22" s="173">
        <f>PAGE7!L22</f>
        <v>-9</v>
      </c>
      <c r="F22" s="173">
        <f>PAGE8!L22</f>
        <v>205</v>
      </c>
      <c r="G22" s="173">
        <f>MAX(PAGE4!C23,0)+MAX(PAGE4!D23,0)+MAX(PAGE4!E23,0)+MAX(PAGE4!F23,0)+MAX(PAGE4!G23,0)</f>
        <v>59</v>
      </c>
      <c r="H22" s="173">
        <f>MAX(PAGE2!C22,0)+MAX(PAGE3!C22,0)+G22</f>
        <v>3129</v>
      </c>
      <c r="I22" s="100">
        <f>PAGE1!C21</f>
        <v>3129</v>
      </c>
      <c r="J22" s="100"/>
      <c r="K22" s="100"/>
      <c r="L22" s="100"/>
      <c r="M22" s="100"/>
      <c r="O22" s="100"/>
    </row>
    <row r="23" spans="1:15" ht="24.75" customHeight="1">
      <c r="A23" s="79">
        <v>8</v>
      </c>
      <c r="B23" s="130"/>
      <c r="C23" s="206">
        <f>PAGE5!L23</f>
        <v>2918</v>
      </c>
      <c r="D23" s="173">
        <f>PAGE6!L23</f>
        <v>-9</v>
      </c>
      <c r="E23" s="173">
        <f>PAGE7!L23</f>
        <v>-9</v>
      </c>
      <c r="F23" s="173">
        <f>PAGE8!L23</f>
        <v>227</v>
      </c>
      <c r="G23" s="173">
        <f>MAX(PAGE4!C24,0)+MAX(PAGE4!D24,0)+MAX(PAGE4!E24,0)+MAX(PAGE4!F24,0)+MAX(PAGE4!G24,0)</f>
        <v>69</v>
      </c>
      <c r="H23" s="173">
        <f>MAX(PAGE2!C23,0)+MAX(PAGE3!C23,0)+G23</f>
        <v>3214</v>
      </c>
      <c r="I23" s="100">
        <f>PAGE1!C22</f>
        <v>3214</v>
      </c>
      <c r="J23" s="100"/>
      <c r="K23" s="100"/>
      <c r="L23" s="100"/>
      <c r="M23" s="100"/>
      <c r="O23" s="100"/>
    </row>
    <row r="24" spans="1:15" ht="24.75" customHeight="1">
      <c r="A24" s="79" t="s">
        <v>47</v>
      </c>
      <c r="B24" s="162">
        <f>PAGE1!B23</f>
        <v>11</v>
      </c>
      <c r="C24" s="205">
        <f>PAGE5!L24</f>
        <v>2389</v>
      </c>
      <c r="D24" s="173">
        <f>PAGE6!L24</f>
        <v>-9</v>
      </c>
      <c r="E24" s="173">
        <f>PAGE7!L24</f>
        <v>-9</v>
      </c>
      <c r="F24" s="173">
        <f>PAGE8!L24</f>
        <v>191</v>
      </c>
      <c r="G24" s="173">
        <f>MAX(PAGE4!C25,0)+MAX(PAGE4!D25,0)+MAX(PAGE4!E25,0)+MAX(PAGE4!F25,0)+MAX(PAGE4!G25,0)</f>
        <v>126</v>
      </c>
      <c r="H24" s="173">
        <f>MAX(PAGE2!C24,0)+MAX(PAGE3!C24,0)+G24</f>
        <v>2706</v>
      </c>
      <c r="I24" s="100">
        <f>PAGE1!C23</f>
        <v>2706</v>
      </c>
      <c r="J24" s="100"/>
      <c r="K24" s="100"/>
      <c r="L24" s="100"/>
      <c r="M24" s="100"/>
      <c r="O24" s="100"/>
    </row>
    <row r="25" spans="1:7" ht="13.5" customHeight="1">
      <c r="A25" s="69"/>
      <c r="B25" s="69"/>
      <c r="C25" s="68"/>
      <c r="D25" s="68"/>
      <c r="E25" s="68"/>
      <c r="F25" s="68"/>
      <c r="G25" s="68"/>
    </row>
    <row r="26" spans="1:7" ht="11.25" customHeight="1">
      <c r="A26" s="94" t="s">
        <v>123</v>
      </c>
      <c r="B26" s="69"/>
      <c r="C26" s="68"/>
      <c r="D26" s="68"/>
      <c r="E26" s="68"/>
      <c r="F26" s="68"/>
      <c r="G26" s="68"/>
    </row>
    <row r="27" spans="1:7" ht="7.5" customHeight="1">
      <c r="A27" s="94"/>
      <c r="B27" s="117"/>
      <c r="C27" s="82"/>
      <c r="D27" s="82"/>
      <c r="E27" s="82"/>
      <c r="F27" s="82"/>
      <c r="G27" s="82"/>
    </row>
    <row r="28" spans="1:7" ht="14.25" customHeight="1">
      <c r="A28" s="94" t="s">
        <v>124</v>
      </c>
      <c r="B28" s="81"/>
      <c r="C28" s="82"/>
      <c r="D28" s="82"/>
      <c r="E28" s="82"/>
      <c r="F28" s="82"/>
      <c r="G28" s="82"/>
    </row>
    <row r="29" spans="1:7" ht="8.25" customHeight="1">
      <c r="A29" s="94"/>
      <c r="B29" s="83"/>
      <c r="C29" s="82"/>
      <c r="D29" s="82"/>
      <c r="E29" s="82"/>
      <c r="F29" s="82"/>
      <c r="G29" s="82"/>
    </row>
    <row r="30" ht="13.5">
      <c r="A30" s="211" t="s">
        <v>125</v>
      </c>
    </row>
    <row r="31" ht="12">
      <c r="A31" s="60" t="s">
        <v>126</v>
      </c>
    </row>
    <row r="32" ht="12.75"/>
    <row r="33" spans="3:7" ht="12.75" customHeight="1">
      <c r="C33" s="234" t="s">
        <v>107</v>
      </c>
      <c r="D33" s="234"/>
      <c r="E33" s="234"/>
      <c r="F33" s="234"/>
      <c r="G33" s="234"/>
    </row>
    <row r="34" ht="12.75"/>
    <row r="35" spans="1:8" ht="14.25" customHeight="1">
      <c r="A35" s="180"/>
      <c r="B35" s="181"/>
      <c r="C35" s="174"/>
      <c r="D35" s="174"/>
      <c r="E35" s="174"/>
      <c r="F35" s="174"/>
      <c r="G35" s="174"/>
      <c r="H35" s="174"/>
    </row>
  </sheetData>
  <sheetProtection password="CDE0" sheet="1" objects="1" scenarios="1"/>
  <mergeCells count="2">
    <mergeCell ref="C33:G33"/>
    <mergeCell ref="B4:F4"/>
  </mergeCells>
  <conditionalFormatting sqref="C25:D25 F25">
    <cfRule type="expression" priority="1" dxfId="0" stopIfTrue="1">
      <formula>AND(OR(MAX(D18:D20,D22:D24)&gt;-9,MIN(D18:D20,D22:D24)&lt;-9),C25&lt;&gt;#REF!)</formula>
    </cfRule>
    <cfRule type="expression" priority="2" dxfId="0" stopIfTrue="1">
      <formula>AND(MAX(D18:D20,D22:D24)=-9,MIN(D18:D20,D22:D24)=-9,#REF!&lt;&gt;-9)</formula>
    </cfRule>
  </conditionalFormatting>
  <conditionalFormatting sqref="E26">
    <cfRule type="expression" priority="3" dxfId="0" stopIfTrue="1">
      <formula>AND(OR(MAX(#REF!,E25:E25)&gt;-9,MIN(#REF!,E25:E25)&lt;-9),E26&lt;&gt;#REF!)</formula>
    </cfRule>
    <cfRule type="expression" priority="4" dxfId="0" stopIfTrue="1">
      <formula>AND(MAX(#REF!,E25:E25)=-9,MIN(#REF!,E25:E25)=-9,#REF!&lt;&gt;-9)</formula>
    </cfRule>
  </conditionalFormatting>
  <conditionalFormatting sqref="C26:D26">
    <cfRule type="expression" priority="5" dxfId="0" stopIfTrue="1">
      <formula>AND(OR(MAX(D20:D22,C24:C25)&gt;-9,MIN(D20:D22,C24:C25)&lt;-9),C26&lt;&gt;#REF!)</formula>
    </cfRule>
    <cfRule type="expression" priority="6" dxfId="0" stopIfTrue="1">
      <formula>AND(MAX(D20:D22,C24:C25)=-9,MIN(D20:D22,C24:C25)=-9,#REF!&lt;&gt;-9)</formula>
    </cfRule>
  </conditionalFormatting>
  <conditionalFormatting sqref="F26">
    <cfRule type="expression" priority="7" dxfId="0" stopIfTrue="1">
      <formula>AND(OR(MAX(G20:G22,G24:G25)&gt;-9,MIN(G20:G22,G24:G25)&lt;-9),F26&lt;&gt;#REF!)</formula>
    </cfRule>
    <cfRule type="expression" priority="8" dxfId="0" stopIfTrue="1">
      <formula>AND(MAX(G20:G22,G24:G25)=-9,MIN(G20:G22,G24:G25)=-9,#REF!&lt;&gt;-9)</formula>
    </cfRule>
  </conditionalFormatting>
  <conditionalFormatting sqref="I18:I24">
    <cfRule type="expression" priority="9" dxfId="5" stopIfTrue="1">
      <formula>H18&lt;&gt;MAX(I18,0)</formula>
    </cfRule>
  </conditionalFormatting>
  <conditionalFormatting sqref="C33:G33">
    <cfRule type="expression" priority="10" dxfId="5" stopIfTrue="1">
      <formula>OR(H18&lt;&gt;MAX(I18,0),H19&lt;&gt;MAX(I19,0),H20&lt;&gt;MAX(I20,0),H21&lt;&gt;MAX(I21,0),H22&lt;&gt;MAX(I22,0),H23&lt;&gt;MAX(I23,0),H24&lt;&gt;MAX(I24,0))</formula>
    </cfRule>
  </conditionalFormatting>
  <conditionalFormatting sqref="G25:G26">
    <cfRule type="expression" priority="11" dxfId="0" stopIfTrue="1">
      <formula>AND(OR(MAX(#REF!)&gt;-9,MIN(#REF!)&lt;-9),G25&lt;&gt;#REF!)</formula>
    </cfRule>
    <cfRule type="expression" priority="12" dxfId="0" stopIfTrue="1">
      <formula>AND(MAX(#REF!)=-9,MIN(#REF!)=-9,#REF!&lt;&gt;-9)</formula>
    </cfRule>
  </conditionalFormatting>
  <conditionalFormatting sqref="E25">
    <cfRule type="expression" priority="13" dxfId="0" stopIfTrue="1">
      <formula>AND(OR(MAX(#REF!,#REF!)&gt;-9,MIN(#REF!,#REF!)&lt;-9),E25&lt;&gt;#REF!)</formula>
    </cfRule>
    <cfRule type="expression" priority="14" dxfId="0" stopIfTrue="1">
      <formula>AND(MAX(#REF!,#REF!)=-9,MIN(#REF!,#REF!)=-9,#REF!&lt;&gt;-9)</formula>
    </cfRule>
  </conditionalFormatting>
  <printOptions/>
  <pageMargins left="0.8" right="0.48" top="1" bottom="1" header="0.5" footer="0.5"/>
  <pageSetup fitToHeight="1" fitToWidth="1" horizontalDpi="600" verticalDpi="600" orientation="landscape" scale="80" r:id="rId2"/>
  <headerFooter alignWithMargins="0">
    <oddHeader>&amp;L&amp;"Arial,Bold"&amp;14APR Template - Part B (4)&amp;R&amp;UNew Mexico&amp;U
State</oddHeader>
    <oddFooter>&amp;L&amp;9
CURRENT DATE: 
Version Date: &amp;U12/1/2008
&amp;8&amp;UPart B State Annual Performance Report for (FFY 2007)
(OMB NO:  1820-0624 / Expiration Date:  08-31-2009)&amp;R&amp;8Page J-9 of J-21</oddFooter>
  </headerFooter>
  <drawing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1:H30"/>
  <sheetViews>
    <sheetView showGridLines="0" zoomScale="70" zoomScaleNormal="70" zoomScalePageLayoutView="0" workbookViewId="0" topLeftCell="B1">
      <selection activeCell="D16" sqref="D16"/>
    </sheetView>
  </sheetViews>
  <sheetFormatPr defaultColWidth="9.28125" defaultRowHeight="12.75"/>
  <cols>
    <col min="1" max="1" width="36.421875" style="30" customWidth="1"/>
    <col min="2" max="2" width="22.28125" style="30" customWidth="1"/>
    <col min="3" max="4" width="40.7109375" style="30" customWidth="1"/>
    <col min="5" max="5" width="26.00390625" style="30" customWidth="1"/>
    <col min="6" max="6" width="20.7109375" style="30" customWidth="1"/>
    <col min="7" max="7" width="9.00390625" style="30" customWidth="1"/>
    <col min="8" max="8" width="3.7109375" style="30" hidden="1" customWidth="1"/>
    <col min="9" max="16384" width="9.28125" style="30" customWidth="1"/>
  </cols>
  <sheetData>
    <row r="1" spans="1:5" s="31" customFormat="1" ht="9.75" customHeight="1">
      <c r="A1" s="60" t="s">
        <v>0</v>
      </c>
      <c r="B1" s="60"/>
      <c r="E1" s="69" t="s">
        <v>63</v>
      </c>
    </row>
    <row r="2" spans="1:3" s="31" customFormat="1" ht="9.75" customHeight="1">
      <c r="A2" s="60" t="s">
        <v>1</v>
      </c>
      <c r="B2" s="60"/>
      <c r="C2" s="62" t="s">
        <v>17</v>
      </c>
    </row>
    <row r="3" spans="1:5" s="31" customFormat="1" ht="9.75" customHeight="1">
      <c r="A3" s="60" t="s">
        <v>2</v>
      </c>
      <c r="B3" s="60"/>
      <c r="D3" s="62"/>
      <c r="E3" s="69" t="str">
        <f>PAGE1!E3</f>
        <v>OMB NO. 1820-0659</v>
      </c>
    </row>
    <row r="4" spans="1:4" s="31" customFormat="1" ht="9.75" customHeight="1">
      <c r="A4" s="60" t="s">
        <v>1</v>
      </c>
      <c r="B4" s="60"/>
      <c r="C4" s="63" t="s">
        <v>31</v>
      </c>
      <c r="D4" s="62"/>
    </row>
    <row r="5" spans="1:5" s="31" customFormat="1" ht="9.75" customHeight="1">
      <c r="A5" s="60" t="s">
        <v>3</v>
      </c>
      <c r="B5" s="60"/>
      <c r="C5" s="63" t="s">
        <v>16</v>
      </c>
      <c r="D5" s="62"/>
      <c r="E5" s="69" t="str">
        <f>PAGE1!E5</f>
        <v>FORM EXPIRES: 08/31/2009</v>
      </c>
    </row>
    <row r="6" spans="1:4" s="31" customFormat="1" ht="9.75" customHeight="1">
      <c r="A6" s="60"/>
      <c r="B6" s="60"/>
      <c r="D6" s="63"/>
    </row>
    <row r="7" s="31" customFormat="1" ht="9.75" customHeight="1">
      <c r="E7" s="64"/>
    </row>
    <row r="8" spans="3:7" s="31" customFormat="1" ht="9.75" customHeight="1">
      <c r="C8" s="63" t="str">
        <f>PAGE1!C8</f>
        <v>2007-2008</v>
      </c>
      <c r="D8" s="69" t="s">
        <v>4</v>
      </c>
      <c r="E8" s="131" t="str">
        <f>PAGE1!E8</f>
        <v>NM - NEW MEXICO</v>
      </c>
      <c r="F8" s="65"/>
      <c r="G8" s="65"/>
    </row>
    <row r="9" spans="3:4" s="31" customFormat="1" ht="12" customHeight="1">
      <c r="C9" s="63"/>
      <c r="D9" s="63"/>
    </row>
    <row r="10" s="31" customFormat="1" ht="12" customHeight="1"/>
    <row r="11" s="43" customFormat="1" ht="12" customHeight="1">
      <c r="C11" s="63" t="s">
        <v>40</v>
      </c>
    </row>
    <row r="12" ht="12" customHeight="1">
      <c r="H12" s="30">
        <v>11</v>
      </c>
    </row>
    <row r="13" spans="1:8" ht="12" customHeight="1">
      <c r="A13" s="43" t="s">
        <v>83</v>
      </c>
      <c r="B13" s="214">
        <v>40100</v>
      </c>
      <c r="H13" s="18">
        <v>1</v>
      </c>
    </row>
    <row r="14" ht="12" customHeight="1">
      <c r="H14" s="30" t="s">
        <v>14</v>
      </c>
    </row>
    <row r="15" spans="1:8" ht="30.75" customHeight="1">
      <c r="A15" s="79" t="s">
        <v>19</v>
      </c>
      <c r="B15" s="142"/>
      <c r="C15" s="99" t="s">
        <v>20</v>
      </c>
      <c r="D15" s="99" t="s">
        <v>21</v>
      </c>
      <c r="F15" s="189" t="s">
        <v>55</v>
      </c>
      <c r="H15" s="30" t="s">
        <v>14</v>
      </c>
    </row>
    <row r="16" spans="1:6" ht="24.75" customHeight="1">
      <c r="A16" s="88">
        <v>3</v>
      </c>
      <c r="B16" s="143"/>
      <c r="C16" s="20">
        <v>3154</v>
      </c>
      <c r="D16" s="20">
        <v>24878</v>
      </c>
      <c r="F16" s="171" t="s">
        <v>56</v>
      </c>
    </row>
    <row r="17" spans="1:6" ht="24.75" customHeight="1">
      <c r="A17" s="88">
        <v>4</v>
      </c>
      <c r="B17" s="143"/>
      <c r="C17" s="20">
        <v>3099</v>
      </c>
      <c r="D17" s="20">
        <v>24364</v>
      </c>
      <c r="F17" s="171" t="s">
        <v>56</v>
      </c>
    </row>
    <row r="18" spans="1:6" ht="24.75" customHeight="1">
      <c r="A18" s="79">
        <v>5</v>
      </c>
      <c r="B18" s="130"/>
      <c r="C18" s="59">
        <v>3112</v>
      </c>
      <c r="D18" s="59">
        <v>24274</v>
      </c>
      <c r="F18" s="171" t="s">
        <v>56</v>
      </c>
    </row>
    <row r="19" spans="1:8" ht="24.75" customHeight="1">
      <c r="A19" s="79">
        <v>6</v>
      </c>
      <c r="B19" s="130"/>
      <c r="C19" s="20">
        <v>3029</v>
      </c>
      <c r="D19" s="20">
        <v>23666</v>
      </c>
      <c r="F19" s="171" t="s">
        <v>56</v>
      </c>
      <c r="H19" s="30" t="s">
        <v>14</v>
      </c>
    </row>
    <row r="20" spans="1:6" ht="24.75" customHeight="1">
      <c r="A20" s="79">
        <v>7</v>
      </c>
      <c r="B20" s="130"/>
      <c r="C20" s="20">
        <v>3129</v>
      </c>
      <c r="D20" s="20">
        <v>23964</v>
      </c>
      <c r="F20" s="171" t="s">
        <v>56</v>
      </c>
    </row>
    <row r="21" spans="1:6" ht="24.75" customHeight="1">
      <c r="A21" s="79">
        <v>8</v>
      </c>
      <c r="B21" s="130"/>
      <c r="C21" s="20">
        <v>3212</v>
      </c>
      <c r="D21" s="20">
        <v>24576</v>
      </c>
      <c r="F21" s="171" t="s">
        <v>56</v>
      </c>
    </row>
    <row r="22" spans="1:6" ht="25.5" customHeight="1">
      <c r="A22" s="79" t="s">
        <v>30</v>
      </c>
      <c r="B22" s="168">
        <v>11</v>
      </c>
      <c r="C22" s="20">
        <v>2704</v>
      </c>
      <c r="D22" s="20">
        <v>20363</v>
      </c>
      <c r="F22" s="171" t="s">
        <v>56</v>
      </c>
    </row>
    <row r="23" spans="1:4" ht="10.5" customHeight="1">
      <c r="A23" s="69"/>
      <c r="B23" s="69" t="s">
        <v>14</v>
      </c>
      <c r="C23" s="82"/>
      <c r="D23" s="82"/>
    </row>
    <row r="24" spans="1:4" ht="12.75" customHeight="1">
      <c r="A24" s="60"/>
      <c r="B24" s="69"/>
      <c r="C24" s="154"/>
      <c r="D24" s="82"/>
    </row>
    <row r="25" spans="1:4" ht="12.75" customHeight="1">
      <c r="A25" s="94" t="s">
        <v>42</v>
      </c>
      <c r="B25" s="94"/>
      <c r="C25" s="82"/>
      <c r="D25" s="82"/>
    </row>
    <row r="27" ht="12.75"/>
    <row r="28" ht="12.75"/>
    <row r="29" spans="1:2" ht="12.75">
      <c r="A29" s="118"/>
      <c r="B29" s="118"/>
    </row>
    <row r="30" spans="1:2" ht="12">
      <c r="A30" s="84"/>
      <c r="B30" s="84"/>
    </row>
  </sheetData>
  <sheetProtection password="CDE0" sheet="1" objects="1" scenarios="1"/>
  <conditionalFormatting sqref="F16:F22">
    <cfRule type="expression" priority="1" dxfId="5" stopIfTrue="1">
      <formula>MAX(C16,0)&gt;MAX(D16,0)</formula>
    </cfRule>
  </conditionalFormatting>
  <printOptions/>
  <pageMargins left="0.8" right="0.48" top="1" bottom="1" header="0.51" footer="0.5"/>
  <pageSetup fitToHeight="1" fitToWidth="1" horizontalDpi="600" verticalDpi="600" orientation="landscape" scale="76" r:id="rId2"/>
  <headerFooter alignWithMargins="0">
    <oddHeader>&amp;L&amp;"Arial,Bold"&amp;14APR Template - Part B (4)&amp;R&amp;UNew Mexico&amp;U
State</oddHeader>
    <oddFooter>&amp;L&amp;9
CURRENT DATE: 
Version Date: &amp;U12/1/2008&amp;8&amp;U
Part B State Annual Performance Report for (FFY 2007)
(OMB NO:  1820-0624 / Expiration Date:  08-31-2009)&amp;R&amp;8Page J-10 of J21</oddFooter>
  </headerFooter>
  <drawing r:id="rId1"/>
</worksheet>
</file>

<file path=xl/worksheets/sheet12.xml><?xml version="1.0" encoding="utf-8"?>
<worksheet xmlns="http://schemas.openxmlformats.org/spreadsheetml/2006/main" xmlns:r="http://schemas.openxmlformats.org/officeDocument/2006/relationships">
  <sheetPr codeName="Sheet4">
    <pageSetUpPr fitToPage="1"/>
  </sheetPr>
  <dimension ref="A1:G36"/>
  <sheetViews>
    <sheetView showGridLines="0" zoomScale="70" zoomScaleNormal="70" zoomScalePageLayoutView="0" workbookViewId="0" topLeftCell="C1">
      <selection activeCell="F24" sqref="F24"/>
    </sheetView>
  </sheetViews>
  <sheetFormatPr defaultColWidth="9.140625" defaultRowHeight="12.75"/>
  <cols>
    <col min="1" max="1" width="44.57421875" style="0" customWidth="1"/>
    <col min="2" max="2" width="10.00390625" style="0" customWidth="1"/>
    <col min="3" max="3" width="39.57421875" style="0" customWidth="1"/>
    <col min="4" max="4" width="34.28125" style="0" customWidth="1"/>
    <col min="5" max="5" width="34.421875" style="0" customWidth="1"/>
    <col min="6" max="6" width="16.00390625" style="0" customWidth="1"/>
    <col min="7" max="7" width="5.7109375" style="0" hidden="1" customWidth="1"/>
    <col min="9" max="9" width="5.7109375" style="30" customWidth="1"/>
  </cols>
  <sheetData>
    <row r="1" spans="1:5" s="31" customFormat="1" ht="9.75" customHeight="1">
      <c r="A1" s="60" t="s">
        <v>0</v>
      </c>
      <c r="B1" s="60"/>
      <c r="E1" s="69" t="s">
        <v>64</v>
      </c>
    </row>
    <row r="2" spans="1:6" s="31" customFormat="1" ht="9.75" customHeight="1">
      <c r="A2" s="60" t="s">
        <v>1</v>
      </c>
      <c r="B2" s="60"/>
      <c r="C2" s="255" t="s">
        <v>17</v>
      </c>
      <c r="D2" s="255"/>
      <c r="F2" s="53"/>
    </row>
    <row r="3" spans="1:5" s="44" customFormat="1" ht="9.75" customHeight="1">
      <c r="A3" s="44" t="s">
        <v>2</v>
      </c>
      <c r="D3" s="63"/>
      <c r="E3" s="69" t="str">
        <f>PAGE1!E3</f>
        <v>OMB NO. 1820-0659</v>
      </c>
    </row>
    <row r="4" spans="1:6" s="44" customFormat="1" ht="9.75" customHeight="1">
      <c r="A4" s="44" t="s">
        <v>1</v>
      </c>
      <c r="C4" s="256" t="s">
        <v>15</v>
      </c>
      <c r="D4" s="256"/>
      <c r="F4" s="70"/>
    </row>
    <row r="5" spans="1:5" s="31" customFormat="1" ht="9.75" customHeight="1">
      <c r="A5" s="60" t="s">
        <v>3</v>
      </c>
      <c r="B5" s="60"/>
      <c r="C5" s="256" t="s">
        <v>16</v>
      </c>
      <c r="D5" s="256"/>
      <c r="E5" s="69" t="str">
        <f>PAGE1!E5</f>
        <v>FORM EXPIRES: 08/31/2009</v>
      </c>
    </row>
    <row r="6" spans="1:6" s="31" customFormat="1" ht="9.75" customHeight="1">
      <c r="A6" s="60"/>
      <c r="B6" s="60"/>
      <c r="E6" s="63"/>
      <c r="F6" s="53"/>
    </row>
    <row r="7" s="30" customFormat="1" ht="9.75" customHeight="1">
      <c r="F7" s="64"/>
    </row>
    <row r="8" spans="3:6" s="30" customFormat="1" ht="9.75" customHeight="1">
      <c r="C8" s="256" t="str">
        <f>PAGE1!C8</f>
        <v>2007-2008</v>
      </c>
      <c r="D8" s="256"/>
      <c r="E8" s="132" t="str">
        <f>PAGE1!E8</f>
        <v>NM - NEW MEXICO</v>
      </c>
      <c r="F8" s="73"/>
    </row>
    <row r="9" spans="3:6" s="30" customFormat="1" ht="9.75" customHeight="1">
      <c r="C9" s="71"/>
      <c r="D9" s="71"/>
      <c r="E9" s="71"/>
      <c r="F9" s="58"/>
    </row>
    <row r="10" spans="3:5" s="30" customFormat="1" ht="9.75" customHeight="1">
      <c r="C10" s="71"/>
      <c r="D10" s="71"/>
      <c r="E10" s="71"/>
    </row>
    <row r="11" spans="3:6" s="30" customFormat="1" ht="12" customHeight="1">
      <c r="C11" s="71"/>
      <c r="D11" s="71"/>
      <c r="E11" s="71"/>
      <c r="F11" s="58"/>
    </row>
    <row r="12" spans="3:5" s="43" customFormat="1" ht="12" customHeight="1">
      <c r="C12" s="229" t="s">
        <v>33</v>
      </c>
      <c r="D12" s="229"/>
      <c r="E12" s="71"/>
    </row>
    <row r="13" spans="4:5" s="43" customFormat="1" ht="12" customHeight="1">
      <c r="D13" s="74"/>
      <c r="E13" s="71"/>
    </row>
    <row r="14" spans="4:5" s="43" customFormat="1" ht="12" customHeight="1">
      <c r="D14" s="74"/>
      <c r="E14" s="71"/>
    </row>
    <row r="15" s="30" customFormat="1" ht="9" customHeight="1">
      <c r="B15" s="72"/>
    </row>
    <row r="16" spans="1:7" s="30" customFormat="1" ht="42.75" customHeight="1">
      <c r="A16" s="223" t="s">
        <v>19</v>
      </c>
      <c r="B16" s="224"/>
      <c r="C16" s="227" t="s">
        <v>152</v>
      </c>
      <c r="D16" s="257"/>
      <c r="E16" s="228"/>
      <c r="G16" s="30">
        <v>12</v>
      </c>
    </row>
    <row r="17" spans="1:6" s="31" customFormat="1" ht="63" customHeight="1">
      <c r="A17" s="225"/>
      <c r="B17" s="226"/>
      <c r="C17" s="183" t="s">
        <v>23</v>
      </c>
      <c r="D17" s="149" t="s">
        <v>98</v>
      </c>
      <c r="E17" s="149" t="s">
        <v>134</v>
      </c>
      <c r="F17" s="189" t="s">
        <v>140</v>
      </c>
    </row>
    <row r="18" spans="1:5" s="30" customFormat="1" ht="24.75" customHeight="1">
      <c r="A18" s="88">
        <v>3</v>
      </c>
      <c r="B18" s="126"/>
      <c r="C18" s="20">
        <v>2907</v>
      </c>
      <c r="D18" s="20">
        <v>1282</v>
      </c>
      <c r="E18" s="20">
        <v>-9</v>
      </c>
    </row>
    <row r="19" spans="1:5" s="30" customFormat="1" ht="24.75" customHeight="1">
      <c r="A19" s="88">
        <v>4</v>
      </c>
      <c r="B19" s="126"/>
      <c r="C19" s="20">
        <v>2876</v>
      </c>
      <c r="D19" s="20">
        <v>1338</v>
      </c>
      <c r="E19" s="20">
        <v>-9</v>
      </c>
    </row>
    <row r="20" spans="1:5" s="30" customFormat="1" ht="24.75" customHeight="1">
      <c r="A20" s="88">
        <v>5</v>
      </c>
      <c r="B20" s="126"/>
      <c r="C20" s="59">
        <v>2865</v>
      </c>
      <c r="D20" s="59">
        <v>1317</v>
      </c>
      <c r="E20" s="59">
        <v>-9</v>
      </c>
    </row>
    <row r="21" spans="1:5" s="30" customFormat="1" ht="24.75" customHeight="1">
      <c r="A21" s="79">
        <v>6</v>
      </c>
      <c r="B21" s="127"/>
      <c r="C21" s="20">
        <v>2792</v>
      </c>
      <c r="D21" s="20">
        <v>1346</v>
      </c>
      <c r="E21" s="20">
        <v>-9</v>
      </c>
    </row>
    <row r="22" spans="1:5" s="30" customFormat="1" ht="24.75" customHeight="1">
      <c r="A22" s="79">
        <v>7</v>
      </c>
      <c r="B22" s="127"/>
      <c r="C22" s="20">
        <v>2860</v>
      </c>
      <c r="D22" s="20">
        <v>1181</v>
      </c>
      <c r="E22" s="20">
        <v>-9</v>
      </c>
    </row>
    <row r="23" spans="1:5" s="30" customFormat="1" ht="24.75" customHeight="1">
      <c r="A23" s="79">
        <v>8</v>
      </c>
      <c r="B23" s="125"/>
      <c r="C23" s="20">
        <v>2907</v>
      </c>
      <c r="D23" s="20">
        <v>1116</v>
      </c>
      <c r="E23" s="20">
        <v>-9</v>
      </c>
    </row>
    <row r="24" spans="1:5" s="30" customFormat="1" ht="39.75" customHeight="1">
      <c r="A24" s="79" t="s">
        <v>47</v>
      </c>
      <c r="B24" s="202">
        <f>PAGE10!B22</f>
        <v>11</v>
      </c>
      <c r="C24" s="20">
        <v>2389</v>
      </c>
      <c r="D24" s="20">
        <v>744</v>
      </c>
      <c r="E24" s="20">
        <v>-9</v>
      </c>
    </row>
    <row r="25" spans="1:5" s="30" customFormat="1" ht="10.5" customHeight="1">
      <c r="A25" s="124"/>
      <c r="B25" s="128"/>
      <c r="C25" s="151"/>
      <c r="D25" s="152"/>
      <c r="E25" s="152"/>
    </row>
    <row r="26" spans="1:5" s="52" customFormat="1" ht="12.75" customHeight="1">
      <c r="A26" s="94" t="s">
        <v>135</v>
      </c>
      <c r="B26" s="60"/>
      <c r="C26" s="80"/>
      <c r="D26" s="80"/>
      <c r="E26" s="80"/>
    </row>
    <row r="27" spans="1:5" s="30" customFormat="1" ht="12" customHeight="1">
      <c r="A27" s="60"/>
      <c r="B27" s="81"/>
      <c r="C27" s="82"/>
      <c r="D27" s="82"/>
      <c r="E27" s="82"/>
    </row>
    <row r="28" spans="1:5" s="30" customFormat="1" ht="12" customHeight="1">
      <c r="A28" s="60"/>
      <c r="B28" s="81"/>
      <c r="C28" s="82"/>
      <c r="D28" s="82"/>
      <c r="E28" s="82"/>
    </row>
    <row r="29" spans="1:5" s="30" customFormat="1" ht="12" customHeight="1">
      <c r="A29" s="83"/>
      <c r="B29" s="83"/>
      <c r="C29" s="82"/>
      <c r="D29" s="82"/>
      <c r="E29" s="82"/>
    </row>
    <row r="30" spans="1:5" s="30" customFormat="1" ht="12" customHeight="1">
      <c r="A30" s="60"/>
      <c r="B30" s="60"/>
      <c r="C30" s="82"/>
      <c r="D30" s="82"/>
      <c r="E30" s="82"/>
    </row>
    <row r="31" s="30" customFormat="1" ht="12.75"/>
    <row r="32" s="30" customFormat="1" ht="12.75"/>
    <row r="33" s="30" customFormat="1" ht="12.75"/>
    <row r="34" s="30" customFormat="1" ht="12.75"/>
    <row r="35" spans="3:5" s="30" customFormat="1" ht="15">
      <c r="C35" s="213"/>
      <c r="D35" s="213"/>
      <c r="E35" s="104"/>
    </row>
    <row r="36" spans="1:2" s="30" customFormat="1" ht="12.75">
      <c r="A36" s="84"/>
      <c r="B36" s="84"/>
    </row>
    <row r="37" s="30" customFormat="1" ht="12"/>
    <row r="38" s="30" customFormat="1" ht="12"/>
    <row r="39" s="30" customFormat="1" ht="12"/>
    <row r="40" s="30" customFormat="1" ht="12"/>
    <row r="41" s="30" customFormat="1" ht="12"/>
    <row r="42" s="30" customFormat="1" ht="12"/>
    <row r="43" s="30" customFormat="1" ht="12"/>
    <row r="44" s="30" customFormat="1" ht="12"/>
    <row r="45" s="30" customFormat="1" ht="12"/>
    <row r="46" s="30" customFormat="1" ht="12"/>
    <row r="47" s="30" customFormat="1" ht="12"/>
    <row r="48" s="30" customFormat="1" ht="12"/>
    <row r="49" s="30" customFormat="1" ht="12"/>
    <row r="50" s="30" customFormat="1" ht="12"/>
    <row r="51" s="30" customFormat="1" ht="12"/>
    <row r="52" s="30" customFormat="1" ht="12"/>
    <row r="53" s="30" customFormat="1" ht="12"/>
    <row r="54" s="30" customFormat="1" ht="12"/>
    <row r="55" s="30" customFormat="1" ht="12"/>
    <row r="56" s="30" customFormat="1" ht="12"/>
    <row r="57" s="30" customFormat="1" ht="12"/>
    <row r="58" s="30" customFormat="1" ht="12"/>
    <row r="59" s="30" customFormat="1" ht="12"/>
    <row r="60" s="30" customFormat="1" ht="12"/>
    <row r="61" s="30" customFormat="1" ht="12"/>
    <row r="62" s="30" customFormat="1" ht="12"/>
    <row r="63" s="30" customFormat="1" ht="12"/>
    <row r="64" s="30" customFormat="1" ht="12"/>
    <row r="65" s="30" customFormat="1" ht="12"/>
    <row r="66" s="30" customFormat="1" ht="12"/>
    <row r="67" s="30" customFormat="1" ht="12"/>
    <row r="68" s="30" customFormat="1" ht="12"/>
    <row r="69" s="30" customFormat="1" ht="12"/>
    <row r="70" s="30" customFormat="1" ht="12"/>
  </sheetData>
  <sheetProtection password="CDE0" sheet="1" objects="1" scenarios="1"/>
  <mergeCells count="7">
    <mergeCell ref="A16:B17"/>
    <mergeCell ref="C2:D2"/>
    <mergeCell ref="C4:D4"/>
    <mergeCell ref="C8:D8"/>
    <mergeCell ref="C12:D12"/>
    <mergeCell ref="C16:E16"/>
    <mergeCell ref="C5:D5"/>
  </mergeCells>
  <conditionalFormatting sqref="F25">
    <cfRule type="expression" priority="1" dxfId="0" stopIfTrue="1">
      <formula>MAX(D25,0)+MAX(#REF!,0)+MAX(E25,0)&gt;MAX(C25,0)</formula>
    </cfRule>
  </conditionalFormatting>
  <conditionalFormatting sqref="F18:F24">
    <cfRule type="expression" priority="2" dxfId="5" stopIfTrue="1">
      <formula>(MAX(E18,0)+MAX(D18,0))&gt;MAX(C18,0)</formula>
    </cfRule>
  </conditionalFormatting>
  <printOptions/>
  <pageMargins left="0.8" right="0.48" top="1" bottom="1" header="0.5" footer="0.5"/>
  <pageSetup fitToHeight="1" fitToWidth="1" horizontalDpi="600" verticalDpi="600" orientation="landscape" scale="77" r:id="rId2"/>
  <headerFooter alignWithMargins="0">
    <oddHeader>&amp;L&amp;"Arial,Bold"&amp;14APR Template - Part B (4)&amp;R&amp;UNew Mexico&amp;U
State</oddHeader>
    <oddFooter>&amp;L&amp;9
CURRENT DATE: 
Version Date: &amp;U12/1/2008&amp;8&amp;U
Part B State Annula Performance Report for (FFY 2007)
(OMB NO:  1820-0624 / Expiration Date:  08-31-2009)&amp;R&amp;8Page J-11 of J-21</oddFooter>
  </headerFooter>
  <drawing r:id="rId1"/>
</worksheet>
</file>

<file path=xl/worksheets/sheet13.xml><?xml version="1.0" encoding="utf-8"?>
<worksheet xmlns="http://schemas.openxmlformats.org/spreadsheetml/2006/main" xmlns:r="http://schemas.openxmlformats.org/officeDocument/2006/relationships">
  <sheetPr codeName="Sheet9">
    <pageSetUpPr fitToPage="1"/>
  </sheetPr>
  <dimension ref="A1:K35"/>
  <sheetViews>
    <sheetView showGridLines="0" zoomScale="70" zoomScaleNormal="70" zoomScalePageLayoutView="0" workbookViewId="0" topLeftCell="C9">
      <selection activeCell="F27" sqref="F27"/>
    </sheetView>
  </sheetViews>
  <sheetFormatPr defaultColWidth="9.28125" defaultRowHeight="12.75"/>
  <cols>
    <col min="1" max="1" width="30.57421875" style="30" customWidth="1"/>
    <col min="2" max="2" width="9.421875" style="30" customWidth="1"/>
    <col min="3" max="3" width="30.28125" style="30" customWidth="1"/>
    <col min="4" max="4" width="30.57421875" style="30" customWidth="1"/>
    <col min="5" max="5" width="30.421875" style="30" customWidth="1"/>
    <col min="6" max="6" width="28.28125" style="30" customWidth="1"/>
    <col min="7" max="7" width="6.7109375" style="58" customWidth="1"/>
    <col min="8" max="8" width="18.28125" style="30" customWidth="1"/>
    <col min="9" max="9" width="12.28125" style="30" customWidth="1"/>
    <col min="10" max="10" width="12.57421875" style="30" customWidth="1"/>
    <col min="11" max="11" width="4.28125" style="30" hidden="1" customWidth="1"/>
    <col min="12" max="12" width="10.28125" style="30" customWidth="1"/>
    <col min="13" max="16384" width="9.28125" style="30" customWidth="1"/>
  </cols>
  <sheetData>
    <row r="1" spans="1:6" s="31" customFormat="1" ht="9.75" customHeight="1">
      <c r="A1" s="60" t="s">
        <v>0</v>
      </c>
      <c r="B1" s="60"/>
      <c r="F1" s="69" t="s">
        <v>99</v>
      </c>
    </row>
    <row r="2" spans="1:5" s="31" customFormat="1" ht="9.75" customHeight="1">
      <c r="A2" s="60" t="s">
        <v>1</v>
      </c>
      <c r="B2" s="60"/>
      <c r="D2" s="62" t="s">
        <v>17</v>
      </c>
      <c r="E2" s="62"/>
    </row>
    <row r="3" spans="1:6" s="44" customFormat="1" ht="9.75" customHeight="1">
      <c r="A3" s="44" t="s">
        <v>2</v>
      </c>
      <c r="D3" s="62"/>
      <c r="F3" s="69" t="str">
        <f>PAGE1!E3</f>
        <v>OMB NO. 1820-0659</v>
      </c>
    </row>
    <row r="4" spans="1:4" s="44" customFormat="1" ht="9.75" customHeight="1">
      <c r="A4" s="44" t="s">
        <v>1</v>
      </c>
      <c r="D4" s="63" t="s">
        <v>15</v>
      </c>
    </row>
    <row r="5" spans="1:6" s="31" customFormat="1" ht="9.75" customHeight="1">
      <c r="A5" s="60" t="s">
        <v>3</v>
      </c>
      <c r="B5" s="60"/>
      <c r="D5" s="63" t="s">
        <v>16</v>
      </c>
      <c r="F5" s="69" t="str">
        <f>PAGE1!E5</f>
        <v>FORM EXPIRES: 08/31/2009</v>
      </c>
    </row>
    <row r="6" spans="1:6" s="31" customFormat="1" ht="9.75" customHeight="1">
      <c r="A6" s="60"/>
      <c r="B6" s="60"/>
      <c r="E6" s="63"/>
      <c r="F6" s="63"/>
    </row>
    <row r="7" ht="9.75" customHeight="1">
      <c r="G7" s="90"/>
    </row>
    <row r="8" spans="3:6" ht="9.75" customHeight="1">
      <c r="C8" s="71"/>
      <c r="D8" s="63" t="str">
        <f>PAGE1!C8</f>
        <v>2007-2008</v>
      </c>
      <c r="E8" s="61" t="s">
        <v>29</v>
      </c>
      <c r="F8" s="132" t="str">
        <f>PAGE1!E8</f>
        <v>NM - NEW MEXICO</v>
      </c>
    </row>
    <row r="9" spans="3:7" ht="9.75" customHeight="1">
      <c r="C9" s="71"/>
      <c r="D9" s="71"/>
      <c r="E9" s="71"/>
      <c r="F9" s="71"/>
      <c r="G9" s="91"/>
    </row>
    <row r="10" spans="3:7" ht="9.75" customHeight="1">
      <c r="C10" s="71"/>
      <c r="D10" s="71"/>
      <c r="E10" s="71"/>
      <c r="F10" s="71"/>
      <c r="G10" s="91"/>
    </row>
    <row r="11" spans="3:7" ht="12" customHeight="1">
      <c r="C11" s="71"/>
      <c r="D11" s="71"/>
      <c r="E11" s="71"/>
      <c r="F11" s="71"/>
      <c r="G11" s="91"/>
    </row>
    <row r="12" spans="3:5" ht="12" customHeight="1">
      <c r="C12" s="255" t="s">
        <v>32</v>
      </c>
      <c r="D12" s="255"/>
      <c r="E12" s="255"/>
    </row>
    <row r="13" spans="4:5" ht="12" customHeight="1">
      <c r="D13" s="62"/>
      <c r="E13" s="92"/>
    </row>
    <row r="14" spans="4:5" ht="12" customHeight="1">
      <c r="D14" s="62"/>
      <c r="E14" s="92"/>
    </row>
    <row r="15" ht="12" customHeight="1"/>
    <row r="16" spans="1:11" ht="24" customHeight="1">
      <c r="A16" s="223" t="s">
        <v>19</v>
      </c>
      <c r="B16" s="230"/>
      <c r="C16" s="232" t="s">
        <v>25</v>
      </c>
      <c r="D16" s="233"/>
      <c r="E16" s="233"/>
      <c r="F16" s="233"/>
      <c r="G16" s="192"/>
      <c r="H16" s="185"/>
      <c r="I16" s="185"/>
      <c r="K16" s="30">
        <v>13</v>
      </c>
    </row>
    <row r="17" spans="1:10" s="31" customFormat="1" ht="84" customHeight="1">
      <c r="A17" s="225"/>
      <c r="B17" s="231"/>
      <c r="C17" s="183" t="s">
        <v>84</v>
      </c>
      <c r="D17" s="148" t="s">
        <v>85</v>
      </c>
      <c r="E17" s="148" t="s">
        <v>153</v>
      </c>
      <c r="F17" s="148" t="s">
        <v>86</v>
      </c>
      <c r="G17" s="191"/>
      <c r="H17" s="189" t="s">
        <v>108</v>
      </c>
      <c r="I17" s="189"/>
      <c r="J17" s="189"/>
    </row>
    <row r="18" spans="1:11" ht="24.75" customHeight="1">
      <c r="A18" s="88">
        <v>3</v>
      </c>
      <c r="B18" s="126"/>
      <c r="C18" s="20">
        <v>189</v>
      </c>
      <c r="D18" s="20">
        <v>-9</v>
      </c>
      <c r="E18" s="20">
        <v>-9</v>
      </c>
      <c r="F18" s="20">
        <v>189</v>
      </c>
      <c r="G18" s="154"/>
      <c r="H18" s="100">
        <f aca="true" t="shared" si="0" ref="H18:H24">MAX(D18,0)+MAX(E18,0)+MAX(F18,0)</f>
        <v>189</v>
      </c>
      <c r="I18" s="170" t="s">
        <v>14</v>
      </c>
      <c r="J18" s="170"/>
      <c r="K18" s="170" t="s">
        <v>14</v>
      </c>
    </row>
    <row r="19" spans="1:10" ht="24.75" customHeight="1">
      <c r="A19" s="88">
        <v>4</v>
      </c>
      <c r="B19" s="126"/>
      <c r="C19" s="20">
        <v>167</v>
      </c>
      <c r="D19" s="20">
        <v>-9</v>
      </c>
      <c r="E19" s="20">
        <v>-9</v>
      </c>
      <c r="F19" s="20">
        <v>167</v>
      </c>
      <c r="G19" s="154"/>
      <c r="H19" s="100">
        <f t="shared" si="0"/>
        <v>167</v>
      </c>
      <c r="I19" s="170" t="s">
        <v>14</v>
      </c>
      <c r="J19" s="170"/>
    </row>
    <row r="20" spans="1:10" ht="24.75" customHeight="1">
      <c r="A20" s="88">
        <v>5</v>
      </c>
      <c r="B20" s="126"/>
      <c r="C20" s="59">
        <v>189</v>
      </c>
      <c r="D20" s="59">
        <v>-9</v>
      </c>
      <c r="E20" s="59">
        <v>-9</v>
      </c>
      <c r="F20" s="59">
        <v>189</v>
      </c>
      <c r="G20" s="154"/>
      <c r="H20" s="100">
        <f t="shared" si="0"/>
        <v>189</v>
      </c>
      <c r="I20" s="170" t="s">
        <v>14</v>
      </c>
      <c r="J20" s="170"/>
    </row>
    <row r="21" spans="1:10" ht="24.75" customHeight="1">
      <c r="A21" s="79">
        <v>6</v>
      </c>
      <c r="B21" s="127"/>
      <c r="C21" s="20">
        <v>182</v>
      </c>
      <c r="D21" s="20">
        <v>-9</v>
      </c>
      <c r="E21" s="20">
        <v>-9</v>
      </c>
      <c r="F21" s="20">
        <v>182</v>
      </c>
      <c r="G21" s="154"/>
      <c r="H21" s="100">
        <f t="shared" si="0"/>
        <v>182</v>
      </c>
      <c r="I21" s="170" t="s">
        <v>14</v>
      </c>
      <c r="J21" s="170"/>
    </row>
    <row r="22" spans="1:10" ht="24.75" customHeight="1">
      <c r="A22" s="79">
        <v>7</v>
      </c>
      <c r="B22" s="127"/>
      <c r="C22" s="20">
        <v>207</v>
      </c>
      <c r="D22" s="20">
        <v>-9</v>
      </c>
      <c r="E22" s="20">
        <v>-9</v>
      </c>
      <c r="F22" s="20">
        <v>207</v>
      </c>
      <c r="G22" s="154"/>
      <c r="H22" s="100">
        <f t="shared" si="0"/>
        <v>207</v>
      </c>
      <c r="I22" s="170" t="s">
        <v>14</v>
      </c>
      <c r="J22" s="170"/>
    </row>
    <row r="23" spans="1:10" ht="27.75" customHeight="1">
      <c r="A23" s="79">
        <v>8</v>
      </c>
      <c r="B23" s="127"/>
      <c r="C23" s="20">
        <v>235</v>
      </c>
      <c r="D23" s="20">
        <v>-9</v>
      </c>
      <c r="E23" s="20">
        <v>-9</v>
      </c>
      <c r="F23" s="20">
        <v>235</v>
      </c>
      <c r="G23" s="154"/>
      <c r="H23" s="100">
        <f t="shared" si="0"/>
        <v>235</v>
      </c>
      <c r="I23" s="170" t="s">
        <v>14</v>
      </c>
      <c r="J23" s="170"/>
    </row>
    <row r="24" spans="1:10" ht="39.75" customHeight="1">
      <c r="A24" s="79" t="s">
        <v>47</v>
      </c>
      <c r="B24" s="166">
        <f>PAGE10!B22</f>
        <v>11</v>
      </c>
      <c r="C24" s="20">
        <v>189</v>
      </c>
      <c r="D24" s="20">
        <v>-9</v>
      </c>
      <c r="E24" s="20">
        <v>-9</v>
      </c>
      <c r="F24" s="20">
        <v>189</v>
      </c>
      <c r="G24" s="154"/>
      <c r="H24" s="100">
        <f t="shared" si="0"/>
        <v>189</v>
      </c>
      <c r="I24" s="170" t="s">
        <v>14</v>
      </c>
      <c r="J24" s="170"/>
    </row>
    <row r="25" spans="1:7" ht="12.75" customHeight="1">
      <c r="A25" s="124"/>
      <c r="B25" s="133"/>
      <c r="C25" s="154"/>
      <c r="D25" s="154"/>
      <c r="E25" s="154"/>
      <c r="F25" s="154"/>
      <c r="G25" s="154"/>
    </row>
    <row r="26" spans="1:7" ht="9" customHeight="1">
      <c r="A26" s="81"/>
      <c r="B26" s="81"/>
      <c r="C26" s="82"/>
      <c r="D26" s="82"/>
      <c r="E26" s="82"/>
      <c r="F26" s="82"/>
      <c r="G26" s="95"/>
    </row>
    <row r="27" spans="1:7" ht="12" customHeight="1">
      <c r="A27" s="94"/>
      <c r="B27" s="81"/>
      <c r="C27" s="82"/>
      <c r="D27" s="82"/>
      <c r="E27" s="82"/>
      <c r="F27" s="82"/>
      <c r="G27" s="95"/>
    </row>
    <row r="28" spans="1:7" ht="9" customHeight="1">
      <c r="A28" s="60"/>
      <c r="B28" s="81"/>
      <c r="C28" s="82"/>
      <c r="D28" s="82"/>
      <c r="E28" s="82"/>
      <c r="F28" s="82"/>
      <c r="G28" s="95"/>
    </row>
    <row r="29" spans="1:7" s="31" customFormat="1" ht="14.25" customHeight="1">
      <c r="A29" s="83"/>
      <c r="B29" s="83"/>
      <c r="G29" s="65"/>
    </row>
    <row r="30" ht="12">
      <c r="A30" s="134"/>
    </row>
    <row r="31" ht="12.75"/>
    <row r="32" ht="12.75"/>
    <row r="33" ht="12.75"/>
    <row r="35" spans="1:2" ht="12">
      <c r="A35" s="84"/>
      <c r="B35" s="84"/>
    </row>
  </sheetData>
  <sheetProtection password="CDE0" sheet="1" objects="1" scenarios="1"/>
  <mergeCells count="3">
    <mergeCell ref="A16:B17"/>
    <mergeCell ref="C16:F16"/>
    <mergeCell ref="C12:E12"/>
  </mergeCells>
  <conditionalFormatting sqref="H25">
    <cfRule type="expression" priority="1" dxfId="0" stopIfTrue="1">
      <formula>OR(MAX(C25,0)&lt;&gt;MAX(D25,0)+MAX(E25,0),MAX(F25,0)&gt;MAX(E25,0),MAX(G25,0)&gt;MAX(C25,0),AND(MAX(C25:G25)&lt;0,MAX(C25:G25)&lt;&gt;-9),AND(MIN(C25:G25)&lt;0,MIN(C25:G25)&lt;&gt;-9))</formula>
    </cfRule>
  </conditionalFormatting>
  <conditionalFormatting sqref="H18:H24">
    <cfRule type="expression" priority="2" dxfId="0" stopIfTrue="1">
      <formula>H18&lt;&gt;MAX(C18,0)</formula>
    </cfRule>
  </conditionalFormatting>
  <printOptions/>
  <pageMargins left="0.8" right="0.48" top="1" bottom="1" header="0.5" footer="0.5"/>
  <pageSetup fitToHeight="1" fitToWidth="1" horizontalDpi="600" verticalDpi="600" orientation="landscape" scale="76" r:id="rId2"/>
  <headerFooter alignWithMargins="0">
    <oddHeader>&amp;L&amp;"Arial,Bold"&amp;14APR Template - Part B (4)&amp;R&amp;UNew Mexico&amp;U
State</oddHeader>
    <oddFooter>&amp;L&amp;9
CURRENT DATE: 
Version Date: &amp;U12/1/2008&amp;8&amp;U
Part B State Annual Performance Report for (FFY 2007)
(OMB NO:  1820-0624 / Expiration Date:  08-31-2009)&amp;R&amp;8Page J-12 of J-21</oddFooter>
  </headerFooter>
  <drawing r:id="rId1"/>
</worksheet>
</file>

<file path=xl/worksheets/sheet14.xml><?xml version="1.0" encoding="utf-8"?>
<worksheet xmlns="http://schemas.openxmlformats.org/spreadsheetml/2006/main" xmlns:r="http://schemas.openxmlformats.org/officeDocument/2006/relationships">
  <sheetPr codeName="Sheet12">
    <pageSetUpPr fitToPage="1"/>
  </sheetPr>
  <dimension ref="A1:J36"/>
  <sheetViews>
    <sheetView showGridLines="0" zoomScale="70" zoomScaleNormal="70" zoomScalePageLayoutView="0" workbookViewId="0" topLeftCell="C5">
      <selection activeCell="E33" sqref="E33"/>
    </sheetView>
  </sheetViews>
  <sheetFormatPr defaultColWidth="9.28125" defaultRowHeight="12.75"/>
  <cols>
    <col min="1" max="1" width="29.7109375" style="30" customWidth="1"/>
    <col min="2" max="2" width="10.28125" style="30" customWidth="1"/>
    <col min="3" max="3" width="22.28125" style="30" customWidth="1"/>
    <col min="4" max="4" width="19.28125" style="30" customWidth="1"/>
    <col min="5" max="5" width="25.28125" style="30" customWidth="1"/>
    <col min="6" max="6" width="18.28125" style="30" customWidth="1"/>
    <col min="7" max="7" width="22.00390625" style="30" customWidth="1"/>
    <col min="8" max="8" width="18.28125" style="30" customWidth="1"/>
    <col min="9" max="9" width="4.421875" style="30" hidden="1" customWidth="1"/>
    <col min="10" max="10" width="3.7109375" style="30" hidden="1" customWidth="1"/>
    <col min="11" max="11" width="4.7109375" style="30" customWidth="1"/>
    <col min="12" max="16384" width="9.28125" style="30" customWidth="1"/>
  </cols>
  <sheetData>
    <row r="1" spans="1:7" s="31" customFormat="1" ht="9.75" customHeight="1">
      <c r="A1" s="60" t="s">
        <v>0</v>
      </c>
      <c r="B1" s="60"/>
      <c r="C1" s="60"/>
      <c r="G1" s="69" t="s">
        <v>66</v>
      </c>
    </row>
    <row r="2" spans="1:4" s="31" customFormat="1" ht="12" customHeight="1">
      <c r="A2" s="60" t="s">
        <v>1</v>
      </c>
      <c r="B2" s="60"/>
      <c r="C2" s="60"/>
      <c r="D2" s="62" t="s">
        <v>17</v>
      </c>
    </row>
    <row r="3" spans="1:7" s="44" customFormat="1" ht="12" customHeight="1">
      <c r="A3" s="44" t="s">
        <v>2</v>
      </c>
      <c r="E3" s="63" t="s">
        <v>14</v>
      </c>
      <c r="G3" s="69" t="str">
        <f>PAGE1!E3</f>
        <v>OMB NO. 1820-0659</v>
      </c>
    </row>
    <row r="4" spans="1:4" s="44" customFormat="1" ht="12" customHeight="1">
      <c r="A4" s="44" t="s">
        <v>1</v>
      </c>
      <c r="D4" s="63" t="s">
        <v>43</v>
      </c>
    </row>
    <row r="5" spans="1:7" s="31" customFormat="1" ht="9.75" customHeight="1">
      <c r="A5" s="60" t="s">
        <v>3</v>
      </c>
      <c r="B5" s="60"/>
      <c r="C5" s="60"/>
      <c r="D5" s="63" t="s">
        <v>44</v>
      </c>
      <c r="G5" s="69" t="str">
        <f>PAGE1!E5</f>
        <v>FORM EXPIRES: 08/31/2009</v>
      </c>
    </row>
    <row r="6" spans="1:6" s="31" customFormat="1" ht="9.75" customHeight="1">
      <c r="A6" s="60"/>
      <c r="B6" s="60"/>
      <c r="C6" s="60"/>
      <c r="F6" s="63"/>
    </row>
    <row r="7" ht="9.75" customHeight="1">
      <c r="G7" s="90"/>
    </row>
    <row r="8" spans="4:7" ht="9.75" customHeight="1">
      <c r="D8" s="63" t="str">
        <f>PAGE1!C8</f>
        <v>2007-2008</v>
      </c>
      <c r="F8" s="69" t="s">
        <v>4</v>
      </c>
      <c r="G8" s="132" t="str">
        <f>PAGE1!E8</f>
        <v>NM - NEW MEXICO</v>
      </c>
    </row>
    <row r="9" spans="4:6" ht="9.75" customHeight="1">
      <c r="D9" s="71"/>
      <c r="F9" s="71"/>
    </row>
    <row r="10" spans="4:7" ht="9.75" customHeight="1">
      <c r="D10" s="71"/>
      <c r="E10" s="71"/>
      <c r="F10" s="71"/>
      <c r="G10" s="58"/>
    </row>
    <row r="11" spans="4:6" ht="12" customHeight="1">
      <c r="D11" s="91"/>
      <c r="E11" s="91"/>
      <c r="F11" s="91"/>
    </row>
    <row r="12" spans="3:6" ht="12" customHeight="1">
      <c r="C12" s="258" t="s">
        <v>32</v>
      </c>
      <c r="D12" s="258"/>
      <c r="E12" s="258"/>
      <c r="F12" s="258"/>
    </row>
    <row r="13" spans="5:6" ht="12" customHeight="1">
      <c r="E13" s="96"/>
      <c r="F13" s="97"/>
    </row>
    <row r="14" spans="5:6" ht="12" customHeight="1">
      <c r="E14" s="96"/>
      <c r="F14" s="97"/>
    </row>
    <row r="15" ht="12" customHeight="1">
      <c r="A15" s="72"/>
    </row>
    <row r="16" spans="1:10" ht="30.75" customHeight="1">
      <c r="A16" s="200"/>
      <c r="B16" s="194"/>
      <c r="C16" s="235" t="s">
        <v>88</v>
      </c>
      <c r="D16" s="236"/>
      <c r="E16" s="236"/>
      <c r="F16" s="236"/>
      <c r="G16" s="237"/>
      <c r="H16" s="98"/>
      <c r="J16" s="30">
        <v>14</v>
      </c>
    </row>
    <row r="17" spans="1:9" s="31" customFormat="1" ht="36" customHeight="1">
      <c r="A17" s="197"/>
      <c r="B17" s="198"/>
      <c r="C17" s="240" t="s">
        <v>138</v>
      </c>
      <c r="D17" s="238" t="s">
        <v>89</v>
      </c>
      <c r="E17" s="235" t="s">
        <v>90</v>
      </c>
      <c r="F17" s="236"/>
      <c r="G17" s="237"/>
      <c r="H17" s="189" t="s">
        <v>150</v>
      </c>
      <c r="I17" s="189" t="s">
        <v>51</v>
      </c>
    </row>
    <row r="18" spans="1:9" ht="40.5" customHeight="1">
      <c r="A18" s="195" t="s">
        <v>19</v>
      </c>
      <c r="B18" s="196"/>
      <c r="C18" s="241"/>
      <c r="D18" s="239"/>
      <c r="E18" s="199" t="s">
        <v>91</v>
      </c>
      <c r="F18" s="76" t="s">
        <v>92</v>
      </c>
      <c r="G18" s="184" t="s">
        <v>136</v>
      </c>
      <c r="H18" s="100"/>
      <c r="I18" s="100"/>
    </row>
    <row r="19" spans="1:9" ht="24.75" customHeight="1">
      <c r="A19" s="129">
        <v>3</v>
      </c>
      <c r="B19" s="126"/>
      <c r="C19" s="20">
        <v>51</v>
      </c>
      <c r="D19" s="20">
        <v>0</v>
      </c>
      <c r="E19" s="20">
        <v>7</v>
      </c>
      <c r="F19" s="20">
        <v>-9</v>
      </c>
      <c r="G19" s="20">
        <v>-9</v>
      </c>
      <c r="H19" s="100">
        <f>MAX(C19,0)+MAX(D19,0)+MAX(E19,0)+MAX(F19,0)+MAX(G19,0)+MAX(PAGE11!C18,0)+MAX(PAGE12!C18,0)</f>
        <v>3154</v>
      </c>
      <c r="I19" s="100">
        <f>PAGE10!C16</f>
        <v>3154</v>
      </c>
    </row>
    <row r="20" spans="1:9" ht="24.75" customHeight="1">
      <c r="A20" s="88">
        <v>4</v>
      </c>
      <c r="B20" s="126"/>
      <c r="C20" s="20">
        <v>47</v>
      </c>
      <c r="D20" s="20">
        <v>1</v>
      </c>
      <c r="E20" s="20">
        <v>8</v>
      </c>
      <c r="F20" s="20">
        <v>-9</v>
      </c>
      <c r="G20" s="20">
        <v>-9</v>
      </c>
      <c r="H20" s="100">
        <f>MAX(C20,0)+MAX(D20,0)+MAX(E20,0)+MAX(F20,0)+MAX(G20,0)+MAX(PAGE11!C19,0)+MAX(PAGE12!C19,0)</f>
        <v>3099</v>
      </c>
      <c r="I20" s="100">
        <f>PAGE10!C17</f>
        <v>3099</v>
      </c>
    </row>
    <row r="21" spans="1:9" ht="24.75" customHeight="1">
      <c r="A21" s="88">
        <v>5</v>
      </c>
      <c r="B21" s="126"/>
      <c r="C21" s="59">
        <v>49</v>
      </c>
      <c r="D21" s="59">
        <v>1</v>
      </c>
      <c r="E21" s="59">
        <v>8</v>
      </c>
      <c r="F21" s="59">
        <v>-9</v>
      </c>
      <c r="G21" s="59">
        <v>-9</v>
      </c>
      <c r="H21" s="100">
        <f>MAX(C21,0)+MAX(D21,0)+MAX(E21,0)+MAX(F21,0)+MAX(G21,0)+MAX(PAGE11!C20,0)+MAX(PAGE12!C20,0)</f>
        <v>3112</v>
      </c>
      <c r="I21" s="100">
        <f>PAGE10!C18</f>
        <v>3112</v>
      </c>
    </row>
    <row r="22" spans="1:9" ht="24.75" customHeight="1">
      <c r="A22" s="79">
        <v>6</v>
      </c>
      <c r="B22" s="127"/>
      <c r="C22" s="20">
        <v>53</v>
      </c>
      <c r="D22" s="20">
        <v>1</v>
      </c>
      <c r="E22" s="20">
        <v>1</v>
      </c>
      <c r="F22" s="20">
        <v>-9</v>
      </c>
      <c r="G22" s="20">
        <v>-9</v>
      </c>
      <c r="H22" s="100">
        <f>MAX(C22,0)+MAX(D22,0)+MAX(E22,0)+MAX(F22,0)+MAX(G22,0)+MAX(PAGE11!C21,0)+MAX(PAGE12!C21,0)</f>
        <v>3029</v>
      </c>
      <c r="I22" s="100">
        <f>PAGE10!C19</f>
        <v>3029</v>
      </c>
    </row>
    <row r="23" spans="1:9" ht="24.75" customHeight="1">
      <c r="A23" s="79">
        <v>7</v>
      </c>
      <c r="B23" s="127"/>
      <c r="C23" s="20">
        <v>56</v>
      </c>
      <c r="D23" s="20">
        <v>0</v>
      </c>
      <c r="E23" s="20">
        <v>6</v>
      </c>
      <c r="F23" s="20">
        <v>-9</v>
      </c>
      <c r="G23" s="20">
        <v>-9</v>
      </c>
      <c r="H23" s="100">
        <f>MAX(C23,0)+MAX(D23,0)+MAX(E23,0)+MAX(F23,0)+MAX(G23,0)+MAX(PAGE11!C22,0)+MAX(PAGE12!C22,0)</f>
        <v>3129</v>
      </c>
      <c r="I23" s="100">
        <f>PAGE10!C20</f>
        <v>3129</v>
      </c>
    </row>
    <row r="24" spans="1:9" ht="25.5" customHeight="1">
      <c r="A24" s="79">
        <v>8</v>
      </c>
      <c r="B24" s="135"/>
      <c r="C24" s="20">
        <v>67</v>
      </c>
      <c r="D24" s="20">
        <v>0</v>
      </c>
      <c r="E24" s="20">
        <v>3</v>
      </c>
      <c r="F24" s="20">
        <v>-9</v>
      </c>
      <c r="G24" s="20">
        <v>-9</v>
      </c>
      <c r="H24" s="100">
        <f>MAX(C24,0)+MAX(D24,0)+MAX(E24,0)+MAX(F24,0)+MAX(G24,0)+MAX(PAGE11!C23,0)+MAX(PAGE12!C23,0)</f>
        <v>3212</v>
      </c>
      <c r="I24" s="100">
        <f>PAGE10!C21</f>
        <v>3212</v>
      </c>
    </row>
    <row r="25" spans="1:9" ht="27.75" customHeight="1">
      <c r="A25" s="79" t="s">
        <v>47</v>
      </c>
      <c r="B25" s="167">
        <f>PAGE10!B22</f>
        <v>11</v>
      </c>
      <c r="C25" s="20">
        <v>120</v>
      </c>
      <c r="D25" s="20">
        <v>1</v>
      </c>
      <c r="E25" s="20">
        <v>5</v>
      </c>
      <c r="F25" s="20">
        <v>-9</v>
      </c>
      <c r="G25" s="20">
        <v>-9</v>
      </c>
      <c r="H25" s="100">
        <f>MAX(C25,0)+MAX(D25,0)+MAX(E25,0)+MAX(F25,0)+MAX(G25,0)+MAX(PAGE11!C24,0)+MAX(PAGE12!C24,0)</f>
        <v>2704</v>
      </c>
      <c r="I25" s="100">
        <f>PAGE10!C22</f>
        <v>2704</v>
      </c>
    </row>
    <row r="26" spans="1:7" ht="15" customHeight="1">
      <c r="A26" s="69"/>
      <c r="B26" s="69"/>
      <c r="C26" s="69"/>
      <c r="D26" s="68"/>
      <c r="E26" s="68"/>
      <c r="F26" s="68"/>
      <c r="G26" s="68"/>
    </row>
    <row r="27" spans="1:7" ht="12" customHeight="1">
      <c r="A27" s="94" t="s">
        <v>111</v>
      </c>
      <c r="B27" s="101"/>
      <c r="C27" s="101"/>
      <c r="D27" s="82"/>
      <c r="E27" s="82"/>
      <c r="F27" s="82"/>
      <c r="G27" s="68"/>
    </row>
    <row r="28" spans="1:7" ht="12" customHeight="1">
      <c r="A28" s="60" t="s">
        <v>112</v>
      </c>
      <c r="B28" s="81"/>
      <c r="C28" s="81"/>
      <c r="D28" s="82"/>
      <c r="E28" s="82"/>
      <c r="F28" s="82"/>
      <c r="G28" s="68"/>
    </row>
    <row r="29" spans="1:7" ht="9" customHeight="1">
      <c r="A29" s="81"/>
      <c r="B29" s="81"/>
      <c r="C29" s="81"/>
      <c r="D29" s="82"/>
      <c r="E29" s="82"/>
      <c r="F29" s="82"/>
      <c r="G29" s="68"/>
    </row>
    <row r="30" spans="1:7" ht="15" customHeight="1">
      <c r="A30" s="83" t="s">
        <v>128</v>
      </c>
      <c r="B30" s="83"/>
      <c r="C30" s="83"/>
      <c r="D30" s="82"/>
      <c r="E30" s="82"/>
      <c r="F30" s="82"/>
      <c r="G30" s="68"/>
    </row>
    <row r="31" spans="2:10" ht="12.75" customHeight="1">
      <c r="B31" s="182" t="s">
        <v>14</v>
      </c>
      <c r="C31" s="182"/>
      <c r="D31" s="234" t="s">
        <v>53</v>
      </c>
      <c r="E31" s="234"/>
      <c r="F31" s="234"/>
      <c r="H31" s="176"/>
      <c r="I31" s="175"/>
      <c r="J31" s="175"/>
    </row>
    <row r="32" spans="2:7" ht="18">
      <c r="B32" s="176"/>
      <c r="C32" s="176"/>
      <c r="D32" s="234" t="s">
        <v>148</v>
      </c>
      <c r="E32" s="234"/>
      <c r="F32" s="234"/>
      <c r="G32" s="176"/>
    </row>
    <row r="33" ht="12.75"/>
    <row r="34" ht="12.75">
      <c r="E34" s="52"/>
    </row>
    <row r="36" spans="1:3" ht="12">
      <c r="A36" s="84"/>
      <c r="B36" s="84"/>
      <c r="C36" s="84"/>
    </row>
  </sheetData>
  <sheetProtection password="CDE0" sheet="1" objects="1" scenarios="1"/>
  <mergeCells count="7">
    <mergeCell ref="D32:F32"/>
    <mergeCell ref="C12:F12"/>
    <mergeCell ref="D31:F31"/>
    <mergeCell ref="C16:G16"/>
    <mergeCell ref="D17:D18"/>
    <mergeCell ref="C17:C18"/>
    <mergeCell ref="E17:G17"/>
  </mergeCells>
  <conditionalFormatting sqref="D26:F26">
    <cfRule type="expression" priority="1" dxfId="0" stopIfTrue="1">
      <formula>AND(OR(MAX(E19:E21,E23:E25)&gt;-9,MIN(E19:E21,E23:E25)&lt;-9),D26&lt;&gt;#REF!)</formula>
    </cfRule>
    <cfRule type="expression" priority="2" dxfId="0" stopIfTrue="1">
      <formula>AND(MAX(E19:E21,E23:E25)=-9,MIN(E19:E21,E23:E25)=-9,#REF!&lt;&gt;-9)</formula>
    </cfRule>
  </conditionalFormatting>
  <conditionalFormatting sqref="D31:F31">
    <cfRule type="expression" priority="3" dxfId="5" stopIfTrue="1">
      <formula>OR(G19&gt;0,G20&gt;0,G21&gt;0,G22&gt;0,G23&gt;0,G24&gt;0,G25&gt;0)</formula>
    </cfRule>
  </conditionalFormatting>
  <conditionalFormatting sqref="G26">
    <cfRule type="expression" priority="4" dxfId="0" stopIfTrue="1">
      <formula>AND(OR(MAX(#REF!)&gt;-9,MIN(#REF!)&lt;-9),G26&lt;&gt;#REF!)</formula>
    </cfRule>
    <cfRule type="expression" priority="5" dxfId="0" stopIfTrue="1">
      <formula>AND(MAX(#REF!)=-9,MIN(#REF!)=-9,#REF!&lt;&gt;-9)</formula>
    </cfRule>
  </conditionalFormatting>
  <conditionalFormatting sqref="H20:H25">
    <cfRule type="expression" priority="6" dxfId="5" stopIfTrue="1">
      <formula>H20&lt;&gt;MAX(I20,0)</formula>
    </cfRule>
  </conditionalFormatting>
  <conditionalFormatting sqref="D32:F32">
    <cfRule type="expression" priority="7" dxfId="5" stopIfTrue="1">
      <formula>OR(H19&lt;&gt;MAX(I19,0),H20&lt;&gt;MAX(I20,0),H21&lt;&gt;MAX(I21,0),H22&lt;&gt;MAX(I22,0),H23&lt;&gt;MAX(I23,0),H24&lt;&gt;MAX(I24,0),H25&lt;&gt;MAX(I25,0))</formula>
    </cfRule>
  </conditionalFormatting>
  <conditionalFormatting sqref="H19">
    <cfRule type="expression" priority="8" dxfId="5" stopIfTrue="1">
      <formula>H19&lt;&gt;MAX(I19,0)</formula>
    </cfRule>
  </conditionalFormatting>
  <printOptions/>
  <pageMargins left="0.8" right="0.48" top="1" bottom="1" header="0.5" footer="0.5"/>
  <pageSetup fitToHeight="1" fitToWidth="1" horizontalDpi="600" verticalDpi="600" orientation="landscape" scale="86" r:id="rId2"/>
  <headerFooter alignWithMargins="0">
    <oddHeader xml:space="preserve">&amp;L&amp;"Arial,Bold"&amp;14APR Template - Part B (4)&amp;R&amp;UNew Mexico
&amp;UState </oddHeader>
    <oddFooter>&amp;L&amp;9
CURRENT DATE: 
Version Date: &amp;U12/1/2008&amp;8&amp;U
Part B State Annual Performance Report for (FFY 2007)
(OMB NO:  1820-0624 / Expiration Date:  08-31-2009)&amp;R&amp;8Page J-13 of J-21</oddFooter>
  </headerFooter>
  <drawing r:id="rId1"/>
</worksheet>
</file>

<file path=xl/worksheets/sheet15.xml><?xml version="1.0" encoding="utf-8"?>
<worksheet xmlns="http://schemas.openxmlformats.org/spreadsheetml/2006/main" xmlns:r="http://schemas.openxmlformats.org/officeDocument/2006/relationships">
  <sheetPr codeName="Sheet13">
    <pageSetUpPr fitToPage="1"/>
  </sheetPr>
  <dimension ref="A1:O37"/>
  <sheetViews>
    <sheetView showGridLines="0" zoomScale="70" zoomScaleNormal="70" zoomScalePageLayoutView="0" workbookViewId="0" topLeftCell="I11">
      <selection activeCell="Q22" sqref="Q22"/>
    </sheetView>
  </sheetViews>
  <sheetFormatPr defaultColWidth="9.28125" defaultRowHeight="12.75"/>
  <cols>
    <col min="1" max="1" width="34.57421875" style="30" customWidth="1"/>
    <col min="2" max="2" width="21.28125" style="30" customWidth="1"/>
    <col min="3" max="3" width="11.421875" style="30" customWidth="1"/>
    <col min="4" max="4" width="11.57421875" style="30" customWidth="1"/>
    <col min="5" max="5" width="11.7109375" style="30" customWidth="1"/>
    <col min="6" max="6" width="11.57421875" style="30" customWidth="1"/>
    <col min="7" max="7" width="12.00390625" style="30" customWidth="1"/>
    <col min="8" max="9" width="11.57421875" style="30" customWidth="1"/>
    <col min="10" max="10" width="12.421875" style="30" customWidth="1"/>
    <col min="11" max="11" width="11.7109375" style="30" customWidth="1"/>
    <col min="12" max="12" width="10.00390625" style="30" customWidth="1"/>
    <col min="13" max="13" width="12.7109375" style="30" customWidth="1"/>
    <col min="14" max="14" width="12.28125" style="30" customWidth="1"/>
    <col min="15" max="15" width="5.7109375" style="30" hidden="1" customWidth="1"/>
    <col min="16" max="16384" width="9.28125" style="30" customWidth="1"/>
  </cols>
  <sheetData>
    <row r="1" spans="1:13" s="31" customFormat="1" ht="9.75" customHeight="1">
      <c r="A1" s="60" t="s">
        <v>0</v>
      </c>
      <c r="L1" s="69" t="s">
        <v>67</v>
      </c>
      <c r="M1" s="69"/>
    </row>
    <row r="2" spans="1:6" s="31" customFormat="1" ht="9.75" customHeight="1">
      <c r="A2" s="60" t="s">
        <v>1</v>
      </c>
      <c r="F2" s="62" t="s">
        <v>17</v>
      </c>
    </row>
    <row r="3" spans="1:13" s="31" customFormat="1" ht="9.75" customHeight="1">
      <c r="A3" s="60" t="s">
        <v>2</v>
      </c>
      <c r="D3" s="63"/>
      <c r="L3" s="69" t="str">
        <f>PAGE1!E3</f>
        <v>OMB NO. 1820-0659</v>
      </c>
      <c r="M3" s="69"/>
    </row>
    <row r="4" spans="1:9" s="31" customFormat="1" ht="11.25" customHeight="1">
      <c r="A4" s="60" t="s">
        <v>1</v>
      </c>
      <c r="D4" s="63"/>
      <c r="F4" s="63" t="s">
        <v>15</v>
      </c>
      <c r="G4" s="63"/>
      <c r="H4" s="63"/>
      <c r="I4" s="63"/>
    </row>
    <row r="5" spans="1:12" s="31" customFormat="1" ht="9.75" customHeight="1">
      <c r="A5" s="60" t="s">
        <v>3</v>
      </c>
      <c r="F5" s="63" t="s">
        <v>16</v>
      </c>
      <c r="G5" s="63"/>
      <c r="H5" s="63"/>
      <c r="L5" s="102" t="str">
        <f>PAGE1!E5</f>
        <v>FORM EXPIRES: 08/31/2009</v>
      </c>
    </row>
    <row r="6" spans="1:11" s="31" customFormat="1" ht="9.75" customHeight="1">
      <c r="A6" s="60"/>
      <c r="C6" s="63"/>
      <c r="D6" s="63"/>
      <c r="F6" s="63"/>
      <c r="G6" s="63"/>
      <c r="H6" s="63"/>
      <c r="J6" s="69"/>
      <c r="K6" s="69"/>
    </row>
    <row r="7" spans="9:12" ht="9.75" customHeight="1">
      <c r="I7" s="61"/>
      <c r="J7" s="89" t="s">
        <v>4</v>
      </c>
      <c r="K7" s="132" t="str">
        <f>PAGE1!E8</f>
        <v>NM - NEW MEXICO</v>
      </c>
      <c r="L7" s="103"/>
    </row>
    <row r="8" spans="2:12" ht="9.75" customHeight="1">
      <c r="B8" s="71"/>
      <c r="C8" s="71"/>
      <c r="F8" s="63" t="str">
        <f>PAGE1!C8</f>
        <v>2007-2008</v>
      </c>
      <c r="G8" s="71"/>
      <c r="H8" s="71"/>
      <c r="I8" s="71"/>
      <c r="J8" s="104"/>
      <c r="L8" s="105"/>
    </row>
    <row r="9" spans="2:8" ht="9.75" customHeight="1">
      <c r="B9" s="71"/>
      <c r="C9" s="71"/>
      <c r="D9" s="71"/>
      <c r="E9" s="71"/>
      <c r="F9" s="71"/>
      <c r="G9" s="71"/>
      <c r="H9" s="71"/>
    </row>
    <row r="10" spans="2:11" ht="9.75" customHeight="1">
      <c r="B10" s="71"/>
      <c r="C10" s="71"/>
      <c r="D10" s="71"/>
      <c r="E10" s="71"/>
      <c r="F10" s="71"/>
      <c r="G10" s="71"/>
      <c r="H10" s="71"/>
      <c r="I10" s="69"/>
      <c r="J10" s="106"/>
      <c r="K10" s="58"/>
    </row>
    <row r="11" spans="2:7" ht="12" customHeight="1">
      <c r="B11" s="71"/>
      <c r="C11" s="71"/>
      <c r="D11" s="71"/>
      <c r="E11" s="71"/>
      <c r="F11" s="71"/>
      <c r="G11" s="71"/>
    </row>
    <row r="12" spans="5:6" ht="12" customHeight="1">
      <c r="E12" s="92"/>
      <c r="F12" s="107" t="s">
        <v>34</v>
      </c>
    </row>
    <row r="13" spans="5:6" ht="12" customHeight="1">
      <c r="E13" s="92"/>
      <c r="F13" s="107"/>
    </row>
    <row r="14" ht="12" customHeight="1">
      <c r="O14" s="30">
        <v>15</v>
      </c>
    </row>
    <row r="15" spans="1:15" ht="24" customHeight="1">
      <c r="A15" s="144"/>
      <c r="B15" s="93" t="s">
        <v>93</v>
      </c>
      <c r="C15" s="108"/>
      <c r="D15" s="109"/>
      <c r="E15" s="109"/>
      <c r="F15" s="109"/>
      <c r="G15" s="109"/>
      <c r="H15" s="109"/>
      <c r="I15" s="109"/>
      <c r="J15" s="109"/>
      <c r="K15" s="108"/>
      <c r="L15" s="86"/>
      <c r="M15" s="242" t="s">
        <v>52</v>
      </c>
      <c r="N15" s="244" t="s">
        <v>104</v>
      </c>
      <c r="O15" s="30" t="s">
        <v>14</v>
      </c>
    </row>
    <row r="16" spans="1:14" s="31" customFormat="1" ht="21.75" customHeight="1">
      <c r="A16" s="110"/>
      <c r="B16" s="110"/>
      <c r="C16" s="186" t="s">
        <v>163</v>
      </c>
      <c r="D16" s="187" t="s">
        <v>164</v>
      </c>
      <c r="E16" s="186" t="s">
        <v>165</v>
      </c>
      <c r="F16" s="186" t="s">
        <v>166</v>
      </c>
      <c r="G16" s="186"/>
      <c r="H16" s="186"/>
      <c r="I16" s="186"/>
      <c r="J16" s="186"/>
      <c r="K16" s="188"/>
      <c r="L16" s="111"/>
      <c r="M16" s="243"/>
      <c r="N16" s="245"/>
    </row>
    <row r="17" spans="1:14" ht="39.75" customHeight="1">
      <c r="A17" s="75" t="s">
        <v>19</v>
      </c>
      <c r="B17" s="138" t="s">
        <v>27</v>
      </c>
      <c r="C17" s="87" t="s">
        <v>70</v>
      </c>
      <c r="D17" s="87" t="s">
        <v>70</v>
      </c>
      <c r="E17" s="87" t="s">
        <v>70</v>
      </c>
      <c r="F17" s="87" t="s">
        <v>70</v>
      </c>
      <c r="G17" s="87" t="s">
        <v>70</v>
      </c>
      <c r="H17" s="87" t="s">
        <v>70</v>
      </c>
      <c r="I17" s="87" t="s">
        <v>70</v>
      </c>
      <c r="J17" s="87" t="s">
        <v>70</v>
      </c>
      <c r="K17" s="87" t="s">
        <v>70</v>
      </c>
      <c r="L17" s="87" t="s">
        <v>129</v>
      </c>
      <c r="M17" s="243"/>
      <c r="N17" s="245"/>
    </row>
    <row r="18" spans="1:14" ht="24.75" customHeight="1">
      <c r="A18" s="112">
        <v>3</v>
      </c>
      <c r="B18" s="164" t="s">
        <v>167</v>
      </c>
      <c r="C18" s="20">
        <v>1310</v>
      </c>
      <c r="D18" s="20">
        <v>853</v>
      </c>
      <c r="E18" s="20">
        <v>674</v>
      </c>
      <c r="F18" s="20">
        <v>70</v>
      </c>
      <c r="G18" s="20">
        <v>-9</v>
      </c>
      <c r="H18" s="20">
        <v>-9</v>
      </c>
      <c r="I18" s="20">
        <v>-9</v>
      </c>
      <c r="J18" s="20">
        <v>-9</v>
      </c>
      <c r="K18" s="20">
        <v>-9</v>
      </c>
      <c r="L18" s="20">
        <v>2907</v>
      </c>
      <c r="M18" s="68">
        <f>MAX(C18,0)+MAX(D18,0)+MAX(E18,0)+MAX(F18,0)+MAX(G18,0)+MAX(H18,0)+MAX(I18,0)+MAX(J18,0)+MAX(K18,0)</f>
        <v>2907</v>
      </c>
      <c r="N18" s="100">
        <f>MAX(PAGE11!C18,0)-MAX(PAGE11!E18,0)</f>
        <v>2907</v>
      </c>
    </row>
    <row r="19" spans="1:14" ht="24.75" customHeight="1">
      <c r="A19" s="77">
        <v>4</v>
      </c>
      <c r="B19" s="158" t="s">
        <v>167</v>
      </c>
      <c r="C19" s="20">
        <v>1414</v>
      </c>
      <c r="D19" s="20">
        <v>977</v>
      </c>
      <c r="E19" s="20">
        <v>457</v>
      </c>
      <c r="F19" s="20">
        <v>28</v>
      </c>
      <c r="G19" s="20">
        <v>-9</v>
      </c>
      <c r="H19" s="20">
        <v>-9</v>
      </c>
      <c r="I19" s="20">
        <v>-9</v>
      </c>
      <c r="J19" s="20">
        <v>-9</v>
      </c>
      <c r="K19" s="20">
        <v>-9</v>
      </c>
      <c r="L19" s="20">
        <v>2876</v>
      </c>
      <c r="M19" s="68">
        <f aca="true" t="shared" si="0" ref="M19:M24">MAX(C19,0)+MAX(D19,0)+MAX(E19,0)+MAX(F19,0)+MAX(G19,0)+MAX(H19,0)+MAX(I19,0)+MAX(J19,0)+MAX(K19,0)</f>
        <v>2876</v>
      </c>
      <c r="N19" s="100">
        <f>MAX(PAGE11!C19,0)-MAX(PAGE11!E19,0)</f>
        <v>2876</v>
      </c>
    </row>
    <row r="20" spans="1:14" ht="24.75" customHeight="1">
      <c r="A20" s="77">
        <v>5</v>
      </c>
      <c r="B20" s="158" t="s">
        <v>167</v>
      </c>
      <c r="C20" s="59">
        <v>1058</v>
      </c>
      <c r="D20" s="59">
        <v>1325</v>
      </c>
      <c r="E20" s="59">
        <v>447</v>
      </c>
      <c r="F20" s="59">
        <v>35</v>
      </c>
      <c r="G20" s="59">
        <v>-9</v>
      </c>
      <c r="H20" s="59">
        <v>-9</v>
      </c>
      <c r="I20" s="59">
        <v>-9</v>
      </c>
      <c r="J20" s="59">
        <v>-9</v>
      </c>
      <c r="K20" s="59">
        <v>-9</v>
      </c>
      <c r="L20" s="59">
        <v>2865</v>
      </c>
      <c r="M20" s="68">
        <f t="shared" si="0"/>
        <v>2865</v>
      </c>
      <c r="N20" s="100">
        <f>MAX(PAGE11!C20,0)-MAX(PAGE11!E20,0)</f>
        <v>2865</v>
      </c>
    </row>
    <row r="21" spans="1:14" ht="24.75" customHeight="1">
      <c r="A21" s="78">
        <v>6</v>
      </c>
      <c r="B21" s="159" t="s">
        <v>167</v>
      </c>
      <c r="C21" s="20">
        <v>1253</v>
      </c>
      <c r="D21" s="20">
        <v>1317</v>
      </c>
      <c r="E21" s="20">
        <v>211</v>
      </c>
      <c r="F21" s="20">
        <v>11</v>
      </c>
      <c r="G21" s="20">
        <v>-9</v>
      </c>
      <c r="H21" s="20">
        <v>-9</v>
      </c>
      <c r="I21" s="20">
        <v>-9</v>
      </c>
      <c r="J21" s="20">
        <v>-9</v>
      </c>
      <c r="K21" s="20">
        <v>-9</v>
      </c>
      <c r="L21" s="20">
        <v>2792</v>
      </c>
      <c r="M21" s="68">
        <f t="shared" si="0"/>
        <v>2792</v>
      </c>
      <c r="N21" s="100">
        <f>MAX(PAGE11!C21,0)-MAX(PAGE11!E21,0)</f>
        <v>2792</v>
      </c>
    </row>
    <row r="22" spans="1:14" ht="24.75" customHeight="1">
      <c r="A22" s="78">
        <v>7</v>
      </c>
      <c r="B22" s="158" t="s">
        <v>167</v>
      </c>
      <c r="C22" s="20">
        <v>1380</v>
      </c>
      <c r="D22" s="20">
        <v>1152</v>
      </c>
      <c r="E22" s="20">
        <v>315</v>
      </c>
      <c r="F22" s="20">
        <v>13</v>
      </c>
      <c r="G22" s="20">
        <v>-9</v>
      </c>
      <c r="H22" s="20">
        <v>-9</v>
      </c>
      <c r="I22" s="20">
        <v>-9</v>
      </c>
      <c r="J22" s="20">
        <v>-9</v>
      </c>
      <c r="K22" s="20">
        <v>-9</v>
      </c>
      <c r="L22" s="20">
        <v>2860</v>
      </c>
      <c r="M22" s="68">
        <f t="shared" si="0"/>
        <v>2860</v>
      </c>
      <c r="N22" s="100">
        <f>MAX(PAGE11!C22,0)-MAX(PAGE11!E22,0)</f>
        <v>2860</v>
      </c>
    </row>
    <row r="23" spans="1:14" ht="24.75" customHeight="1">
      <c r="A23" s="78">
        <v>8</v>
      </c>
      <c r="B23" s="158" t="s">
        <v>167</v>
      </c>
      <c r="C23" s="20">
        <v>984</v>
      </c>
      <c r="D23" s="20">
        <v>1392</v>
      </c>
      <c r="E23" s="20">
        <v>527</v>
      </c>
      <c r="F23" s="20">
        <v>4</v>
      </c>
      <c r="G23" s="20">
        <v>-9</v>
      </c>
      <c r="H23" s="20">
        <v>-9</v>
      </c>
      <c r="I23" s="20">
        <v>-9</v>
      </c>
      <c r="J23" s="20">
        <v>-9</v>
      </c>
      <c r="K23" s="20">
        <v>-9</v>
      </c>
      <c r="L23" s="20">
        <v>2907</v>
      </c>
      <c r="M23" s="68">
        <f t="shared" si="0"/>
        <v>2907</v>
      </c>
      <c r="N23" s="100">
        <f>MAX(PAGE11!C23,0)-MAX(PAGE11!E23,0)</f>
        <v>2907</v>
      </c>
    </row>
    <row r="24" spans="1:14" ht="29.25" customHeight="1">
      <c r="A24" s="172" t="str">
        <f>CONCATENATE("HIGH SCHOOL : ",PAGE1!B23)</f>
        <v>HIGH SCHOOL : 11</v>
      </c>
      <c r="B24" s="158" t="s">
        <v>167</v>
      </c>
      <c r="C24" s="20">
        <v>1149</v>
      </c>
      <c r="D24" s="20">
        <v>1004</v>
      </c>
      <c r="E24" s="20">
        <v>227</v>
      </c>
      <c r="F24" s="20">
        <v>9</v>
      </c>
      <c r="G24" s="20">
        <v>-9</v>
      </c>
      <c r="H24" s="20">
        <v>-9</v>
      </c>
      <c r="I24" s="20">
        <v>-9</v>
      </c>
      <c r="J24" s="20">
        <v>-9</v>
      </c>
      <c r="K24" s="20">
        <v>-9</v>
      </c>
      <c r="L24" s="20">
        <v>2389</v>
      </c>
      <c r="M24" s="68">
        <f t="shared" si="0"/>
        <v>2389</v>
      </c>
      <c r="N24" s="100">
        <f>MAX(PAGE11!C24,0)-MAX(PAGE11!E24,0)</f>
        <v>2389</v>
      </c>
    </row>
    <row r="25" spans="1:11" ht="12" customHeight="1">
      <c r="A25" s="69"/>
      <c r="B25" s="68"/>
      <c r="C25" s="68"/>
      <c r="D25" s="68"/>
      <c r="E25" s="68"/>
      <c r="F25" s="68"/>
      <c r="G25" s="68"/>
      <c r="H25" s="68"/>
      <c r="I25" s="68"/>
      <c r="J25" s="68"/>
      <c r="K25" s="68"/>
    </row>
    <row r="26" spans="1:11" ht="12" customHeight="1">
      <c r="A26" s="31" t="s">
        <v>37</v>
      </c>
      <c r="B26" s="95"/>
      <c r="C26" s="165" t="s">
        <v>165</v>
      </c>
      <c r="D26" s="82"/>
      <c r="E26" s="82"/>
      <c r="F26" s="82"/>
      <c r="G26" s="68" t="s">
        <v>14</v>
      </c>
      <c r="H26" s="82"/>
      <c r="I26" s="82"/>
      <c r="J26" s="82"/>
      <c r="K26" s="68"/>
    </row>
    <row r="27" spans="1:11" ht="9.75" customHeight="1">
      <c r="A27" s="113"/>
      <c r="B27" s="95"/>
      <c r="C27" s="82"/>
      <c r="D27" s="82"/>
      <c r="E27" s="82"/>
      <c r="F27" s="82"/>
      <c r="G27" s="68"/>
      <c r="H27" s="82"/>
      <c r="I27" s="82"/>
      <c r="J27" s="82"/>
      <c r="K27" s="68"/>
    </row>
    <row r="28" spans="1:11" s="31" customFormat="1" ht="12" customHeight="1">
      <c r="A28" s="83" t="s">
        <v>113</v>
      </c>
      <c r="G28" s="114"/>
      <c r="K28" s="114"/>
    </row>
    <row r="29" spans="1:11" ht="9" customHeight="1">
      <c r="A29" s="113"/>
      <c r="B29" s="82"/>
      <c r="C29" s="82"/>
      <c r="D29" s="82"/>
      <c r="E29" s="82"/>
      <c r="F29" s="82"/>
      <c r="G29" s="68"/>
      <c r="H29" s="82"/>
      <c r="I29" s="82"/>
      <c r="J29" s="82"/>
      <c r="K29" s="68"/>
    </row>
    <row r="30" spans="1:11" ht="12" customHeight="1">
      <c r="A30" s="83"/>
      <c r="B30" s="82"/>
      <c r="C30" s="82"/>
      <c r="D30" s="82"/>
      <c r="E30" s="82"/>
      <c r="F30" s="82"/>
      <c r="G30" s="68"/>
      <c r="H30" s="82"/>
      <c r="I30" s="82"/>
      <c r="J30" s="82"/>
      <c r="K30" s="68"/>
    </row>
    <row r="31" spans="1:11" ht="12" customHeight="1">
      <c r="A31" s="60"/>
      <c r="B31" s="82"/>
      <c r="C31" s="82"/>
      <c r="D31" s="82"/>
      <c r="E31" s="82"/>
      <c r="F31" s="82"/>
      <c r="G31" s="82"/>
      <c r="H31" s="82"/>
      <c r="I31" s="82"/>
      <c r="J31" s="82"/>
      <c r="K31" s="68"/>
    </row>
    <row r="32" ht="12.75"/>
    <row r="33" ht="12.75"/>
    <row r="34" ht="12.75"/>
    <row r="37" ht="12">
      <c r="A37" s="84"/>
    </row>
  </sheetData>
  <sheetProtection password="CDE0" sheet="1" objects="1" scenarios="1"/>
  <mergeCells count="2">
    <mergeCell ref="M15:M17"/>
    <mergeCell ref="N15:N17"/>
  </mergeCells>
  <conditionalFormatting sqref="F25:K25">
    <cfRule type="expression" priority="1" dxfId="0" stopIfTrue="1">
      <formula>AND(OR(MAX(F17:F24)&gt;-9,MIN(F17:F24)&lt;-9),F25&lt;&gt;#REF!)</formula>
    </cfRule>
    <cfRule type="expression" priority="2" dxfId="0" stopIfTrue="1">
      <formula>AND(MAX(F17:F24)=-9,MIN(F17:F24)=-9,#REF!&lt;&gt;-9)</formula>
    </cfRule>
  </conditionalFormatting>
  <conditionalFormatting sqref="B25:E25">
    <cfRule type="expression" priority="3" dxfId="0" stopIfTrue="1">
      <formula>AND(OR(MAX(B17:B20,B22:B24)&gt;-9,MIN(B17:B20,B22:B24)&lt;-9),B25&lt;&gt;#REF!)</formula>
    </cfRule>
    <cfRule type="expression" priority="4" dxfId="0" stopIfTrue="1">
      <formula>AND(MAX(B17:B20,B22:B24)=-9,MIN(B17:B20,B22:B24)=-9,#REF!&lt;&gt;-9)</formula>
    </cfRule>
  </conditionalFormatting>
  <conditionalFormatting sqref="C26">
    <cfRule type="expression" priority="5" dxfId="0" stopIfTrue="1">
      <formula>AND(TRIM(C26)&lt;&gt;TRIM(C16),TRIM(C26)&lt;&gt;TRIM(D16),TRIM(C26)&lt;&gt;TRIM(E16),TRIM(C26)&lt;&gt;TRIM(F16),TRIM(C26)&lt;&gt;TRIM(G16),TRIM(C26)&lt;&gt;TRIM(H16),TRIM(C26)&lt;&gt;TRIM(I16),TRIM(C26)&lt;&gt;TRIM(J16),TRIM(C26)&lt;&gt;TRIM(K16))</formula>
    </cfRule>
  </conditionalFormatting>
  <conditionalFormatting sqref="M19:M23">
    <cfRule type="expression" priority="6" dxfId="0" stopIfTrue="1">
      <formula>M19&lt;&gt;MAX(L19,0)</formula>
    </cfRule>
  </conditionalFormatting>
  <conditionalFormatting sqref="M24 M18">
    <cfRule type="expression" priority="7" dxfId="0" stopIfTrue="1">
      <formula>M18&lt;&gt;MAX(L18,0)</formula>
    </cfRule>
  </conditionalFormatting>
  <conditionalFormatting sqref="N18:N24">
    <cfRule type="expression" priority="8" dxfId="0" stopIfTrue="1">
      <formula>MAX(N18,0)&lt;&gt;M18</formula>
    </cfRule>
  </conditionalFormatting>
  <printOptions/>
  <pageMargins left="0.8" right="0.48" top="1" bottom="1" header="0.5" footer="0.5"/>
  <pageSetup fitToHeight="1" fitToWidth="1" horizontalDpi="600" verticalDpi="600" orientation="landscape" scale="73" r:id="rId2"/>
  <headerFooter alignWithMargins="0">
    <oddHeader>&amp;L&amp;"Arial,Bold"&amp;14APR Template - Part B (4)&amp;R&amp;UNew Mexico&amp;U
State</oddHeader>
    <oddFooter>&amp;L&amp;9
CURRENT DATE: 
Version Date: &amp;U12/1/2008&amp;8&amp;U
Part B State Annual Performance Report for (FFY 2007)
(OMB NO:  1820-0624 / Expiration Date:  08-31-2009)&amp;R&amp;8Page J-14 of J-21</oddFooter>
  </headerFooter>
  <drawing r:id="rId1"/>
</worksheet>
</file>

<file path=xl/worksheets/sheet16.xml><?xml version="1.0" encoding="utf-8"?>
<worksheet xmlns="http://schemas.openxmlformats.org/spreadsheetml/2006/main" xmlns:r="http://schemas.openxmlformats.org/officeDocument/2006/relationships">
  <sheetPr codeName="Sheet14">
    <pageSetUpPr fitToPage="1"/>
  </sheetPr>
  <dimension ref="A1:Q37"/>
  <sheetViews>
    <sheetView showGridLines="0" zoomScale="70" zoomScaleNormal="70" zoomScalePageLayoutView="0" workbookViewId="0" topLeftCell="A11">
      <selection activeCell="C26" sqref="C26"/>
    </sheetView>
  </sheetViews>
  <sheetFormatPr defaultColWidth="9.140625" defaultRowHeight="12.75"/>
  <cols>
    <col min="1" max="1" width="33.28125" style="0" customWidth="1"/>
    <col min="2" max="2" width="21.57421875" style="0" customWidth="1"/>
    <col min="3" max="12" width="11.7109375" style="0" customWidth="1"/>
    <col min="13" max="13" width="12.421875" style="0" customWidth="1"/>
    <col min="14" max="14" width="18.28125" style="0" customWidth="1"/>
    <col min="15" max="15" width="4.7109375" style="30" hidden="1" customWidth="1"/>
    <col min="16" max="16" width="16.7109375" style="0" customWidth="1"/>
    <col min="17" max="17" width="15.421875" style="0" customWidth="1"/>
  </cols>
  <sheetData>
    <row r="1" spans="1:15" s="25" customFormat="1" ht="12.75" customHeight="1">
      <c r="A1" s="24" t="s">
        <v>0</v>
      </c>
      <c r="L1" s="26" t="s">
        <v>68</v>
      </c>
      <c r="M1" s="26"/>
      <c r="O1" s="31"/>
    </row>
    <row r="2" spans="1:15" s="25" customFormat="1" ht="12.75" customHeight="1">
      <c r="A2" s="24" t="s">
        <v>1</v>
      </c>
      <c r="F2" s="48" t="s">
        <v>17</v>
      </c>
      <c r="O2" s="31"/>
    </row>
    <row r="3" spans="1:15" s="25" customFormat="1" ht="14.25" customHeight="1">
      <c r="A3" s="24" t="s">
        <v>2</v>
      </c>
      <c r="D3" s="27"/>
      <c r="F3" s="27"/>
      <c r="L3" s="26" t="str">
        <f>PAGE1!E3</f>
        <v>OMB NO. 1820-0659</v>
      </c>
      <c r="M3" s="26"/>
      <c r="O3" s="31"/>
    </row>
    <row r="4" spans="1:15" s="25" customFormat="1" ht="11.25" customHeight="1">
      <c r="A4" s="24" t="s">
        <v>1</v>
      </c>
      <c r="D4" s="27"/>
      <c r="F4" s="27" t="s">
        <v>15</v>
      </c>
      <c r="G4" s="27"/>
      <c r="H4" s="27"/>
      <c r="I4" s="27"/>
      <c r="O4" s="31"/>
    </row>
    <row r="5" spans="1:15" s="25" customFormat="1" ht="14.25" customHeight="1">
      <c r="A5" s="24" t="s">
        <v>3</v>
      </c>
      <c r="F5" s="27" t="s">
        <v>16</v>
      </c>
      <c r="G5" s="27"/>
      <c r="H5" s="27"/>
      <c r="L5" s="49" t="str">
        <f>PAGE1!E5</f>
        <v>FORM EXPIRES: 08/31/2009</v>
      </c>
      <c r="O5" s="31"/>
    </row>
    <row r="6" spans="1:15" s="25" customFormat="1" ht="9.75" customHeight="1">
      <c r="A6" s="24"/>
      <c r="C6" s="27"/>
      <c r="D6" s="27"/>
      <c r="E6" s="27"/>
      <c r="F6" s="27"/>
      <c r="G6" s="27"/>
      <c r="H6" s="27"/>
      <c r="J6" s="26"/>
      <c r="K6" s="26"/>
      <c r="O6" s="31"/>
    </row>
    <row r="7" spans="9:12" ht="9.75" customHeight="1">
      <c r="I7" s="42"/>
      <c r="J7" s="51" t="s">
        <v>4</v>
      </c>
      <c r="K7" s="139" t="str">
        <f>PAGE1!E8</f>
        <v>NM - NEW MEXICO</v>
      </c>
      <c r="L7" s="32"/>
    </row>
    <row r="8" spans="2:12" ht="9.75" customHeight="1">
      <c r="B8" s="1"/>
      <c r="C8" s="1"/>
      <c r="E8" s="1"/>
      <c r="F8" s="27" t="str">
        <f>PAGE1!C8</f>
        <v>2007-2008</v>
      </c>
      <c r="G8" s="1"/>
      <c r="H8" s="1"/>
      <c r="I8" s="1"/>
      <c r="J8" s="3"/>
      <c r="L8" s="45"/>
    </row>
    <row r="9" spans="2:8" ht="9.75" customHeight="1">
      <c r="B9" s="1"/>
      <c r="C9" s="1"/>
      <c r="D9" s="1"/>
      <c r="E9" s="1"/>
      <c r="F9" s="1"/>
      <c r="G9" s="1"/>
      <c r="H9" s="1"/>
    </row>
    <row r="10" spans="2:11" ht="9.75" customHeight="1">
      <c r="B10" s="1"/>
      <c r="C10" s="1"/>
      <c r="D10" s="1"/>
      <c r="E10" s="1"/>
      <c r="F10" s="1"/>
      <c r="G10" s="1"/>
      <c r="H10" s="1"/>
      <c r="I10" s="26"/>
      <c r="J10" s="46"/>
      <c r="K10" s="13"/>
    </row>
    <row r="11" spans="2:7" ht="12" customHeight="1">
      <c r="B11" s="1"/>
      <c r="C11" s="1"/>
      <c r="D11" s="1"/>
      <c r="E11" s="1"/>
      <c r="F11" s="1"/>
      <c r="G11" s="1"/>
    </row>
    <row r="12" spans="5:6" ht="12" customHeight="1">
      <c r="E12" s="6"/>
      <c r="F12" s="29" t="s">
        <v>41</v>
      </c>
    </row>
    <row r="13" spans="5:6" ht="12" customHeight="1">
      <c r="E13" s="6"/>
      <c r="F13" s="29"/>
    </row>
    <row r="14" ht="12" customHeight="1">
      <c r="O14" s="30">
        <v>16</v>
      </c>
    </row>
    <row r="15" spans="1:17" ht="24" customHeight="1">
      <c r="A15" s="147"/>
      <c r="B15" s="93" t="s">
        <v>94</v>
      </c>
      <c r="C15" s="38"/>
      <c r="D15" s="37"/>
      <c r="E15" s="37"/>
      <c r="F15" s="37"/>
      <c r="G15" s="37"/>
      <c r="H15" s="37"/>
      <c r="I15" s="37"/>
      <c r="J15" s="37"/>
      <c r="K15" s="38"/>
      <c r="L15" s="39"/>
      <c r="M15" s="242" t="s">
        <v>52</v>
      </c>
      <c r="N15" s="244" t="s">
        <v>105</v>
      </c>
      <c r="O15" s="82" t="s">
        <v>14</v>
      </c>
      <c r="P15" s="248"/>
      <c r="Q15" s="3" t="s">
        <v>14</v>
      </c>
    </row>
    <row r="16" spans="1:17" s="25" customFormat="1" ht="21.75" customHeight="1">
      <c r="A16" s="40"/>
      <c r="B16" s="40"/>
      <c r="C16" s="188" t="s">
        <v>163</v>
      </c>
      <c r="D16" s="188" t="s">
        <v>164</v>
      </c>
      <c r="E16" s="186" t="s">
        <v>165</v>
      </c>
      <c r="F16" s="186" t="s">
        <v>166</v>
      </c>
      <c r="G16" s="186" t="s">
        <v>14</v>
      </c>
      <c r="H16" s="186" t="s">
        <v>14</v>
      </c>
      <c r="I16" s="186" t="s">
        <v>14</v>
      </c>
      <c r="J16" s="186" t="s">
        <v>14</v>
      </c>
      <c r="K16" s="188" t="s">
        <v>14</v>
      </c>
      <c r="L16" s="50"/>
      <c r="M16" s="246"/>
      <c r="N16" s="247"/>
      <c r="O16" s="82"/>
      <c r="P16" s="248"/>
      <c r="Q16" s="3"/>
    </row>
    <row r="17" spans="1:17" ht="39.75" customHeight="1">
      <c r="A17" s="36" t="s">
        <v>19</v>
      </c>
      <c r="B17" s="137" t="s">
        <v>27</v>
      </c>
      <c r="C17" s="87" t="s">
        <v>70</v>
      </c>
      <c r="D17" s="87" t="s">
        <v>70</v>
      </c>
      <c r="E17" s="87" t="s">
        <v>70</v>
      </c>
      <c r="F17" s="87" t="s">
        <v>70</v>
      </c>
      <c r="G17" s="87" t="s">
        <v>70</v>
      </c>
      <c r="H17" s="87" t="s">
        <v>70</v>
      </c>
      <c r="I17" s="87" t="s">
        <v>70</v>
      </c>
      <c r="J17" s="87" t="s">
        <v>70</v>
      </c>
      <c r="K17" s="87" t="s">
        <v>70</v>
      </c>
      <c r="L17" s="47" t="s">
        <v>130</v>
      </c>
      <c r="M17" s="246"/>
      <c r="N17" s="247"/>
      <c r="O17" s="82"/>
      <c r="P17" s="248"/>
      <c r="Q17" s="3"/>
    </row>
    <row r="18" spans="1:16" ht="24.75" customHeight="1">
      <c r="A18" s="41">
        <v>3</v>
      </c>
      <c r="B18" s="164"/>
      <c r="C18" s="20">
        <v>-9</v>
      </c>
      <c r="D18" s="20">
        <v>-9</v>
      </c>
      <c r="E18" s="20">
        <v>-9</v>
      </c>
      <c r="F18" s="20">
        <v>-9</v>
      </c>
      <c r="G18" s="20">
        <v>-9</v>
      </c>
      <c r="H18" s="20">
        <v>-9</v>
      </c>
      <c r="I18" s="20">
        <v>-9</v>
      </c>
      <c r="J18" s="20">
        <v>-9</v>
      </c>
      <c r="K18" s="20">
        <v>-9</v>
      </c>
      <c r="L18" s="20">
        <v>-9</v>
      </c>
      <c r="M18" s="68">
        <f aca="true" t="shared" si="0" ref="M18:M24">MAX(C18,0)+MAX(D18,0)+MAX(E18,0)+MAX(F18,0)+MAX(G18,0)+MAX(H18,0)+MAX(I18,0)+MAX(J18,0)+MAX(K18,0)</f>
        <v>0</v>
      </c>
      <c r="N18" s="115">
        <f>PAGE12!D18</f>
        <v>-9</v>
      </c>
      <c r="P18" s="115"/>
    </row>
    <row r="19" spans="1:16" ht="24.75" customHeight="1">
      <c r="A19" s="22">
        <v>4</v>
      </c>
      <c r="B19" s="158"/>
      <c r="C19" s="20">
        <v>-9</v>
      </c>
      <c r="D19" s="20">
        <v>-9</v>
      </c>
      <c r="E19" s="20">
        <v>-9</v>
      </c>
      <c r="F19" s="20">
        <v>-9</v>
      </c>
      <c r="G19" s="20">
        <v>-9</v>
      </c>
      <c r="H19" s="20">
        <v>-9</v>
      </c>
      <c r="I19" s="20">
        <v>-9</v>
      </c>
      <c r="J19" s="20">
        <v>-9</v>
      </c>
      <c r="K19" s="20">
        <v>-9</v>
      </c>
      <c r="L19" s="20">
        <v>-9</v>
      </c>
      <c r="M19" s="68">
        <f t="shared" si="0"/>
        <v>0</v>
      </c>
      <c r="N19" s="115">
        <f>PAGE12!D19</f>
        <v>-9</v>
      </c>
      <c r="P19" s="115"/>
    </row>
    <row r="20" spans="1:16" ht="24.75" customHeight="1">
      <c r="A20" s="22">
        <v>5</v>
      </c>
      <c r="B20" s="158"/>
      <c r="C20" s="59">
        <v>-9</v>
      </c>
      <c r="D20" s="59">
        <v>-9</v>
      </c>
      <c r="E20" s="59">
        <v>-9</v>
      </c>
      <c r="F20" s="59">
        <v>-9</v>
      </c>
      <c r="G20" s="59">
        <v>-9</v>
      </c>
      <c r="H20" s="59">
        <v>-9</v>
      </c>
      <c r="I20" s="59">
        <v>-9</v>
      </c>
      <c r="J20" s="59">
        <v>-9</v>
      </c>
      <c r="K20" s="59">
        <v>-9</v>
      </c>
      <c r="L20" s="59">
        <v>-9</v>
      </c>
      <c r="M20" s="68">
        <f t="shared" si="0"/>
        <v>0</v>
      </c>
      <c r="N20" s="115">
        <f>PAGE12!D20</f>
        <v>-9</v>
      </c>
      <c r="P20" s="115"/>
    </row>
    <row r="21" spans="1:16" ht="24.75" customHeight="1">
      <c r="A21" s="23">
        <v>6</v>
      </c>
      <c r="B21" s="159"/>
      <c r="C21" s="20">
        <v>-9</v>
      </c>
      <c r="D21" s="20">
        <v>-9</v>
      </c>
      <c r="E21" s="20">
        <v>-9</v>
      </c>
      <c r="F21" s="20">
        <v>-9</v>
      </c>
      <c r="G21" s="20">
        <v>-9</v>
      </c>
      <c r="H21" s="20">
        <v>-9</v>
      </c>
      <c r="I21" s="20">
        <v>-9</v>
      </c>
      <c r="J21" s="20">
        <v>-9</v>
      </c>
      <c r="K21" s="20">
        <v>-9</v>
      </c>
      <c r="L21" s="20">
        <v>-9</v>
      </c>
      <c r="M21" s="68">
        <f t="shared" si="0"/>
        <v>0</v>
      </c>
      <c r="N21" s="115">
        <f>PAGE12!D21</f>
        <v>-9</v>
      </c>
      <c r="P21" s="115"/>
    </row>
    <row r="22" spans="1:16" ht="24.75" customHeight="1">
      <c r="A22" s="23">
        <v>7</v>
      </c>
      <c r="B22" s="158"/>
      <c r="C22" s="20">
        <v>-9</v>
      </c>
      <c r="D22" s="20">
        <v>-9</v>
      </c>
      <c r="E22" s="20">
        <v>-9</v>
      </c>
      <c r="F22" s="20">
        <v>-9</v>
      </c>
      <c r="G22" s="20">
        <v>-9</v>
      </c>
      <c r="H22" s="20">
        <v>-9</v>
      </c>
      <c r="I22" s="20">
        <v>-9</v>
      </c>
      <c r="J22" s="20">
        <v>-9</v>
      </c>
      <c r="K22" s="20">
        <v>-9</v>
      </c>
      <c r="L22" s="20">
        <v>-9</v>
      </c>
      <c r="M22" s="68">
        <f t="shared" si="0"/>
        <v>0</v>
      </c>
      <c r="N22" s="115">
        <f>PAGE12!D22</f>
        <v>-9</v>
      </c>
      <c r="P22" s="115"/>
    </row>
    <row r="23" spans="1:16" ht="24.75" customHeight="1">
      <c r="A23" s="23">
        <v>8</v>
      </c>
      <c r="B23" s="158"/>
      <c r="C23" s="20">
        <v>-9</v>
      </c>
      <c r="D23" s="20">
        <v>-9</v>
      </c>
      <c r="E23" s="20">
        <v>-9</v>
      </c>
      <c r="F23" s="20">
        <v>-9</v>
      </c>
      <c r="G23" s="20">
        <v>-9</v>
      </c>
      <c r="H23" s="20">
        <v>-9</v>
      </c>
      <c r="I23" s="20">
        <v>-9</v>
      </c>
      <c r="J23" s="20">
        <v>-9</v>
      </c>
      <c r="K23" s="20">
        <v>-9</v>
      </c>
      <c r="L23" s="20">
        <v>-9</v>
      </c>
      <c r="M23" s="68">
        <f t="shared" si="0"/>
        <v>0</v>
      </c>
      <c r="N23" s="115">
        <f>PAGE12!D23</f>
        <v>-9</v>
      </c>
      <c r="P23" s="115"/>
    </row>
    <row r="24" spans="1:16" ht="42" customHeight="1">
      <c r="A24" s="35" t="str">
        <f>CONCATENATE("HIGH SCHOOL : ",PAGE1!B23)</f>
        <v>HIGH SCHOOL : 11</v>
      </c>
      <c r="B24" s="158"/>
      <c r="C24" s="20">
        <v>-9</v>
      </c>
      <c r="D24" s="20">
        <v>-9</v>
      </c>
      <c r="E24" s="20">
        <v>-9</v>
      </c>
      <c r="F24" s="20">
        <v>-9</v>
      </c>
      <c r="G24" s="20">
        <v>-9</v>
      </c>
      <c r="H24" s="20">
        <v>-9</v>
      </c>
      <c r="I24" s="20">
        <v>-9</v>
      </c>
      <c r="J24" s="20">
        <v>-9</v>
      </c>
      <c r="K24" s="20">
        <v>-9</v>
      </c>
      <c r="L24" s="20">
        <v>-9</v>
      </c>
      <c r="M24" s="68">
        <f t="shared" si="0"/>
        <v>0</v>
      </c>
      <c r="N24" s="115">
        <f>PAGE12!D24</f>
        <v>-9</v>
      </c>
      <c r="P24" s="115"/>
    </row>
    <row r="25" spans="1:11" ht="11.25" customHeight="1">
      <c r="A25" s="26"/>
      <c r="B25" s="17"/>
      <c r="C25" s="17"/>
      <c r="D25" s="17"/>
      <c r="E25" s="17"/>
      <c r="F25" s="17"/>
      <c r="G25" s="17"/>
      <c r="H25" s="17"/>
      <c r="I25" s="17"/>
      <c r="J25" s="17"/>
      <c r="K25" s="17"/>
    </row>
    <row r="26" spans="1:11" ht="12" customHeight="1">
      <c r="A26" s="25" t="s">
        <v>38</v>
      </c>
      <c r="B26" s="19"/>
      <c r="C26" s="165"/>
      <c r="D26" s="153" t="s">
        <v>14</v>
      </c>
      <c r="E26" s="19"/>
      <c r="F26" s="19"/>
      <c r="G26" s="17" t="s">
        <v>14</v>
      </c>
      <c r="H26" s="19"/>
      <c r="I26" s="19"/>
      <c r="J26" s="19"/>
      <c r="K26" s="17"/>
    </row>
    <row r="27" spans="1:11" ht="8.25" customHeight="1">
      <c r="A27" s="33"/>
      <c r="B27" s="19"/>
      <c r="C27" s="19"/>
      <c r="D27" s="19"/>
      <c r="E27" s="19"/>
      <c r="F27" s="19"/>
      <c r="G27" s="17"/>
      <c r="H27" s="19"/>
      <c r="I27" s="19"/>
      <c r="J27" s="19"/>
      <c r="K27" s="17"/>
    </row>
    <row r="28" spans="1:11" ht="12" customHeight="1">
      <c r="A28" s="34" t="s">
        <v>115</v>
      </c>
      <c r="B28" s="19"/>
      <c r="C28" s="19"/>
      <c r="D28" s="19"/>
      <c r="E28" s="19"/>
      <c r="F28" s="19"/>
      <c r="G28" s="17"/>
      <c r="H28" s="19"/>
      <c r="I28" s="19"/>
      <c r="J28" s="19"/>
      <c r="K28" s="17"/>
    </row>
    <row r="29" spans="1:11" ht="12" customHeight="1">
      <c r="A29" s="25"/>
      <c r="B29" s="19"/>
      <c r="C29" s="19"/>
      <c r="D29" s="19"/>
      <c r="E29" s="19"/>
      <c r="F29" s="19"/>
      <c r="G29" s="17"/>
      <c r="H29" s="19"/>
      <c r="I29" s="19"/>
      <c r="J29" s="19"/>
      <c r="K29" s="17"/>
    </row>
    <row r="30" spans="1:11" ht="9" customHeight="1">
      <c r="A30" s="25"/>
      <c r="B30" s="19"/>
      <c r="C30" s="19"/>
      <c r="D30" s="19"/>
      <c r="E30" s="19"/>
      <c r="F30" s="19"/>
      <c r="G30" s="17"/>
      <c r="H30" s="19"/>
      <c r="I30" s="19"/>
      <c r="J30" s="19"/>
      <c r="K30" s="17"/>
    </row>
    <row r="31" spans="1:11" ht="12" customHeight="1">
      <c r="A31" s="34"/>
      <c r="B31" s="19"/>
      <c r="C31" s="19"/>
      <c r="D31" s="19"/>
      <c r="E31" s="19"/>
      <c r="F31" s="19"/>
      <c r="G31" s="17"/>
      <c r="H31" s="19"/>
      <c r="I31" s="19"/>
      <c r="J31" s="19"/>
      <c r="K31" s="17"/>
    </row>
    <row r="32" ht="12">
      <c r="A32" s="140"/>
    </row>
    <row r="37" ht="12">
      <c r="A37" s="16"/>
    </row>
  </sheetData>
  <sheetProtection password="CDE0" sheet="1" objects="1" scenarios="1"/>
  <mergeCells count="3">
    <mergeCell ref="M15:M17"/>
    <mergeCell ref="N15:N17"/>
    <mergeCell ref="P15:P17"/>
  </mergeCells>
  <conditionalFormatting sqref="B25:E25">
    <cfRule type="expression" priority="1" dxfId="0" stopIfTrue="1">
      <formula>AND(OR(MAX(B17:B20,B22:B24)&gt;-9,MIN(B17:B20,B22:B24)&lt;-9),B25&lt;&gt;#REF!)</formula>
    </cfRule>
    <cfRule type="expression" priority="2" dxfId="0" stopIfTrue="1">
      <formula>AND(MAX(B17:B20,B22:B24)=-9,MIN(B17:B20,B22:B24)=-9,#REF!&lt;&gt;-9)</formula>
    </cfRule>
  </conditionalFormatting>
  <conditionalFormatting sqref="F25:K25">
    <cfRule type="expression" priority="3" dxfId="0" stopIfTrue="1">
      <formula>AND(OR(MAX(F17:F24)&gt;-9,MIN(F17:F24)&lt;-9),F25&lt;&gt;#REF!)</formula>
    </cfRule>
    <cfRule type="expression" priority="4" dxfId="0" stopIfTrue="1">
      <formula>AND(MAX(F17:F24)=-9,MIN(F17:F24)=-9,#REF!&lt;&gt;-9)</formula>
    </cfRule>
  </conditionalFormatting>
  <conditionalFormatting sqref="C26">
    <cfRule type="expression" priority="5" dxfId="0" stopIfTrue="1">
      <formula>AND(TRIM(C26)&lt;&gt;TRIM(C16),TRIM(C26)&lt;&gt;TRIM(D16),TRIM(C26)&lt;&gt;TRIM(E16),TRIM(C26)&lt;&gt;TRIM(F16),TRIM(C26)&lt;&gt;TRIM(G16),TRIM(C26)&lt;&gt;TRIM(H16),TRIM(C26)&lt;&gt;TRIM(I16),TRIM(C26)&lt;&gt;TRIM(J16),TRIM(C26)&lt;&gt;TRIM(K16))</formula>
    </cfRule>
  </conditionalFormatting>
  <conditionalFormatting sqref="N19:N24">
    <cfRule type="expression" priority="6" dxfId="0" stopIfTrue="1">
      <formula>MAX(N19,0)&lt;&gt;M19</formula>
    </cfRule>
  </conditionalFormatting>
  <conditionalFormatting sqref="M19:M24">
    <cfRule type="expression" priority="7" dxfId="0" stopIfTrue="1">
      <formula>M19&lt;&gt;MAX(L19,0)</formula>
    </cfRule>
  </conditionalFormatting>
  <conditionalFormatting sqref="M18">
    <cfRule type="expression" priority="8" dxfId="0" stopIfTrue="1">
      <formula>M18&lt;&gt;MAX(L18,0)</formula>
    </cfRule>
  </conditionalFormatting>
  <conditionalFormatting sqref="N18">
    <cfRule type="expression" priority="9" dxfId="0" stopIfTrue="1">
      <formula>MAX(N18,0)&lt;&gt;M18</formula>
    </cfRule>
  </conditionalFormatting>
  <printOptions/>
  <pageMargins left="0.8" right="0.48" top="1" bottom="1" header="0.5" footer="0.5"/>
  <pageSetup fitToHeight="1" fitToWidth="1" horizontalDpi="600" verticalDpi="600" orientation="landscape" scale="73" r:id="rId2"/>
  <headerFooter alignWithMargins="0">
    <oddHeader>&amp;L&amp;"Arial,Bold"&amp;14APR Template - Part B (4)&amp;R&amp;UNew Mexico&amp;U
State</oddHeader>
    <oddFooter>&amp;L&amp;9
CURRENT DATE: 
Version Date: &amp;U12/1/2008&amp;8&amp;U
Part B State Annual Perfomrmance Report for (FFY 2007)
(OMB NO:  1820-0624 / Expiration Date:  08-31-2009)&amp;R&amp;8Page J-15 of J-21</oddFooter>
  </headerFooter>
  <drawing r:id="rId1"/>
</worksheet>
</file>

<file path=xl/worksheets/sheet17.xml><?xml version="1.0" encoding="utf-8"?>
<worksheet xmlns="http://schemas.openxmlformats.org/spreadsheetml/2006/main" xmlns:r="http://schemas.openxmlformats.org/officeDocument/2006/relationships">
  <sheetPr codeName="Sheet24">
    <pageSetUpPr fitToPage="1"/>
  </sheetPr>
  <dimension ref="A1:R38"/>
  <sheetViews>
    <sheetView showGridLines="0" zoomScale="70" zoomScaleNormal="70" zoomScalePageLayoutView="0" workbookViewId="0" topLeftCell="A5">
      <selection activeCell="M18" sqref="M18"/>
    </sheetView>
  </sheetViews>
  <sheetFormatPr defaultColWidth="9.28125" defaultRowHeight="12.75"/>
  <cols>
    <col min="1" max="1" width="30.28125" style="30" customWidth="1"/>
    <col min="2" max="2" width="20.28125" style="30" customWidth="1"/>
    <col min="3" max="12" width="12.7109375" style="30" customWidth="1"/>
    <col min="13" max="13" width="13.57421875" style="30" customWidth="1"/>
    <col min="14" max="14" width="14.00390625" style="30" customWidth="1"/>
    <col min="15" max="15" width="3.7109375" style="30" hidden="1" customWidth="1"/>
    <col min="16" max="16" width="17.00390625" style="30" customWidth="1"/>
    <col min="17" max="17" width="15.28125" style="30" customWidth="1"/>
    <col min="18" max="18" width="13.7109375" style="30" hidden="1" customWidth="1"/>
    <col min="19" max="16384" width="9.28125" style="30" customWidth="1"/>
  </cols>
  <sheetData>
    <row r="1" spans="1:13" s="31" customFormat="1" ht="12" customHeight="1">
      <c r="A1" s="60" t="s">
        <v>0</v>
      </c>
      <c r="M1" s="69" t="s">
        <v>100</v>
      </c>
    </row>
    <row r="2" spans="1:6" s="31" customFormat="1" ht="11.25" customHeight="1">
      <c r="A2" s="60" t="s">
        <v>1</v>
      </c>
      <c r="F2" s="62" t="s">
        <v>17</v>
      </c>
    </row>
    <row r="3" spans="1:13" s="31" customFormat="1" ht="12" customHeight="1">
      <c r="A3" s="60" t="s">
        <v>2</v>
      </c>
      <c r="D3" s="63"/>
      <c r="F3" s="63"/>
      <c r="M3" s="69" t="str">
        <f>PAGE1!E3</f>
        <v>OMB NO. 1820-0659</v>
      </c>
    </row>
    <row r="4" spans="1:9" s="31" customFormat="1" ht="11.25" customHeight="1">
      <c r="A4" s="60" t="s">
        <v>1</v>
      </c>
      <c r="D4" s="63"/>
      <c r="F4" s="63" t="s">
        <v>15</v>
      </c>
      <c r="G4" s="63"/>
      <c r="H4" s="63"/>
      <c r="I4" s="63"/>
    </row>
    <row r="5" spans="1:13" s="31" customFormat="1" ht="10.5" customHeight="1">
      <c r="A5" s="60" t="s">
        <v>3</v>
      </c>
      <c r="F5" s="63" t="s">
        <v>16</v>
      </c>
      <c r="G5" s="63"/>
      <c r="H5" s="63"/>
      <c r="M5" s="102" t="str">
        <f>PAGE1!E5</f>
        <v>FORM EXPIRES: 08/31/2009</v>
      </c>
    </row>
    <row r="6" spans="1:11" s="31" customFormat="1" ht="9.75" customHeight="1">
      <c r="A6" s="60"/>
      <c r="C6" s="63"/>
      <c r="D6" s="63"/>
      <c r="E6" s="63"/>
      <c r="F6" s="63"/>
      <c r="G6" s="63"/>
      <c r="H6" s="63"/>
      <c r="J6" s="69"/>
      <c r="K6" s="69"/>
    </row>
    <row r="7" spans="9:13" ht="9.75" customHeight="1">
      <c r="I7" s="61"/>
      <c r="K7" s="89" t="s">
        <v>4</v>
      </c>
      <c r="L7" s="72" t="str">
        <f>PAGE1!E8</f>
        <v>NM - NEW MEXICO</v>
      </c>
      <c r="M7" s="72"/>
    </row>
    <row r="8" spans="2:12" ht="9.75" customHeight="1">
      <c r="B8" s="71"/>
      <c r="C8" s="71"/>
      <c r="E8" s="71"/>
      <c r="F8" s="63" t="str">
        <f>PAGE1!C8</f>
        <v>2007-2008</v>
      </c>
      <c r="G8" s="71"/>
      <c r="H8" s="71"/>
      <c r="I8" s="71"/>
      <c r="J8" s="104"/>
      <c r="L8" s="105"/>
    </row>
    <row r="9" spans="2:8" ht="9.75" customHeight="1">
      <c r="B9" s="71"/>
      <c r="C9" s="71"/>
      <c r="D9" s="71"/>
      <c r="E9" s="71"/>
      <c r="F9" s="71"/>
      <c r="G9" s="71"/>
      <c r="H9" s="71"/>
    </row>
    <row r="10" spans="2:11" ht="9.75" customHeight="1">
      <c r="B10" s="71"/>
      <c r="C10" s="71"/>
      <c r="D10" s="71"/>
      <c r="E10" s="71"/>
      <c r="F10" s="71"/>
      <c r="G10" s="71"/>
      <c r="H10" s="71"/>
      <c r="I10" s="69"/>
      <c r="J10" s="106"/>
      <c r="K10" s="58"/>
    </row>
    <row r="11" spans="2:7" ht="12" customHeight="1">
      <c r="B11" s="71"/>
      <c r="C11" s="71"/>
      <c r="D11" s="71"/>
      <c r="E11" s="71"/>
      <c r="F11" s="71"/>
      <c r="G11" s="71"/>
    </row>
    <row r="12" spans="5:6" ht="12" customHeight="1">
      <c r="E12" s="92"/>
      <c r="F12" s="107" t="s">
        <v>41</v>
      </c>
    </row>
    <row r="13" spans="5:6" ht="12" customHeight="1">
      <c r="E13" s="92"/>
      <c r="F13" s="107"/>
    </row>
    <row r="14" spans="13:15" ht="12" customHeight="1">
      <c r="M14" s="72"/>
      <c r="O14" s="30">
        <v>17</v>
      </c>
    </row>
    <row r="15" spans="1:18" ht="24" customHeight="1">
      <c r="A15" s="144"/>
      <c r="B15" s="93" t="s">
        <v>95</v>
      </c>
      <c r="C15" s="108"/>
      <c r="D15" s="109"/>
      <c r="E15" s="109"/>
      <c r="F15" s="109"/>
      <c r="G15" s="109"/>
      <c r="H15" s="109"/>
      <c r="I15" s="109"/>
      <c r="J15" s="109"/>
      <c r="K15" s="108"/>
      <c r="L15" s="208"/>
      <c r="M15" s="210"/>
      <c r="N15" s="252" t="s">
        <v>52</v>
      </c>
      <c r="O15" s="82" t="s">
        <v>14</v>
      </c>
      <c r="P15" s="244" t="s">
        <v>106</v>
      </c>
      <c r="Q15" s="253"/>
      <c r="R15" s="251"/>
    </row>
    <row r="16" spans="1:18" s="31" customFormat="1" ht="21.75" customHeight="1">
      <c r="A16" s="110"/>
      <c r="B16" s="110"/>
      <c r="C16" s="188"/>
      <c r="D16" s="188" t="s">
        <v>14</v>
      </c>
      <c r="E16" s="186" t="s">
        <v>14</v>
      </c>
      <c r="F16" s="186" t="s">
        <v>14</v>
      </c>
      <c r="G16" s="186" t="s">
        <v>14</v>
      </c>
      <c r="H16" s="186" t="s">
        <v>14</v>
      </c>
      <c r="I16" s="186" t="s">
        <v>14</v>
      </c>
      <c r="J16" s="186" t="s">
        <v>14</v>
      </c>
      <c r="K16" s="188" t="s">
        <v>14</v>
      </c>
      <c r="L16" s="111"/>
      <c r="M16" s="238" t="s">
        <v>141</v>
      </c>
      <c r="N16" s="246"/>
      <c r="O16" s="82" t="s">
        <v>14</v>
      </c>
      <c r="P16" s="247"/>
      <c r="Q16" s="253"/>
      <c r="R16" s="251"/>
    </row>
    <row r="17" spans="1:18" ht="55.5" customHeight="1">
      <c r="A17" s="75" t="s">
        <v>19</v>
      </c>
      <c r="B17" s="138" t="s">
        <v>27</v>
      </c>
      <c r="C17" s="87" t="s">
        <v>70</v>
      </c>
      <c r="D17" s="87" t="s">
        <v>70</v>
      </c>
      <c r="E17" s="87" t="s">
        <v>70</v>
      </c>
      <c r="F17" s="87" t="s">
        <v>70</v>
      </c>
      <c r="G17" s="87" t="s">
        <v>70</v>
      </c>
      <c r="H17" s="87" t="s">
        <v>70</v>
      </c>
      <c r="I17" s="87" t="s">
        <v>70</v>
      </c>
      <c r="J17" s="87" t="s">
        <v>70</v>
      </c>
      <c r="K17" s="87" t="s">
        <v>70</v>
      </c>
      <c r="L17" s="87" t="s">
        <v>131</v>
      </c>
      <c r="M17" s="239"/>
      <c r="N17" s="246"/>
      <c r="O17" s="82"/>
      <c r="P17" s="247"/>
      <c r="Q17" s="253"/>
      <c r="R17" s="251"/>
    </row>
    <row r="18" spans="1:18" ht="24.75" customHeight="1">
      <c r="A18" s="112">
        <v>3</v>
      </c>
      <c r="B18" s="164"/>
      <c r="C18" s="20">
        <v>-9</v>
      </c>
      <c r="D18" s="20">
        <v>-9</v>
      </c>
      <c r="E18" s="20">
        <v>-9</v>
      </c>
      <c r="F18" s="20">
        <v>-9</v>
      </c>
      <c r="G18" s="20">
        <v>-9</v>
      </c>
      <c r="H18" s="20">
        <v>-9</v>
      </c>
      <c r="I18" s="20">
        <v>-9</v>
      </c>
      <c r="J18" s="20">
        <v>-9</v>
      </c>
      <c r="K18" s="20">
        <v>-9</v>
      </c>
      <c r="L18" s="20">
        <v>-9</v>
      </c>
      <c r="M18" s="20">
        <v>-9</v>
      </c>
      <c r="N18" s="68">
        <f aca="true" t="shared" si="0" ref="N18:N24">MAX(C18,0)+MAX(D18,0)+MAX(E18,0)+MAX(F18,0)+MAX(G18,0)+MAX(H18,0)+MAX(I18,0)+MAX(J18,0)+MAX(K18,0)</f>
        <v>0</v>
      </c>
      <c r="P18" s="100">
        <f>PAGE12!E18</f>
        <v>-9</v>
      </c>
      <c r="Q18" s="100"/>
      <c r="R18" s="30">
        <f>L18+PAGE6!L18</f>
        <v>-18</v>
      </c>
    </row>
    <row r="19" spans="1:18" ht="24.75" customHeight="1">
      <c r="A19" s="77">
        <v>4</v>
      </c>
      <c r="B19" s="158"/>
      <c r="C19" s="20">
        <v>-9</v>
      </c>
      <c r="D19" s="20">
        <v>-9</v>
      </c>
      <c r="E19" s="20">
        <v>-9</v>
      </c>
      <c r="F19" s="20">
        <v>-9</v>
      </c>
      <c r="G19" s="20">
        <v>-9</v>
      </c>
      <c r="H19" s="20">
        <v>-9</v>
      </c>
      <c r="I19" s="20">
        <v>-9</v>
      </c>
      <c r="J19" s="20">
        <v>-9</v>
      </c>
      <c r="K19" s="20">
        <v>-9</v>
      </c>
      <c r="L19" s="20">
        <v>-9</v>
      </c>
      <c r="M19" s="20">
        <v>-9</v>
      </c>
      <c r="N19" s="68">
        <f t="shared" si="0"/>
        <v>0</v>
      </c>
      <c r="P19" s="100">
        <f>PAGE12!E19</f>
        <v>-9</v>
      </c>
      <c r="Q19" s="100"/>
      <c r="R19" s="30">
        <f>L19+PAGE6!L19</f>
        <v>-18</v>
      </c>
    </row>
    <row r="20" spans="1:18" ht="24.75" customHeight="1">
      <c r="A20" s="77">
        <v>5</v>
      </c>
      <c r="B20" s="158"/>
      <c r="C20" s="59">
        <v>-9</v>
      </c>
      <c r="D20" s="59">
        <v>-9</v>
      </c>
      <c r="E20" s="59">
        <v>-9</v>
      </c>
      <c r="F20" s="59">
        <v>-9</v>
      </c>
      <c r="G20" s="59">
        <v>-9</v>
      </c>
      <c r="H20" s="59">
        <v>-9</v>
      </c>
      <c r="I20" s="59">
        <v>-9</v>
      </c>
      <c r="J20" s="59">
        <v>-9</v>
      </c>
      <c r="K20" s="59">
        <v>-9</v>
      </c>
      <c r="L20" s="59">
        <v>-9</v>
      </c>
      <c r="M20" s="59">
        <v>-9</v>
      </c>
      <c r="N20" s="68">
        <f t="shared" si="0"/>
        <v>0</v>
      </c>
      <c r="P20" s="100">
        <f>PAGE12!E20</f>
        <v>-9</v>
      </c>
      <c r="Q20" s="100"/>
      <c r="R20" s="30">
        <f>L20+PAGE6!L20</f>
        <v>-18</v>
      </c>
    </row>
    <row r="21" spans="1:18" ht="24.75" customHeight="1">
      <c r="A21" s="78">
        <v>6</v>
      </c>
      <c r="B21" s="159"/>
      <c r="C21" s="20">
        <v>-9</v>
      </c>
      <c r="D21" s="20">
        <v>-9</v>
      </c>
      <c r="E21" s="20">
        <v>-9</v>
      </c>
      <c r="F21" s="20">
        <v>-9</v>
      </c>
      <c r="G21" s="20">
        <v>-9</v>
      </c>
      <c r="H21" s="20">
        <v>-9</v>
      </c>
      <c r="I21" s="20">
        <v>-9</v>
      </c>
      <c r="J21" s="20">
        <v>-9</v>
      </c>
      <c r="K21" s="20">
        <v>-9</v>
      </c>
      <c r="L21" s="20">
        <v>-9</v>
      </c>
      <c r="M21" s="20">
        <v>-9</v>
      </c>
      <c r="N21" s="68">
        <f t="shared" si="0"/>
        <v>0</v>
      </c>
      <c r="P21" s="100">
        <f>PAGE12!E21</f>
        <v>-9</v>
      </c>
      <c r="Q21" s="100"/>
      <c r="R21" s="30">
        <f>L21+PAGE6!L21</f>
        <v>-18</v>
      </c>
    </row>
    <row r="22" spans="1:18" ht="24.75" customHeight="1">
      <c r="A22" s="78">
        <v>7</v>
      </c>
      <c r="B22" s="158"/>
      <c r="C22" s="20">
        <v>-9</v>
      </c>
      <c r="D22" s="20">
        <v>-9</v>
      </c>
      <c r="E22" s="20">
        <v>-9</v>
      </c>
      <c r="F22" s="20">
        <v>-9</v>
      </c>
      <c r="G22" s="20">
        <v>-9</v>
      </c>
      <c r="H22" s="20">
        <v>-9</v>
      </c>
      <c r="I22" s="20">
        <v>-9</v>
      </c>
      <c r="J22" s="20">
        <v>-9</v>
      </c>
      <c r="K22" s="20">
        <v>-9</v>
      </c>
      <c r="L22" s="20">
        <v>-9</v>
      </c>
      <c r="M22" s="20">
        <v>-9</v>
      </c>
      <c r="N22" s="68">
        <f t="shared" si="0"/>
        <v>0</v>
      </c>
      <c r="P22" s="100">
        <f>PAGE12!E22</f>
        <v>-9</v>
      </c>
      <c r="Q22" s="100"/>
      <c r="R22" s="30">
        <f>L22+PAGE6!L22</f>
        <v>-18</v>
      </c>
    </row>
    <row r="23" spans="1:18" ht="24.75" customHeight="1">
      <c r="A23" s="78">
        <v>8</v>
      </c>
      <c r="B23" s="158"/>
      <c r="C23" s="20">
        <v>-9</v>
      </c>
      <c r="D23" s="20">
        <v>-9</v>
      </c>
      <c r="E23" s="20">
        <v>-9</v>
      </c>
      <c r="F23" s="20">
        <v>-9</v>
      </c>
      <c r="G23" s="20">
        <v>-9</v>
      </c>
      <c r="H23" s="20">
        <v>-9</v>
      </c>
      <c r="I23" s="20">
        <v>-9</v>
      </c>
      <c r="J23" s="20">
        <v>-9</v>
      </c>
      <c r="K23" s="20">
        <v>-9</v>
      </c>
      <c r="L23" s="20">
        <v>-9</v>
      </c>
      <c r="M23" s="20">
        <v>-9</v>
      </c>
      <c r="N23" s="68">
        <f t="shared" si="0"/>
        <v>0</v>
      </c>
      <c r="P23" s="100">
        <f>PAGE12!E23</f>
        <v>-9</v>
      </c>
      <c r="Q23" s="100"/>
      <c r="R23" s="30">
        <f>L23+PAGE6!L23</f>
        <v>-18</v>
      </c>
    </row>
    <row r="24" spans="1:18" ht="42" customHeight="1">
      <c r="A24" s="79" t="str">
        <f>CONCATENATE("HIGH SCHOOL : ",PAGE1!B23)</f>
        <v>HIGH SCHOOL : 11</v>
      </c>
      <c r="B24" s="158"/>
      <c r="C24" s="20">
        <v>-9</v>
      </c>
      <c r="D24" s="20">
        <v>-9</v>
      </c>
      <c r="E24" s="20">
        <v>-9</v>
      </c>
      <c r="F24" s="20">
        <v>-9</v>
      </c>
      <c r="G24" s="20">
        <v>-9</v>
      </c>
      <c r="H24" s="20">
        <v>-9</v>
      </c>
      <c r="I24" s="20">
        <v>-9</v>
      </c>
      <c r="J24" s="20">
        <v>-9</v>
      </c>
      <c r="K24" s="20">
        <v>-9</v>
      </c>
      <c r="L24" s="20">
        <v>-9</v>
      </c>
      <c r="M24" s="20">
        <v>-9</v>
      </c>
      <c r="N24" s="68">
        <f t="shared" si="0"/>
        <v>0</v>
      </c>
      <c r="P24" s="100">
        <f>PAGE12!E24</f>
        <v>-9</v>
      </c>
      <c r="Q24" s="100"/>
      <c r="R24" s="30">
        <f>L24+PAGE6!L24</f>
        <v>-18</v>
      </c>
    </row>
    <row r="25" spans="1:11" ht="11.25" customHeight="1">
      <c r="A25" s="69"/>
      <c r="B25" s="68"/>
      <c r="C25" s="68"/>
      <c r="D25" s="68"/>
      <c r="E25" s="68"/>
      <c r="F25" s="68"/>
      <c r="G25" s="68"/>
      <c r="H25" s="68"/>
      <c r="I25" s="68"/>
      <c r="J25" s="68"/>
      <c r="K25" s="68"/>
    </row>
    <row r="26" spans="1:11" ht="12" customHeight="1">
      <c r="A26" s="31" t="s">
        <v>38</v>
      </c>
      <c r="B26" s="82"/>
      <c r="C26" s="165"/>
      <c r="E26" s="82"/>
      <c r="F26" s="82"/>
      <c r="G26" s="68" t="s">
        <v>14</v>
      </c>
      <c r="H26" s="82"/>
      <c r="I26" s="82"/>
      <c r="J26" s="82"/>
      <c r="K26" s="68"/>
    </row>
    <row r="27" spans="1:11" ht="10.5" customHeight="1">
      <c r="A27" s="113"/>
      <c r="B27" s="82"/>
      <c r="C27" s="82"/>
      <c r="D27" s="82"/>
      <c r="E27" s="82"/>
      <c r="F27" s="82"/>
      <c r="G27" s="68"/>
      <c r="H27" s="82"/>
      <c r="I27" s="82"/>
      <c r="J27" s="82"/>
      <c r="K27" s="68"/>
    </row>
    <row r="28" spans="1:11" ht="12" customHeight="1">
      <c r="A28" s="83" t="s">
        <v>116</v>
      </c>
      <c r="B28" s="82"/>
      <c r="C28" s="82"/>
      <c r="D28" s="82"/>
      <c r="E28" s="82"/>
      <c r="F28" s="82"/>
      <c r="G28" s="68"/>
      <c r="H28" s="82"/>
      <c r="I28" s="82"/>
      <c r="J28" s="82"/>
      <c r="K28" s="68"/>
    </row>
    <row r="29" spans="1:11" ht="11.25" customHeight="1">
      <c r="A29" s="31"/>
      <c r="B29" s="82"/>
      <c r="C29" s="82"/>
      <c r="D29" s="82"/>
      <c r="E29" s="82"/>
      <c r="F29" s="82"/>
      <c r="G29" s="68"/>
      <c r="H29" s="82"/>
      <c r="I29" s="82"/>
      <c r="J29" s="82"/>
      <c r="K29" s="68"/>
    </row>
    <row r="30" spans="1:11" ht="11.25" customHeight="1">
      <c r="A30" s="83" t="s">
        <v>117</v>
      </c>
      <c r="B30" s="82"/>
      <c r="C30" s="82"/>
      <c r="D30" s="82"/>
      <c r="E30" s="82"/>
      <c r="F30" s="82"/>
      <c r="G30" s="68"/>
      <c r="H30" s="82"/>
      <c r="I30" s="82"/>
      <c r="J30" s="82"/>
      <c r="K30" s="68"/>
    </row>
    <row r="31" spans="1:11" ht="12" customHeight="1">
      <c r="A31" s="83"/>
      <c r="B31" s="82"/>
      <c r="C31" s="82"/>
      <c r="D31" s="82"/>
      <c r="E31" s="82"/>
      <c r="F31" s="82"/>
      <c r="G31" s="68"/>
      <c r="H31" s="82"/>
      <c r="I31" s="82"/>
      <c r="J31" s="82"/>
      <c r="K31" s="68"/>
    </row>
    <row r="32" spans="1:11" s="31" customFormat="1" ht="12" customHeight="1">
      <c r="A32" s="83" t="s">
        <v>118</v>
      </c>
      <c r="G32" s="114"/>
      <c r="K32" s="114"/>
    </row>
    <row r="33" ht="12.75"/>
    <row r="34" ht="12.75"/>
    <row r="35" ht="12.75"/>
    <row r="38" ht="12">
      <c r="A38" s="84"/>
    </row>
  </sheetData>
  <sheetProtection password="CDE0" sheet="1" objects="1" scenarios="1"/>
  <mergeCells count="5">
    <mergeCell ref="M16:M17"/>
    <mergeCell ref="R15:R17"/>
    <mergeCell ref="N15:N17"/>
    <mergeCell ref="P15:P17"/>
    <mergeCell ref="Q15:Q17"/>
  </mergeCells>
  <conditionalFormatting sqref="B25:E25">
    <cfRule type="expression" priority="1" dxfId="0" stopIfTrue="1">
      <formula>AND(OR(MAX(B17:B20,B22:B24)&gt;-9,MIN(B17:B20,B22:B24)&lt;-9),B25&lt;&gt;#REF!)</formula>
    </cfRule>
    <cfRule type="expression" priority="2" dxfId="0" stopIfTrue="1">
      <formula>AND(MAX(B17:B20,B22:B24)=-9,MIN(B17:B20,B22:B24)=-9,#REF!&lt;&gt;-9)</formula>
    </cfRule>
  </conditionalFormatting>
  <conditionalFormatting sqref="F25:K25">
    <cfRule type="expression" priority="3" dxfId="0" stopIfTrue="1">
      <formula>AND(OR(MAX(F17:F24)&gt;-9,MIN(F17:F24)&lt;-9),F25&lt;&gt;#REF!)</formula>
    </cfRule>
    <cfRule type="expression" priority="4" dxfId="0" stopIfTrue="1">
      <formula>AND(MAX(F17:F24)=-9,MIN(F17:F24)=-9,#REF!&lt;&gt;-9)</formula>
    </cfRule>
  </conditionalFormatting>
  <conditionalFormatting sqref="C26">
    <cfRule type="expression" priority="5" dxfId="0" stopIfTrue="1">
      <formula>AND(TRIM(C26)&lt;&gt;TRIM(C16),TRIM(C26)&lt;&gt;TRIM(D16),TRIM(C26)&lt;&gt;TRIM(E16),TRIM(C26)&lt;&gt;TRIM(F16),TRIM(C26)&lt;&gt;TRIM(G16),TRIM(C26)&lt;&gt;TRIM(H16),TRIM(C26)&lt;&gt;TRIM(I16),TRIM(C26)&lt;&gt;TRIM(J16),TRIM(C26)&lt;&gt;TRIM(K16))</formula>
    </cfRule>
  </conditionalFormatting>
  <conditionalFormatting sqref="N19:N23">
    <cfRule type="expression" priority="6" dxfId="0" stopIfTrue="1">
      <formula>N19&lt;&gt;MAX(L19,0)</formula>
    </cfRule>
  </conditionalFormatting>
  <conditionalFormatting sqref="P19:P23">
    <cfRule type="expression" priority="7" dxfId="0" stopIfTrue="1">
      <formula>MAX(P19,0)&lt;&gt;N19</formula>
    </cfRule>
  </conditionalFormatting>
  <conditionalFormatting sqref="N18">
    <cfRule type="expression" priority="8" dxfId="0" stopIfTrue="1">
      <formula>N18&lt;&gt;MAX(L18,0)</formula>
    </cfRule>
  </conditionalFormatting>
  <conditionalFormatting sqref="P18 P24">
    <cfRule type="expression" priority="9" dxfId="0" stopIfTrue="1">
      <formula>MAX(P18,0)&lt;&gt;N18</formula>
    </cfRule>
  </conditionalFormatting>
  <conditionalFormatting sqref="N24">
    <cfRule type="expression" priority="10" dxfId="0" stopIfTrue="1">
      <formula>N24&lt;&gt;MAX(L24,0)</formula>
    </cfRule>
  </conditionalFormatting>
  <printOptions/>
  <pageMargins left="0.8" right="0.48" top="1" bottom="1" header="0.5" footer="0.5"/>
  <pageSetup fitToHeight="1" fitToWidth="1" horizontalDpi="600" verticalDpi="600" orientation="landscape" scale="66" r:id="rId2"/>
  <headerFooter alignWithMargins="0">
    <oddHeader>&amp;L&amp;"Arial,Bold"&amp;14APR Template - Part B (4)&amp;R&amp;UNew Mexico&amp;U
State</oddHeader>
    <oddFooter>&amp;L&amp;9
CURRENT DATE: 
Version Date: &amp;U12/1/2008&amp;8&amp;U
Part B State Annual Performance Report for (FFY 2007)
(OMB NO:  1820-0624 / Expiration Date:  08-31-2009)&amp;R&amp;8Page J-16 of J-21</oddFooter>
  </headerFooter>
  <drawing r:id="rId1"/>
</worksheet>
</file>

<file path=xl/worksheets/sheet18.xml><?xml version="1.0" encoding="utf-8"?>
<worksheet xmlns="http://schemas.openxmlformats.org/spreadsheetml/2006/main" xmlns:r="http://schemas.openxmlformats.org/officeDocument/2006/relationships">
  <sheetPr codeName="Sheet26">
    <pageSetUpPr fitToPage="1"/>
  </sheetPr>
  <dimension ref="A1:R38"/>
  <sheetViews>
    <sheetView showGridLines="0" zoomScale="70" zoomScaleNormal="70" zoomScalePageLayoutView="0" workbookViewId="0" topLeftCell="C9">
      <selection activeCell="M33" sqref="M33"/>
    </sheetView>
  </sheetViews>
  <sheetFormatPr defaultColWidth="9.28125" defaultRowHeight="12.75"/>
  <cols>
    <col min="1" max="1" width="30.28125" style="30" customWidth="1"/>
    <col min="2" max="2" width="20.28125" style="30" customWidth="1"/>
    <col min="3" max="12" width="12.7109375" style="30" customWidth="1"/>
    <col min="13" max="13" width="13.57421875" style="30" customWidth="1"/>
    <col min="14" max="14" width="16.421875" style="30" customWidth="1"/>
    <col min="15" max="15" width="3.7109375" style="30" hidden="1" customWidth="1"/>
    <col min="16" max="16" width="20.57421875" style="30" customWidth="1"/>
    <col min="17" max="17" width="15.28125" style="30" customWidth="1"/>
    <col min="18" max="18" width="4.7109375" style="30" hidden="1" customWidth="1"/>
    <col min="19" max="16384" width="9.28125" style="30" customWidth="1"/>
  </cols>
  <sheetData>
    <row r="1" spans="1:13" s="31" customFormat="1" ht="12" customHeight="1">
      <c r="A1" s="60" t="s">
        <v>0</v>
      </c>
      <c r="M1" s="69" t="s">
        <v>69</v>
      </c>
    </row>
    <row r="2" spans="1:6" s="31" customFormat="1" ht="11.25" customHeight="1">
      <c r="A2" s="60" t="s">
        <v>1</v>
      </c>
      <c r="F2" s="62" t="s">
        <v>17</v>
      </c>
    </row>
    <row r="3" spans="1:13" s="31" customFormat="1" ht="12" customHeight="1">
      <c r="A3" s="60" t="s">
        <v>2</v>
      </c>
      <c r="D3" s="63"/>
      <c r="F3" s="63"/>
      <c r="M3" s="69" t="str">
        <f>PAGE1!E3</f>
        <v>OMB NO. 1820-0659</v>
      </c>
    </row>
    <row r="4" spans="1:9" s="31" customFormat="1" ht="11.25" customHeight="1">
      <c r="A4" s="60" t="s">
        <v>1</v>
      </c>
      <c r="D4" s="63"/>
      <c r="F4" s="63" t="s">
        <v>15</v>
      </c>
      <c r="G4" s="63"/>
      <c r="H4" s="63"/>
      <c r="I4" s="63"/>
    </row>
    <row r="5" spans="1:13" s="31" customFormat="1" ht="10.5" customHeight="1">
      <c r="A5" s="60" t="s">
        <v>3</v>
      </c>
      <c r="F5" s="63" t="s">
        <v>16</v>
      </c>
      <c r="G5" s="63"/>
      <c r="H5" s="63"/>
      <c r="M5" s="102" t="str">
        <f>PAGE1!E5</f>
        <v>FORM EXPIRES: 08/31/2009</v>
      </c>
    </row>
    <row r="6" spans="1:11" s="31" customFormat="1" ht="9.75" customHeight="1">
      <c r="A6" s="60"/>
      <c r="C6" s="63"/>
      <c r="D6" s="63"/>
      <c r="E6" s="63"/>
      <c r="F6" s="63"/>
      <c r="G6" s="63"/>
      <c r="H6" s="63"/>
      <c r="J6" s="69"/>
      <c r="K6" s="69"/>
    </row>
    <row r="7" spans="9:13" ht="12" customHeight="1">
      <c r="I7" s="61"/>
      <c r="K7" s="89" t="s">
        <v>4</v>
      </c>
      <c r="L7" s="72" t="str">
        <f>PAGE1!E8</f>
        <v>NM - NEW MEXICO</v>
      </c>
      <c r="M7" s="72"/>
    </row>
    <row r="8" spans="2:12" ht="9.75" customHeight="1">
      <c r="B8" s="71"/>
      <c r="C8" s="71"/>
      <c r="E8" s="71"/>
      <c r="F8" s="63" t="str">
        <f>PAGE1!C8</f>
        <v>2007-2008</v>
      </c>
      <c r="G8" s="71"/>
      <c r="H8" s="71"/>
      <c r="I8" s="71"/>
      <c r="J8" s="104"/>
      <c r="L8" s="105"/>
    </row>
    <row r="9" spans="2:8" ht="9.75" customHeight="1">
      <c r="B9" s="71"/>
      <c r="C9" s="71"/>
      <c r="D9" s="71"/>
      <c r="E9" s="71"/>
      <c r="F9" s="71"/>
      <c r="G9" s="71"/>
      <c r="H9" s="71"/>
    </row>
    <row r="10" spans="2:11" ht="9.75" customHeight="1">
      <c r="B10" s="71"/>
      <c r="C10" s="71"/>
      <c r="D10" s="71"/>
      <c r="E10" s="71"/>
      <c r="F10" s="71"/>
      <c r="G10" s="71"/>
      <c r="H10" s="71"/>
      <c r="I10" s="69"/>
      <c r="J10" s="106"/>
      <c r="K10" s="58"/>
    </row>
    <row r="11" spans="2:7" ht="12" customHeight="1">
      <c r="B11" s="71"/>
      <c r="C11" s="71"/>
      <c r="D11" s="71"/>
      <c r="E11" s="71"/>
      <c r="F11" s="71"/>
      <c r="G11" s="71"/>
    </row>
    <row r="12" spans="5:6" ht="12" customHeight="1">
      <c r="E12" s="92"/>
      <c r="F12" s="107" t="s">
        <v>41</v>
      </c>
    </row>
    <row r="13" spans="5:6" ht="12" customHeight="1">
      <c r="E13" s="92"/>
      <c r="F13" s="107"/>
    </row>
    <row r="14" ht="12" customHeight="1">
      <c r="O14" s="30">
        <v>18</v>
      </c>
    </row>
    <row r="15" spans="1:18" ht="24" customHeight="1">
      <c r="A15" s="144"/>
      <c r="B15" s="93" t="s">
        <v>96</v>
      </c>
      <c r="C15" s="108"/>
      <c r="D15" s="109"/>
      <c r="E15" s="109"/>
      <c r="F15" s="109"/>
      <c r="G15" s="109"/>
      <c r="H15" s="109"/>
      <c r="I15" s="109"/>
      <c r="J15" s="109"/>
      <c r="K15" s="108"/>
      <c r="L15" s="208"/>
      <c r="M15" s="86"/>
      <c r="N15" s="252" t="s">
        <v>52</v>
      </c>
      <c r="O15" s="82" t="s">
        <v>14</v>
      </c>
      <c r="P15" s="244" t="s">
        <v>109</v>
      </c>
      <c r="Q15" s="253"/>
      <c r="R15" s="251"/>
    </row>
    <row r="16" spans="1:18" s="31" customFormat="1" ht="21.75" customHeight="1">
      <c r="A16" s="110"/>
      <c r="B16" s="110"/>
      <c r="C16" s="188" t="s">
        <v>163</v>
      </c>
      <c r="D16" s="188" t="s">
        <v>164</v>
      </c>
      <c r="E16" s="186" t="s">
        <v>165</v>
      </c>
      <c r="F16" s="186" t="s">
        <v>166</v>
      </c>
      <c r="G16" s="186" t="s">
        <v>14</v>
      </c>
      <c r="H16" s="186" t="s">
        <v>14</v>
      </c>
      <c r="I16" s="186" t="s">
        <v>14</v>
      </c>
      <c r="J16" s="186" t="s">
        <v>14</v>
      </c>
      <c r="K16" s="188" t="s">
        <v>14</v>
      </c>
      <c r="L16" s="111"/>
      <c r="M16" s="254" t="s">
        <v>120</v>
      </c>
      <c r="N16" s="246"/>
      <c r="O16" s="82" t="s">
        <v>14</v>
      </c>
      <c r="P16" s="247"/>
      <c r="Q16" s="253"/>
      <c r="R16" s="251"/>
    </row>
    <row r="17" spans="1:18" ht="59.25" customHeight="1">
      <c r="A17" s="75" t="s">
        <v>19</v>
      </c>
      <c r="B17" s="138" t="s">
        <v>27</v>
      </c>
      <c r="C17" s="87" t="s">
        <v>70</v>
      </c>
      <c r="D17" s="87" t="s">
        <v>70</v>
      </c>
      <c r="E17" s="87" t="s">
        <v>70</v>
      </c>
      <c r="F17" s="87" t="s">
        <v>70</v>
      </c>
      <c r="G17" s="87" t="s">
        <v>70</v>
      </c>
      <c r="H17" s="87" t="s">
        <v>70</v>
      </c>
      <c r="I17" s="87" t="s">
        <v>70</v>
      </c>
      <c r="J17" s="87" t="s">
        <v>70</v>
      </c>
      <c r="K17" s="87" t="s">
        <v>70</v>
      </c>
      <c r="L17" s="87" t="s">
        <v>133</v>
      </c>
      <c r="M17" s="239"/>
      <c r="N17" s="246"/>
      <c r="O17" s="82"/>
      <c r="P17" s="247"/>
      <c r="Q17" s="253"/>
      <c r="R17" s="251"/>
    </row>
    <row r="18" spans="1:18" ht="24.75" customHeight="1">
      <c r="A18" s="112">
        <v>3</v>
      </c>
      <c r="B18" s="164" t="s">
        <v>168</v>
      </c>
      <c r="C18" s="20">
        <v>25</v>
      </c>
      <c r="D18" s="20">
        <v>52</v>
      </c>
      <c r="E18" s="20">
        <v>31</v>
      </c>
      <c r="F18" s="20">
        <v>81</v>
      </c>
      <c r="G18" s="20">
        <v>-9</v>
      </c>
      <c r="H18" s="20">
        <v>-9</v>
      </c>
      <c r="I18" s="20">
        <v>-9</v>
      </c>
      <c r="J18" s="20">
        <v>-9</v>
      </c>
      <c r="K18" s="20">
        <v>-9</v>
      </c>
      <c r="L18" s="20">
        <v>189</v>
      </c>
      <c r="M18" s="20">
        <v>178</v>
      </c>
      <c r="N18" s="68">
        <f aca="true" t="shared" si="0" ref="N18:N24">MAX(C18,0)+MAX(D18,0)+MAX(E18,0)+MAX(F18,0)+MAX(G18,0)+MAX(H18,0)+MAX(I18,0)+MAX(J18,0)+MAX(K18,0)</f>
        <v>189</v>
      </c>
      <c r="P18" s="100">
        <f>PAGE12!F18</f>
        <v>189</v>
      </c>
      <c r="Q18" s="100"/>
      <c r="R18" s="30">
        <f>L18+PAGE6!L18</f>
        <v>180</v>
      </c>
    </row>
    <row r="19" spans="1:18" ht="24.75" customHeight="1">
      <c r="A19" s="77">
        <v>4</v>
      </c>
      <c r="B19" s="158" t="s">
        <v>168</v>
      </c>
      <c r="C19" s="20">
        <v>13</v>
      </c>
      <c r="D19" s="20">
        <v>62</v>
      </c>
      <c r="E19" s="20">
        <v>22</v>
      </c>
      <c r="F19" s="20">
        <v>70</v>
      </c>
      <c r="G19" s="20">
        <v>-9</v>
      </c>
      <c r="H19" s="20">
        <v>-9</v>
      </c>
      <c r="I19" s="20">
        <v>-9</v>
      </c>
      <c r="J19" s="20">
        <v>-9</v>
      </c>
      <c r="K19" s="20">
        <v>-9</v>
      </c>
      <c r="L19" s="20">
        <v>167</v>
      </c>
      <c r="M19" s="20">
        <v>160</v>
      </c>
      <c r="N19" s="68">
        <f t="shared" si="0"/>
        <v>167</v>
      </c>
      <c r="P19" s="100">
        <f>PAGE12!F19</f>
        <v>167</v>
      </c>
      <c r="Q19" s="100"/>
      <c r="R19" s="30">
        <f>L19+PAGE6!L19</f>
        <v>158</v>
      </c>
    </row>
    <row r="20" spans="1:18" ht="24.75" customHeight="1">
      <c r="A20" s="77">
        <v>5</v>
      </c>
      <c r="B20" s="158" t="s">
        <v>168</v>
      </c>
      <c r="C20" s="59">
        <v>22</v>
      </c>
      <c r="D20" s="59">
        <v>37</v>
      </c>
      <c r="E20" s="59">
        <v>27</v>
      </c>
      <c r="F20" s="59">
        <v>103</v>
      </c>
      <c r="G20" s="59">
        <v>-9</v>
      </c>
      <c r="H20" s="59">
        <v>-9</v>
      </c>
      <c r="I20" s="59">
        <v>-9</v>
      </c>
      <c r="J20" s="59">
        <v>-9</v>
      </c>
      <c r="K20" s="59">
        <v>-9</v>
      </c>
      <c r="L20" s="59">
        <v>189</v>
      </c>
      <c r="M20" s="59">
        <v>184</v>
      </c>
      <c r="N20" s="68">
        <f t="shared" si="0"/>
        <v>189</v>
      </c>
      <c r="P20" s="100">
        <f>PAGE12!F20</f>
        <v>189</v>
      </c>
      <c r="Q20" s="100"/>
      <c r="R20" s="30">
        <f>L20+PAGE6!L20</f>
        <v>180</v>
      </c>
    </row>
    <row r="21" spans="1:18" ht="24.75" customHeight="1">
      <c r="A21" s="78">
        <v>6</v>
      </c>
      <c r="B21" s="159" t="s">
        <v>168</v>
      </c>
      <c r="C21" s="20">
        <v>14</v>
      </c>
      <c r="D21" s="20">
        <v>27</v>
      </c>
      <c r="E21" s="20">
        <v>23</v>
      </c>
      <c r="F21" s="20">
        <v>118</v>
      </c>
      <c r="G21" s="20">
        <v>-9</v>
      </c>
      <c r="H21" s="20">
        <v>-9</v>
      </c>
      <c r="I21" s="20">
        <v>-9</v>
      </c>
      <c r="J21" s="20">
        <v>-9</v>
      </c>
      <c r="K21" s="20">
        <v>-9</v>
      </c>
      <c r="L21" s="20">
        <v>182</v>
      </c>
      <c r="M21" s="20">
        <v>169</v>
      </c>
      <c r="N21" s="68">
        <f t="shared" si="0"/>
        <v>182</v>
      </c>
      <c r="P21" s="100">
        <f>PAGE12!F21</f>
        <v>182</v>
      </c>
      <c r="Q21" s="100"/>
      <c r="R21" s="30">
        <f>L21+PAGE6!L21</f>
        <v>173</v>
      </c>
    </row>
    <row r="22" spans="1:18" ht="24.75" customHeight="1">
      <c r="A22" s="78">
        <v>7</v>
      </c>
      <c r="B22" s="158" t="s">
        <v>168</v>
      </c>
      <c r="C22" s="20">
        <v>22</v>
      </c>
      <c r="D22" s="20">
        <v>34</v>
      </c>
      <c r="E22" s="20">
        <v>23</v>
      </c>
      <c r="F22" s="20">
        <v>128</v>
      </c>
      <c r="G22" s="20">
        <v>-9</v>
      </c>
      <c r="H22" s="20">
        <v>-9</v>
      </c>
      <c r="I22" s="20">
        <v>-9</v>
      </c>
      <c r="J22" s="20">
        <v>-9</v>
      </c>
      <c r="K22" s="20">
        <v>-9</v>
      </c>
      <c r="L22" s="20">
        <v>207</v>
      </c>
      <c r="M22" s="20">
        <v>197</v>
      </c>
      <c r="N22" s="68">
        <f t="shared" si="0"/>
        <v>207</v>
      </c>
      <c r="P22" s="100">
        <f>PAGE12!F22</f>
        <v>207</v>
      </c>
      <c r="Q22" s="100"/>
      <c r="R22" s="30">
        <f>L22+PAGE6!L22</f>
        <v>198</v>
      </c>
    </row>
    <row r="23" spans="1:18" ht="24.75" customHeight="1">
      <c r="A23" s="78">
        <v>8</v>
      </c>
      <c r="B23" s="158" t="s">
        <v>168</v>
      </c>
      <c r="C23" s="20">
        <v>39</v>
      </c>
      <c r="D23" s="20">
        <v>23</v>
      </c>
      <c r="E23" s="20">
        <v>32</v>
      </c>
      <c r="F23" s="20">
        <v>141</v>
      </c>
      <c r="G23" s="20">
        <v>-9</v>
      </c>
      <c r="H23" s="20">
        <v>-9</v>
      </c>
      <c r="I23" s="20">
        <v>-9</v>
      </c>
      <c r="J23" s="20">
        <v>-9</v>
      </c>
      <c r="K23" s="20">
        <v>-9</v>
      </c>
      <c r="L23" s="20">
        <v>235</v>
      </c>
      <c r="M23" s="20">
        <v>221</v>
      </c>
      <c r="N23" s="68">
        <f t="shared" si="0"/>
        <v>235</v>
      </c>
      <c r="P23" s="100">
        <f>PAGE12!F23</f>
        <v>235</v>
      </c>
      <c r="Q23" s="100"/>
      <c r="R23" s="30">
        <f>L23+PAGE6!L23</f>
        <v>226</v>
      </c>
    </row>
    <row r="24" spans="1:18" ht="32.25" customHeight="1">
      <c r="A24" s="79" t="str">
        <f>CONCATENATE("HIGH SCHOOL : ",PAGE1!B23)</f>
        <v>HIGH SCHOOL : 11</v>
      </c>
      <c r="B24" s="158" t="s">
        <v>168</v>
      </c>
      <c r="C24" s="20">
        <v>29</v>
      </c>
      <c r="D24" s="20">
        <v>37</v>
      </c>
      <c r="E24" s="20">
        <v>8</v>
      </c>
      <c r="F24" s="20">
        <v>115</v>
      </c>
      <c r="G24" s="20">
        <v>-9</v>
      </c>
      <c r="H24" s="20">
        <v>-9</v>
      </c>
      <c r="I24" s="20">
        <v>-9</v>
      </c>
      <c r="J24" s="20">
        <v>-9</v>
      </c>
      <c r="K24" s="20">
        <v>-9</v>
      </c>
      <c r="L24" s="20">
        <v>189</v>
      </c>
      <c r="M24" s="20">
        <v>181</v>
      </c>
      <c r="N24" s="68">
        <f t="shared" si="0"/>
        <v>189</v>
      </c>
      <c r="P24" s="100">
        <f>PAGE12!F24</f>
        <v>189</v>
      </c>
      <c r="Q24" s="100"/>
      <c r="R24" s="30">
        <f>L24+PAGE6!L24</f>
        <v>180</v>
      </c>
    </row>
    <row r="25" spans="1:11" ht="11.25" customHeight="1">
      <c r="A25" s="69"/>
      <c r="B25" s="68"/>
      <c r="C25" s="68"/>
      <c r="D25" s="68"/>
      <c r="E25" s="68"/>
      <c r="F25" s="68"/>
      <c r="G25" s="68"/>
      <c r="H25" s="68"/>
      <c r="I25" s="68"/>
      <c r="J25" s="68"/>
      <c r="K25" s="68"/>
    </row>
    <row r="26" spans="1:11" ht="12" customHeight="1">
      <c r="A26" s="31" t="s">
        <v>38</v>
      </c>
      <c r="B26" s="82"/>
      <c r="C26" s="165" t="s">
        <v>165</v>
      </c>
      <c r="E26" s="82"/>
      <c r="F26" s="82"/>
      <c r="G26" s="68" t="s">
        <v>14</v>
      </c>
      <c r="H26" s="82"/>
      <c r="I26" s="82"/>
      <c r="J26" s="82"/>
      <c r="K26" s="68"/>
    </row>
    <row r="27" spans="1:11" ht="10.5" customHeight="1">
      <c r="A27" s="113"/>
      <c r="B27" s="82"/>
      <c r="C27" s="82"/>
      <c r="D27" s="82"/>
      <c r="E27" s="82"/>
      <c r="F27" s="82"/>
      <c r="G27" s="68"/>
      <c r="H27" s="82"/>
      <c r="I27" s="82"/>
      <c r="J27" s="82"/>
      <c r="K27" s="68"/>
    </row>
    <row r="28" spans="1:11" ht="12" customHeight="1">
      <c r="A28" s="94" t="s">
        <v>119</v>
      </c>
      <c r="B28" s="82"/>
      <c r="C28" s="82"/>
      <c r="D28" s="82"/>
      <c r="E28" s="82"/>
      <c r="F28" s="82"/>
      <c r="G28" s="68"/>
      <c r="H28" s="82"/>
      <c r="I28" s="82"/>
      <c r="J28" s="82"/>
      <c r="K28" s="68"/>
    </row>
    <row r="29" spans="1:11" ht="11.25" customHeight="1">
      <c r="A29" s="31"/>
      <c r="B29" s="82"/>
      <c r="C29" s="82"/>
      <c r="D29" s="82"/>
      <c r="E29" s="82"/>
      <c r="F29" s="82"/>
      <c r="G29" s="68"/>
      <c r="H29" s="82"/>
      <c r="I29" s="82"/>
      <c r="J29" s="82"/>
      <c r="K29" s="68"/>
    </row>
    <row r="30" spans="1:11" ht="11.25" customHeight="1">
      <c r="A30" s="83" t="s">
        <v>121</v>
      </c>
      <c r="B30" s="82"/>
      <c r="C30" s="82"/>
      <c r="D30" s="82"/>
      <c r="E30" s="82"/>
      <c r="F30" s="82"/>
      <c r="G30" s="68"/>
      <c r="H30" s="82"/>
      <c r="I30" s="82"/>
      <c r="J30" s="82"/>
      <c r="K30" s="68"/>
    </row>
    <row r="31" spans="1:11" ht="12" customHeight="1">
      <c r="A31" s="83"/>
      <c r="B31" s="82"/>
      <c r="C31" s="82"/>
      <c r="D31" s="82"/>
      <c r="E31" s="82"/>
      <c r="F31" s="82"/>
      <c r="G31" s="68"/>
      <c r="H31" s="82"/>
      <c r="I31" s="82"/>
      <c r="J31" s="82"/>
      <c r="K31" s="68"/>
    </row>
    <row r="32" spans="7:11" s="31" customFormat="1" ht="12" customHeight="1">
      <c r="G32" s="114"/>
      <c r="K32" s="114"/>
    </row>
    <row r="33" ht="12.75"/>
    <row r="34" ht="12.75"/>
    <row r="35" ht="12.75"/>
    <row r="38" ht="12">
      <c r="A38" s="84"/>
    </row>
  </sheetData>
  <sheetProtection password="CDE0" sheet="1" objects="1" scenarios="1"/>
  <mergeCells count="5">
    <mergeCell ref="M16:M17"/>
    <mergeCell ref="R15:R17"/>
    <mergeCell ref="N15:N17"/>
    <mergeCell ref="P15:P17"/>
    <mergeCell ref="Q15:Q17"/>
  </mergeCells>
  <conditionalFormatting sqref="B25:E25">
    <cfRule type="expression" priority="1" dxfId="0" stopIfTrue="1">
      <formula>AND(OR(MAX(B17:B20,B22:B24)&gt;-9,MIN(B17:B20,B22:B24)&lt;-9),B25&lt;&gt;#REF!)</formula>
    </cfRule>
    <cfRule type="expression" priority="2" dxfId="0" stopIfTrue="1">
      <formula>AND(MAX(B17:B20,B22:B24)=-9,MIN(B17:B20,B22:B24)=-9,#REF!&lt;&gt;-9)</formula>
    </cfRule>
  </conditionalFormatting>
  <conditionalFormatting sqref="F25:K25">
    <cfRule type="expression" priority="3" dxfId="0" stopIfTrue="1">
      <formula>AND(OR(MAX(F17:F24)&gt;-9,MIN(F17:F24)&lt;-9),F25&lt;&gt;#REF!)</formula>
    </cfRule>
    <cfRule type="expression" priority="4" dxfId="0" stopIfTrue="1">
      <formula>AND(MAX(F17:F24)=-9,MIN(F17:F24)=-9,#REF!&lt;&gt;-9)</formula>
    </cfRule>
  </conditionalFormatting>
  <conditionalFormatting sqref="C26">
    <cfRule type="expression" priority="5" dxfId="0" stopIfTrue="1">
      <formula>AND(TRIM(C26)&lt;&gt;TRIM(C16),TRIM(C26)&lt;&gt;TRIM(D16),TRIM(C26)&lt;&gt;TRIM(E16),TRIM(C26)&lt;&gt;TRIM(F16),TRIM(C26)&lt;&gt;TRIM(G16),TRIM(C26)&lt;&gt;TRIM(H16),TRIM(C26)&lt;&gt;TRIM(I16),TRIM(C26)&lt;&gt;TRIM(J16),TRIM(C26)&lt;&gt;TRIM(K16))</formula>
    </cfRule>
  </conditionalFormatting>
  <conditionalFormatting sqref="N19:N23">
    <cfRule type="expression" priority="6" dxfId="0" stopIfTrue="1">
      <formula>N19&lt;&gt;MAX(L19,0)</formula>
    </cfRule>
  </conditionalFormatting>
  <conditionalFormatting sqref="P19:P24">
    <cfRule type="expression" priority="7" dxfId="0" stopIfTrue="1">
      <formula>MAX(P19,0)&lt;&gt;N19</formula>
    </cfRule>
  </conditionalFormatting>
  <conditionalFormatting sqref="N18 N24">
    <cfRule type="expression" priority="8" dxfId="0" stopIfTrue="1">
      <formula>N18&lt;&gt;MAX(L18,0)</formula>
    </cfRule>
  </conditionalFormatting>
  <conditionalFormatting sqref="P18">
    <cfRule type="expression" priority="9" dxfId="0" stopIfTrue="1">
      <formula>MAX(P18,0)&lt;&gt;N18</formula>
    </cfRule>
  </conditionalFormatting>
  <printOptions/>
  <pageMargins left="0.8" right="0.48" top="1" bottom="1" header="0.5" footer="0.5"/>
  <pageSetup fitToHeight="1" fitToWidth="1" horizontalDpi="600" verticalDpi="600" orientation="landscape" scale="66" r:id="rId2"/>
  <headerFooter alignWithMargins="0">
    <oddHeader>&amp;L&amp;"Arial,Bold"&amp;14APR Template - Part B (4)&amp;R&amp;UNew Mexico&amp;U
State</oddHeader>
    <oddFooter>&amp;L&amp;9
CURRENT DATE: 
Version Date: &amp;U12/1/2008&amp;8&amp;U
Part B State Annual Performance Report for (FFY 2007)
(OMB NO:  1820-0624 / Expiration Date:  08-31-2009)&amp;R&amp;8Page J-17 of J-21</oddFooter>
  </headerFooter>
  <drawing r:id="rId1"/>
</worksheet>
</file>

<file path=xl/worksheets/sheet19.xml><?xml version="1.0" encoding="utf-8"?>
<worksheet xmlns="http://schemas.openxmlformats.org/spreadsheetml/2006/main" xmlns:r="http://schemas.openxmlformats.org/officeDocument/2006/relationships">
  <sheetPr codeName="Sheet15">
    <pageSetUpPr fitToPage="1"/>
  </sheetPr>
  <dimension ref="A1:O35"/>
  <sheetViews>
    <sheetView showGridLines="0" zoomScale="70" zoomScaleNormal="70" zoomScalePageLayoutView="0" workbookViewId="0" topLeftCell="A11">
      <selection activeCell="C18" sqref="C18"/>
    </sheetView>
  </sheetViews>
  <sheetFormatPr defaultColWidth="9.28125" defaultRowHeight="12.75"/>
  <cols>
    <col min="1" max="1" width="35.00390625" style="30" customWidth="1"/>
    <col min="2" max="2" width="11.57421875" style="30" customWidth="1"/>
    <col min="3" max="3" width="18.57421875" style="30" customWidth="1"/>
    <col min="4" max="4" width="18.7109375" style="30" customWidth="1"/>
    <col min="5" max="5" width="19.00390625" style="30" customWidth="1"/>
    <col min="6" max="6" width="18.57421875" style="30" customWidth="1"/>
    <col min="7" max="7" width="20.421875" style="30" customWidth="1"/>
    <col min="8" max="8" width="14.7109375" style="30" customWidth="1"/>
    <col min="9" max="9" width="18.7109375" style="30" customWidth="1"/>
    <col min="10" max="10" width="11.7109375" style="30" customWidth="1"/>
    <col min="11" max="11" width="11.00390625" style="30" customWidth="1"/>
    <col min="12" max="12" width="16.00390625" style="30" customWidth="1"/>
    <col min="13" max="13" width="4.7109375" style="30" hidden="1" customWidth="1"/>
    <col min="14" max="14" width="10.28125" style="30" customWidth="1"/>
    <col min="15" max="16384" width="9.28125" style="30" customWidth="1"/>
  </cols>
  <sheetData>
    <row r="1" spans="1:8" s="31" customFormat="1" ht="9.75" customHeight="1">
      <c r="A1" s="60" t="s">
        <v>0</v>
      </c>
      <c r="B1" s="60"/>
      <c r="H1" s="69" t="s">
        <v>101</v>
      </c>
    </row>
    <row r="2" spans="1:4" s="31" customFormat="1" ht="9.75" customHeight="1">
      <c r="A2" s="60" t="s">
        <v>1</v>
      </c>
      <c r="B2" s="60"/>
      <c r="D2" s="62" t="s">
        <v>17</v>
      </c>
    </row>
    <row r="3" spans="1:8" s="44" customFormat="1" ht="9.75" customHeight="1">
      <c r="A3" s="44" t="s">
        <v>2</v>
      </c>
      <c r="H3" s="116" t="str">
        <f>PAGE1!E3</f>
        <v>OMB NO. 1820-0659</v>
      </c>
    </row>
    <row r="4" spans="1:6" s="44" customFormat="1" ht="9.75" customHeight="1">
      <c r="A4" s="44" t="s">
        <v>1</v>
      </c>
      <c r="B4" s="255" t="s">
        <v>15</v>
      </c>
      <c r="C4" s="255"/>
      <c r="D4" s="255"/>
      <c r="E4" s="255"/>
      <c r="F4" s="255"/>
    </row>
    <row r="5" spans="1:8" s="31" customFormat="1" ht="9.75" customHeight="1">
      <c r="A5" s="60" t="s">
        <v>3</v>
      </c>
      <c r="B5" s="60"/>
      <c r="D5" s="62" t="s">
        <v>16</v>
      </c>
      <c r="E5" s="63"/>
      <c r="H5" s="69" t="str">
        <f>PAGE1!E5</f>
        <v>FORM EXPIRES: 08/31/2009</v>
      </c>
    </row>
    <row r="6" spans="1:6" s="31" customFormat="1" ht="9.75" customHeight="1">
      <c r="A6" s="60"/>
      <c r="B6" s="60"/>
      <c r="E6" s="63"/>
      <c r="F6" s="63"/>
    </row>
    <row r="7" ht="9.75" customHeight="1">
      <c r="G7" s="90"/>
    </row>
    <row r="8" spans="3:8" ht="12.75" customHeight="1">
      <c r="C8" s="71"/>
      <c r="D8" s="71"/>
      <c r="E8" s="71"/>
      <c r="F8" s="61" t="s">
        <v>29</v>
      </c>
      <c r="G8" s="132" t="str">
        <f>PAGE1!E8</f>
        <v>NM - NEW MEXICO</v>
      </c>
      <c r="H8" s="72"/>
    </row>
    <row r="9" spans="3:7" ht="9.75" customHeight="1">
      <c r="C9" s="71"/>
      <c r="D9" s="63" t="str">
        <f>PAGE1!C8</f>
        <v>2007-2008</v>
      </c>
      <c r="F9" s="71"/>
      <c r="G9" s="71"/>
    </row>
    <row r="10" spans="3:7" ht="9.75" customHeight="1">
      <c r="C10" s="71"/>
      <c r="D10" s="71"/>
      <c r="E10" s="71"/>
      <c r="F10" s="71"/>
      <c r="G10" s="71"/>
    </row>
    <row r="11" spans="3:7" ht="12" customHeight="1">
      <c r="C11" s="71"/>
      <c r="D11" s="71"/>
      <c r="E11" s="71"/>
      <c r="F11" s="71"/>
      <c r="G11" s="71"/>
    </row>
    <row r="12" spans="4:6" ht="12" customHeight="1">
      <c r="D12" s="62" t="s">
        <v>159</v>
      </c>
      <c r="F12" s="92"/>
    </row>
    <row r="13" ht="12" customHeight="1"/>
    <row r="14" ht="12" customHeight="1"/>
    <row r="15" ht="12" customHeight="1"/>
    <row r="16" ht="12" customHeight="1">
      <c r="M16" s="30">
        <v>11</v>
      </c>
    </row>
    <row r="17" spans="1:15" s="31" customFormat="1" ht="69.75" customHeight="1">
      <c r="A17" s="146" t="s">
        <v>19</v>
      </c>
      <c r="B17" s="141"/>
      <c r="C17" s="193" t="s">
        <v>151</v>
      </c>
      <c r="D17" s="155" t="s">
        <v>160</v>
      </c>
      <c r="E17" s="156" t="s">
        <v>161</v>
      </c>
      <c r="F17" s="157" t="s">
        <v>162</v>
      </c>
      <c r="G17" s="155" t="s">
        <v>158</v>
      </c>
      <c r="H17" s="155" t="s">
        <v>97</v>
      </c>
      <c r="I17" s="189" t="s">
        <v>137</v>
      </c>
      <c r="J17" s="189"/>
      <c r="K17" s="67"/>
      <c r="L17" s="67"/>
      <c r="M17" s="67"/>
      <c r="N17" s="63"/>
      <c r="O17" s="67"/>
    </row>
    <row r="18" spans="1:15" ht="24.75" customHeight="1">
      <c r="A18" s="129">
        <v>3</v>
      </c>
      <c r="B18" s="126"/>
      <c r="C18" s="205">
        <f>PAGE14!L18</f>
        <v>2907</v>
      </c>
      <c r="D18" s="173">
        <f>PAGE15!L18</f>
        <v>-9</v>
      </c>
      <c r="E18" s="173">
        <f>PAGE16!L18</f>
        <v>-9</v>
      </c>
      <c r="F18" s="173">
        <f>PAGE17!L18</f>
        <v>189</v>
      </c>
      <c r="G18" s="173">
        <f>MAX(PAGE13!C19,0)+MAX(PAGE13!D19,0)+MAX(PAGE13!E19,0)+MAX(PAGE13!F19,0)+MAX(PAGE13!G19,0)</f>
        <v>58</v>
      </c>
      <c r="H18" s="173">
        <f>MAX(PAGE11!C18,0)+MAX(PAGE12!C18,0)+G18</f>
        <v>3154</v>
      </c>
      <c r="I18" s="100">
        <f>PAGE10!C16</f>
        <v>3154</v>
      </c>
      <c r="J18" s="100"/>
      <c r="K18" s="100"/>
      <c r="L18" s="100"/>
      <c r="M18" s="100"/>
      <c r="O18" s="100"/>
    </row>
    <row r="19" spans="1:15" ht="24.75" customHeight="1">
      <c r="A19" s="88">
        <v>4</v>
      </c>
      <c r="B19" s="126"/>
      <c r="C19" s="205">
        <f>PAGE14!L19</f>
        <v>2876</v>
      </c>
      <c r="D19" s="173">
        <f>PAGE15!L19</f>
        <v>-9</v>
      </c>
      <c r="E19" s="173">
        <f>PAGE16!L19</f>
        <v>-9</v>
      </c>
      <c r="F19" s="173">
        <f>PAGE17!L19</f>
        <v>167</v>
      </c>
      <c r="G19" s="173">
        <f>MAX(PAGE13!C20,0)+MAX(PAGE13!D20,0)+MAX(PAGE13!E20,0)+MAX(PAGE13!F20,0)+MAX(PAGE13!G20,0)</f>
        <v>56</v>
      </c>
      <c r="H19" s="173">
        <f>MAX(PAGE11!C19,0)+MAX(PAGE12!C19,0)+G19</f>
        <v>3099</v>
      </c>
      <c r="I19" s="100">
        <f>PAGE10!C17</f>
        <v>3099</v>
      </c>
      <c r="J19" s="100"/>
      <c r="K19" s="100"/>
      <c r="L19" s="100"/>
      <c r="M19" s="100"/>
      <c r="O19" s="100"/>
    </row>
    <row r="20" spans="1:15" ht="24.75" customHeight="1">
      <c r="A20" s="88">
        <v>5</v>
      </c>
      <c r="B20" s="126"/>
      <c r="C20" s="205">
        <f>PAGE14!L20</f>
        <v>2865</v>
      </c>
      <c r="D20" s="173">
        <f>PAGE15!L20</f>
        <v>-9</v>
      </c>
      <c r="E20" s="173">
        <f>PAGE16!L20</f>
        <v>-9</v>
      </c>
      <c r="F20" s="173">
        <f>PAGE17!L20</f>
        <v>189</v>
      </c>
      <c r="G20" s="173">
        <f>MAX(PAGE13!C21,0)+MAX(PAGE13!D21,0)+MAX(PAGE13!E21,0)+MAX(PAGE13!F21,0)+MAX(PAGE13!G21,0)</f>
        <v>58</v>
      </c>
      <c r="H20" s="173">
        <f>MAX(PAGE11!C20,0)+MAX(PAGE12!C20,0)+G20</f>
        <v>3112</v>
      </c>
      <c r="I20" s="100">
        <f>PAGE10!C18</f>
        <v>3112</v>
      </c>
      <c r="J20" s="100"/>
      <c r="K20" s="100"/>
      <c r="L20" s="100"/>
      <c r="M20" s="100"/>
      <c r="O20" s="100"/>
    </row>
    <row r="21" spans="1:15" ht="24.75" customHeight="1">
      <c r="A21" s="79">
        <v>6</v>
      </c>
      <c r="B21" s="127"/>
      <c r="C21" s="205">
        <f>PAGE14!L21</f>
        <v>2792</v>
      </c>
      <c r="D21" s="173">
        <f>PAGE15!L21</f>
        <v>-9</v>
      </c>
      <c r="E21" s="173">
        <f>PAGE16!L21</f>
        <v>-9</v>
      </c>
      <c r="F21" s="173">
        <f>PAGE17!L21</f>
        <v>182</v>
      </c>
      <c r="G21" s="173">
        <f>MAX(PAGE13!C22,0)+MAX(PAGE13!D22,0)+MAX(PAGE13!E22,0)+MAX(PAGE13!F22,0)+MAX(PAGE13!G22,0)</f>
        <v>55</v>
      </c>
      <c r="H21" s="173">
        <f>MAX(PAGE11!C21,0)+MAX(PAGE12!C21,0)+G21</f>
        <v>3029</v>
      </c>
      <c r="I21" s="100">
        <f>PAGE10!C19</f>
        <v>3029</v>
      </c>
      <c r="J21" s="100"/>
      <c r="K21" s="100"/>
      <c r="L21" s="100"/>
      <c r="M21" s="100"/>
      <c r="O21" s="100"/>
    </row>
    <row r="22" spans="1:15" ht="24.75" customHeight="1">
      <c r="A22" s="79">
        <v>7</v>
      </c>
      <c r="B22" s="135"/>
      <c r="C22" s="205">
        <f>PAGE14!L22</f>
        <v>2860</v>
      </c>
      <c r="D22" s="173">
        <f>PAGE15!L22</f>
        <v>-9</v>
      </c>
      <c r="E22" s="173">
        <f>PAGE16!L22</f>
        <v>-9</v>
      </c>
      <c r="F22" s="173">
        <f>PAGE17!L22</f>
        <v>207</v>
      </c>
      <c r="G22" s="173">
        <f>MAX(PAGE13!C23,0)+MAX(PAGE13!D23,0)+MAX(PAGE13!E23,0)+MAX(PAGE13!F23,0)+MAX(PAGE13!G23,0)</f>
        <v>62</v>
      </c>
      <c r="H22" s="173">
        <f>MAX(PAGE11!C22,0)+MAX(PAGE12!C22,0)+G22</f>
        <v>3129</v>
      </c>
      <c r="I22" s="100">
        <f>PAGE10!C20</f>
        <v>3129</v>
      </c>
      <c r="J22" s="100"/>
      <c r="K22" s="100"/>
      <c r="L22" s="100"/>
      <c r="M22" s="100"/>
      <c r="O22" s="100"/>
    </row>
    <row r="23" spans="1:15" ht="24.75" customHeight="1">
      <c r="A23" s="79">
        <v>8</v>
      </c>
      <c r="B23" s="130"/>
      <c r="C23" s="206">
        <f>PAGE14!L23</f>
        <v>2907</v>
      </c>
      <c r="D23" s="173">
        <f>PAGE15!L23</f>
        <v>-9</v>
      </c>
      <c r="E23" s="173">
        <f>PAGE16!L23</f>
        <v>-9</v>
      </c>
      <c r="F23" s="173">
        <f>PAGE17!L23</f>
        <v>235</v>
      </c>
      <c r="G23" s="173">
        <f>MAX(PAGE13!C24,0)+MAX(PAGE13!D24,0)+MAX(PAGE13!E24,0)+MAX(PAGE13!F24,0)+MAX(PAGE13!G24,0)</f>
        <v>70</v>
      </c>
      <c r="H23" s="173">
        <f>MAX(PAGE11!C23,0)+MAX(PAGE12!C23,0)+G23</f>
        <v>3212</v>
      </c>
      <c r="I23" s="100">
        <f>PAGE10!C21</f>
        <v>3212</v>
      </c>
      <c r="J23" s="100"/>
      <c r="K23" s="100"/>
      <c r="L23" s="100"/>
      <c r="M23" s="100"/>
      <c r="O23" s="100"/>
    </row>
    <row r="24" spans="1:15" ht="24.75" customHeight="1">
      <c r="A24" s="79" t="s">
        <v>47</v>
      </c>
      <c r="B24" s="166">
        <f>PAGE10!B22</f>
        <v>11</v>
      </c>
      <c r="C24" s="205">
        <f>PAGE14!L24</f>
        <v>2389</v>
      </c>
      <c r="D24" s="173">
        <f>PAGE15!L24</f>
        <v>-9</v>
      </c>
      <c r="E24" s="173">
        <f>PAGE16!L24</f>
        <v>-9</v>
      </c>
      <c r="F24" s="173">
        <f>PAGE17!L24</f>
        <v>189</v>
      </c>
      <c r="G24" s="173">
        <f>MAX(PAGE13!C25,0)+MAX(PAGE13!D25,0)+MAX(PAGE13!E25,0)+MAX(PAGE13!F25,0)+MAX(PAGE13!G25,0)</f>
        <v>126</v>
      </c>
      <c r="H24" s="173">
        <f>MAX(PAGE11!C24,0)+MAX(PAGE12!C24,0)+G24</f>
        <v>2704</v>
      </c>
      <c r="I24" s="100">
        <f>PAGE10!C22</f>
        <v>2704</v>
      </c>
      <c r="J24" s="100"/>
      <c r="K24" s="100"/>
      <c r="L24" s="100"/>
      <c r="M24" s="100"/>
      <c r="O24" s="100"/>
    </row>
    <row r="25" spans="1:7" ht="13.5" customHeight="1">
      <c r="A25" s="69"/>
      <c r="B25" s="69"/>
      <c r="C25" s="68"/>
      <c r="D25" s="68"/>
      <c r="E25" s="68"/>
      <c r="F25" s="68"/>
      <c r="G25" s="68"/>
    </row>
    <row r="26" spans="1:7" ht="11.25" customHeight="1">
      <c r="A26" s="94" t="s">
        <v>123</v>
      </c>
      <c r="B26" s="69"/>
      <c r="C26" s="68"/>
      <c r="D26" s="68"/>
      <c r="E26" s="68"/>
      <c r="F26" s="68"/>
      <c r="G26" s="68"/>
    </row>
    <row r="27" spans="1:7" ht="7.5" customHeight="1">
      <c r="A27" s="94"/>
      <c r="B27" s="117"/>
      <c r="C27" s="82"/>
      <c r="D27" s="82"/>
      <c r="E27" s="82"/>
      <c r="F27" s="82"/>
      <c r="G27" s="82"/>
    </row>
    <row r="28" spans="1:7" ht="13.5" customHeight="1">
      <c r="A28" s="94" t="s">
        <v>124</v>
      </c>
      <c r="B28" s="81"/>
      <c r="C28" s="82"/>
      <c r="D28" s="82"/>
      <c r="E28" s="82"/>
      <c r="F28" s="82"/>
      <c r="G28" s="82"/>
    </row>
    <row r="29" spans="1:7" ht="6" customHeight="1">
      <c r="A29" s="94"/>
      <c r="B29" s="83"/>
      <c r="C29" s="82"/>
      <c r="D29" s="82"/>
      <c r="E29" s="82"/>
      <c r="F29" s="82"/>
      <c r="G29" s="82"/>
    </row>
    <row r="30" ht="13.5">
      <c r="A30" s="211" t="s">
        <v>125</v>
      </c>
    </row>
    <row r="31" ht="12">
      <c r="A31" s="60" t="s">
        <v>126</v>
      </c>
    </row>
    <row r="32" ht="12.75"/>
    <row r="33" spans="3:7" ht="12.75" customHeight="1">
      <c r="C33" s="234" t="s">
        <v>149</v>
      </c>
      <c r="D33" s="234"/>
      <c r="E33" s="234"/>
      <c r="F33" s="234"/>
      <c r="G33" s="234"/>
    </row>
    <row r="34" ht="12.75"/>
    <row r="35" spans="1:8" ht="14.25" customHeight="1">
      <c r="A35" s="180"/>
      <c r="B35" s="181"/>
      <c r="C35" s="174"/>
      <c r="D35" s="174"/>
      <c r="E35" s="174"/>
      <c r="F35" s="174"/>
      <c r="G35" s="174"/>
      <c r="H35" s="174"/>
    </row>
  </sheetData>
  <sheetProtection password="CDE0" sheet="1" objects="1" scenarios="1"/>
  <mergeCells count="2">
    <mergeCell ref="C33:G33"/>
    <mergeCell ref="B4:F4"/>
  </mergeCells>
  <conditionalFormatting sqref="C25:D25 F25">
    <cfRule type="expression" priority="1" dxfId="0" stopIfTrue="1">
      <formula>AND(OR(MAX(D18:D20,D22:D24)&gt;-9,MIN(D18:D20,D22:D24)&lt;-9),C25&lt;&gt;#REF!)</formula>
    </cfRule>
    <cfRule type="expression" priority="2" dxfId="0" stopIfTrue="1">
      <formula>AND(MAX(D18:D20,D22:D24)=-9,MIN(D18:D20,D22:D24)=-9,#REF!&lt;&gt;-9)</formula>
    </cfRule>
  </conditionalFormatting>
  <conditionalFormatting sqref="E26">
    <cfRule type="expression" priority="3" dxfId="0" stopIfTrue="1">
      <formula>AND(OR(MAX(#REF!,E25:E25)&gt;-9,MIN(#REF!,E25:E25)&lt;-9),E26&lt;&gt;#REF!)</formula>
    </cfRule>
    <cfRule type="expression" priority="4" dxfId="0" stopIfTrue="1">
      <formula>AND(MAX(#REF!,E25:E25)=-9,MIN(#REF!,E25:E25)=-9,#REF!&lt;&gt;-9)</formula>
    </cfRule>
  </conditionalFormatting>
  <conditionalFormatting sqref="C26:D26">
    <cfRule type="expression" priority="5" dxfId="0" stopIfTrue="1">
      <formula>AND(OR(MAX(D20:D22,C24:C25)&gt;-9,MIN(D20:D22,C24:C25)&lt;-9),C26&lt;&gt;#REF!)</formula>
    </cfRule>
    <cfRule type="expression" priority="6" dxfId="0" stopIfTrue="1">
      <formula>AND(MAX(D20:D22,C24:C25)=-9,MIN(D20:D22,C24:C25)=-9,#REF!&lt;&gt;-9)</formula>
    </cfRule>
  </conditionalFormatting>
  <conditionalFormatting sqref="F26">
    <cfRule type="expression" priority="7" dxfId="0" stopIfTrue="1">
      <formula>AND(OR(MAX(G20:G22,G24:G25)&gt;-9,MIN(G20:G22,G24:G25)&lt;-9),F26&lt;&gt;#REF!)</formula>
    </cfRule>
    <cfRule type="expression" priority="8" dxfId="0" stopIfTrue="1">
      <formula>AND(MAX(G20:G22,G24:G25)=-9,MIN(G20:G22,G24:G25)=-9,#REF!&lt;&gt;-9)</formula>
    </cfRule>
  </conditionalFormatting>
  <conditionalFormatting sqref="C33:G33">
    <cfRule type="expression" priority="9" dxfId="5" stopIfTrue="1">
      <formula>OR(H18&lt;&gt;MAX(I18,0),H19&lt;&gt;MAX(I19,0),H20&lt;&gt;MAX(I20,0),H21&lt;&gt;MAX(I21,0),H22&lt;&gt;MAX(I22,0),H23&lt;&gt;MAX(I23,0),H24&lt;&gt;MAX(I24,0))</formula>
    </cfRule>
  </conditionalFormatting>
  <conditionalFormatting sqref="I18:I24">
    <cfRule type="expression" priority="10" dxfId="4" stopIfTrue="1">
      <formula>H18&lt;&gt;MAX(I18,0)</formula>
    </cfRule>
  </conditionalFormatting>
  <conditionalFormatting sqref="G25:G26">
    <cfRule type="expression" priority="11" dxfId="0" stopIfTrue="1">
      <formula>AND(OR(MAX(#REF!)&gt;-9,MIN(#REF!)&lt;-9),G25&lt;&gt;#REF!)</formula>
    </cfRule>
    <cfRule type="expression" priority="12" dxfId="0" stopIfTrue="1">
      <formula>AND(MAX(#REF!)=-9,MIN(#REF!)=-9,#REF!&lt;&gt;-9)</formula>
    </cfRule>
  </conditionalFormatting>
  <conditionalFormatting sqref="E25">
    <cfRule type="expression" priority="13" dxfId="0" stopIfTrue="1">
      <formula>AND(OR(MAX(#REF!,#REF!)&gt;-9,MIN(#REF!,#REF!)&lt;-9),E25&lt;&gt;#REF!)</formula>
    </cfRule>
    <cfRule type="expression" priority="14" dxfId="0" stopIfTrue="1">
      <formula>AND(MAX(#REF!,#REF!)=-9,MIN(#REF!,#REF!)=-9,#REF!&lt;&gt;-9)</formula>
    </cfRule>
  </conditionalFormatting>
  <printOptions/>
  <pageMargins left="0.8" right="0.48" top="1" bottom="1" header="0.5" footer="0.5"/>
  <pageSetup fitToHeight="1" fitToWidth="1" horizontalDpi="600" verticalDpi="600" orientation="landscape" scale="80" r:id="rId2"/>
  <headerFooter alignWithMargins="0">
    <oddHeader>&amp;L&amp;"Arial,Bold"&amp;14APR Template - Part B (4)&amp;R&amp;UNew Mexico&amp;U
State</oddHeader>
    <oddFooter>&amp;L&amp;9
CURRENT DATE: 
Version Date: &amp;U12/1/2008&amp;8&amp;U
Part B State Annual Performance Report for (FFY 2007)
(OMB NO:  1820-0624 / Expiration Date:  08-31-2009)&amp;R&amp;8Page J-18 of J-21</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Z32"/>
  <sheetViews>
    <sheetView showGridLines="0" zoomScale="70" zoomScaleNormal="70" zoomScalePageLayoutView="0" workbookViewId="0" topLeftCell="B1">
      <selection activeCell="E8" sqref="E8"/>
    </sheetView>
  </sheetViews>
  <sheetFormatPr defaultColWidth="9.140625" defaultRowHeight="12.75"/>
  <cols>
    <col min="1" max="1" width="37.7109375" style="0" customWidth="1"/>
    <col min="2" max="2" width="17.421875" style="0" customWidth="1"/>
    <col min="3" max="3" width="48.28125" style="0" customWidth="1"/>
    <col min="4" max="4" width="42.00390625" style="0" customWidth="1"/>
    <col min="5" max="5" width="23.28125" style="0" customWidth="1"/>
    <col min="6" max="6" width="24.57421875" style="0" customWidth="1"/>
    <col min="7" max="7" width="13.28125" style="0" customWidth="1"/>
    <col min="8" max="8" width="3.00390625" style="30" hidden="1" customWidth="1"/>
  </cols>
  <sheetData>
    <row r="1" spans="1:5" s="31" customFormat="1" ht="9.75" customHeight="1">
      <c r="A1" s="60" t="s">
        <v>0</v>
      </c>
      <c r="B1" s="60"/>
      <c r="E1" s="69" t="s">
        <v>57</v>
      </c>
    </row>
    <row r="2" spans="1:3" s="31" customFormat="1" ht="9.75" customHeight="1">
      <c r="A2" s="60" t="s">
        <v>1</v>
      </c>
      <c r="B2" s="60"/>
      <c r="C2" s="62" t="s">
        <v>17</v>
      </c>
    </row>
    <row r="3" spans="1:5" s="31" customFormat="1" ht="9.75" customHeight="1">
      <c r="A3" s="60" t="s">
        <v>2</v>
      </c>
      <c r="B3" s="60"/>
      <c r="D3" s="62"/>
      <c r="E3" s="69" t="s">
        <v>18</v>
      </c>
    </row>
    <row r="4" spans="1:4" s="31" customFormat="1" ht="9.75" customHeight="1">
      <c r="A4" s="60" t="s">
        <v>1</v>
      </c>
      <c r="B4" s="60"/>
      <c r="C4" s="63" t="s">
        <v>31</v>
      </c>
      <c r="D4" s="62"/>
    </row>
    <row r="5" spans="1:5" s="31" customFormat="1" ht="9.75" customHeight="1">
      <c r="A5" s="60" t="s">
        <v>3</v>
      </c>
      <c r="B5" s="60"/>
      <c r="C5" s="63" t="s">
        <v>16</v>
      </c>
      <c r="D5" s="62"/>
      <c r="E5" s="69" t="s">
        <v>81</v>
      </c>
    </row>
    <row r="6" spans="1:4" s="31" customFormat="1" ht="9.75" customHeight="1">
      <c r="A6" s="60"/>
      <c r="B6" s="60"/>
      <c r="D6" s="63"/>
    </row>
    <row r="7" s="31" customFormat="1" ht="9.75" customHeight="1">
      <c r="E7" s="136"/>
    </row>
    <row r="8" spans="3:7" s="31" customFormat="1" ht="9.75" customHeight="1">
      <c r="C8" s="63" t="s">
        <v>82</v>
      </c>
      <c r="D8" s="61" t="s">
        <v>4</v>
      </c>
      <c r="E8" s="119" t="s">
        <v>169</v>
      </c>
      <c r="F8" s="65"/>
      <c r="G8" s="65"/>
    </row>
    <row r="9" spans="3:4" s="31" customFormat="1" ht="12" customHeight="1">
      <c r="C9" s="63"/>
      <c r="D9" s="63"/>
    </row>
    <row r="10" spans="3:4" s="31" customFormat="1" ht="12" customHeight="1">
      <c r="C10" s="63"/>
      <c r="D10" s="63"/>
    </row>
    <row r="11" s="31" customFormat="1" ht="12" customHeight="1"/>
    <row r="12" spans="3:8" s="43" customFormat="1" ht="12" customHeight="1">
      <c r="C12" s="63" t="s">
        <v>36</v>
      </c>
      <c r="H12" s="30">
        <v>2</v>
      </c>
    </row>
    <row r="13" s="43" customFormat="1" ht="12" customHeight="1">
      <c r="C13" s="66"/>
    </row>
    <row r="14" spans="1:8" s="43" customFormat="1" ht="12" customHeight="1">
      <c r="A14" s="43" t="s">
        <v>83</v>
      </c>
      <c r="B14" s="214">
        <v>39827</v>
      </c>
      <c r="C14" s="66"/>
      <c r="H14" s="18">
        <v>2</v>
      </c>
    </row>
    <row r="15" s="30" customFormat="1" ht="12" customHeight="1"/>
    <row r="16" spans="1:26" ht="30.75" customHeight="1">
      <c r="A16" s="35" t="s">
        <v>19</v>
      </c>
      <c r="B16" s="121"/>
      <c r="C16" s="21" t="s">
        <v>20</v>
      </c>
      <c r="D16" s="21" t="s">
        <v>21</v>
      </c>
      <c r="E16" s="30"/>
      <c r="F16" s="189" t="s">
        <v>55</v>
      </c>
      <c r="G16" s="30"/>
      <c r="H16" s="30" t="s">
        <v>14</v>
      </c>
      <c r="I16" s="30"/>
      <c r="J16" s="30"/>
      <c r="K16" s="30"/>
      <c r="L16" s="30"/>
      <c r="M16" s="30"/>
      <c r="N16" s="30"/>
      <c r="O16" s="30"/>
      <c r="P16" s="30"/>
      <c r="Q16" s="30"/>
      <c r="R16" s="30"/>
      <c r="S16" s="30"/>
      <c r="T16" s="30"/>
      <c r="U16" s="30"/>
      <c r="V16" s="30"/>
      <c r="W16" s="30"/>
      <c r="X16" s="30"/>
      <c r="Y16" s="30"/>
      <c r="Z16" s="30"/>
    </row>
    <row r="17" spans="1:26" ht="24.75" customHeight="1">
      <c r="A17" s="120">
        <v>3</v>
      </c>
      <c r="B17" s="122"/>
      <c r="C17" s="20">
        <v>3154</v>
      </c>
      <c r="D17" s="20">
        <v>24878</v>
      </c>
      <c r="E17" s="30"/>
      <c r="F17" s="171" t="s">
        <v>56</v>
      </c>
      <c r="G17" s="30"/>
      <c r="I17" s="30"/>
      <c r="J17" s="30"/>
      <c r="K17" s="30"/>
      <c r="L17" s="30"/>
      <c r="M17" s="30"/>
      <c r="N17" s="30"/>
      <c r="O17" s="30"/>
      <c r="P17" s="30"/>
      <c r="Q17" s="30"/>
      <c r="R17" s="30"/>
      <c r="S17" s="30"/>
      <c r="T17" s="30"/>
      <c r="U17" s="30"/>
      <c r="V17" s="30"/>
      <c r="W17" s="30"/>
      <c r="X17" s="30"/>
      <c r="Y17" s="30"/>
      <c r="Z17" s="30"/>
    </row>
    <row r="18" spans="1:26" ht="24.75" customHeight="1">
      <c r="A18" s="120">
        <v>4</v>
      </c>
      <c r="B18" s="122"/>
      <c r="C18" s="20">
        <v>3101</v>
      </c>
      <c r="D18" s="20">
        <v>24367</v>
      </c>
      <c r="E18" s="30"/>
      <c r="F18" s="171" t="s">
        <v>56</v>
      </c>
      <c r="G18" s="30"/>
      <c r="I18" s="30"/>
      <c r="J18" s="30"/>
      <c r="K18" s="30"/>
      <c r="L18" s="30"/>
      <c r="M18" s="30"/>
      <c r="N18" s="30"/>
      <c r="O18" s="30"/>
      <c r="P18" s="30"/>
      <c r="Q18" s="30"/>
      <c r="R18" s="30"/>
      <c r="S18" s="30"/>
      <c r="T18" s="30"/>
      <c r="U18" s="30"/>
      <c r="V18" s="30"/>
      <c r="W18" s="30"/>
      <c r="X18" s="30"/>
      <c r="Y18" s="30"/>
      <c r="Z18" s="30"/>
    </row>
    <row r="19" spans="1:26" ht="24.75" customHeight="1">
      <c r="A19" s="35">
        <v>5</v>
      </c>
      <c r="B19" s="123"/>
      <c r="C19" s="59">
        <v>3112</v>
      </c>
      <c r="D19" s="59">
        <v>24274</v>
      </c>
      <c r="E19" s="30"/>
      <c r="F19" s="171" t="s">
        <v>56</v>
      </c>
      <c r="G19" s="30"/>
      <c r="I19" s="30"/>
      <c r="J19" s="30"/>
      <c r="K19" s="30"/>
      <c r="L19" s="30"/>
      <c r="M19" s="30"/>
      <c r="N19" s="30"/>
      <c r="O19" s="30"/>
      <c r="P19" s="30"/>
      <c r="Q19" s="30"/>
      <c r="R19" s="30"/>
      <c r="S19" s="30"/>
      <c r="T19" s="30"/>
      <c r="U19" s="30"/>
      <c r="V19" s="30"/>
      <c r="W19" s="30"/>
      <c r="X19" s="30"/>
      <c r="Y19" s="30"/>
      <c r="Z19" s="30"/>
    </row>
    <row r="20" spans="1:26" ht="24.75" customHeight="1">
      <c r="A20" s="35">
        <v>6</v>
      </c>
      <c r="B20" s="123"/>
      <c r="C20" s="20">
        <v>3028</v>
      </c>
      <c r="D20" s="20">
        <v>23666</v>
      </c>
      <c r="E20" s="30"/>
      <c r="F20" s="171" t="s">
        <v>56</v>
      </c>
      <c r="G20" s="30"/>
      <c r="H20" s="30" t="s">
        <v>14</v>
      </c>
      <c r="I20" s="30"/>
      <c r="J20" s="30"/>
      <c r="K20" s="30"/>
      <c r="L20" s="30"/>
      <c r="M20" s="30"/>
      <c r="N20" s="30"/>
      <c r="O20" s="30"/>
      <c r="P20" s="30"/>
      <c r="Q20" s="30"/>
      <c r="R20" s="30"/>
      <c r="S20" s="30"/>
      <c r="T20" s="30"/>
      <c r="U20" s="30"/>
      <c r="V20" s="30"/>
      <c r="W20" s="30"/>
      <c r="X20" s="30"/>
      <c r="Y20" s="30"/>
      <c r="Z20" s="30"/>
    </row>
    <row r="21" spans="1:26" ht="24.75" customHeight="1">
      <c r="A21" s="35">
        <v>7</v>
      </c>
      <c r="B21" s="123"/>
      <c r="C21" s="20">
        <v>3129</v>
      </c>
      <c r="D21" s="20">
        <v>23964</v>
      </c>
      <c r="E21" s="30"/>
      <c r="F21" s="171" t="s">
        <v>56</v>
      </c>
      <c r="G21" s="30"/>
      <c r="I21" s="30"/>
      <c r="J21" s="30"/>
      <c r="K21" s="30"/>
      <c r="L21" s="30"/>
      <c r="M21" s="30"/>
      <c r="N21" s="30"/>
      <c r="O21" s="30"/>
      <c r="P21" s="30"/>
      <c r="Q21" s="30"/>
      <c r="R21" s="30"/>
      <c r="S21" s="30"/>
      <c r="T21" s="30"/>
      <c r="U21" s="30"/>
      <c r="V21" s="30"/>
      <c r="W21" s="30"/>
      <c r="X21" s="30"/>
      <c r="Y21" s="30"/>
      <c r="Z21" s="30"/>
    </row>
    <row r="22" spans="1:26" ht="24.75" customHeight="1">
      <c r="A22" s="35">
        <v>8</v>
      </c>
      <c r="B22" s="123"/>
      <c r="C22" s="20">
        <v>3214</v>
      </c>
      <c r="D22" s="20">
        <v>24579</v>
      </c>
      <c r="E22" s="30"/>
      <c r="F22" s="171" t="s">
        <v>56</v>
      </c>
      <c r="G22" s="30"/>
      <c r="I22" s="30"/>
      <c r="J22" s="30"/>
      <c r="K22" s="30"/>
      <c r="L22" s="30"/>
      <c r="M22" s="30"/>
      <c r="N22" s="30"/>
      <c r="O22" s="30"/>
      <c r="P22" s="30"/>
      <c r="Q22" s="30"/>
      <c r="R22" s="30"/>
      <c r="S22" s="30"/>
      <c r="T22" s="30"/>
      <c r="U22" s="30"/>
      <c r="V22" s="30"/>
      <c r="W22" s="30"/>
      <c r="X22" s="30"/>
      <c r="Y22" s="30"/>
      <c r="Z22" s="30"/>
    </row>
    <row r="23" spans="1:26" ht="24.75" customHeight="1">
      <c r="A23" s="35" t="s">
        <v>30</v>
      </c>
      <c r="B23" s="160">
        <v>11</v>
      </c>
      <c r="C23" s="20">
        <v>2706</v>
      </c>
      <c r="D23" s="20">
        <v>20365</v>
      </c>
      <c r="E23" s="30"/>
      <c r="F23" s="171" t="s">
        <v>56</v>
      </c>
      <c r="G23" s="30"/>
      <c r="I23" s="30"/>
      <c r="J23" s="30"/>
      <c r="K23" s="30"/>
      <c r="L23" s="30"/>
      <c r="M23" s="30"/>
      <c r="N23" s="30"/>
      <c r="O23" s="30"/>
      <c r="P23" s="30"/>
      <c r="Q23" s="30"/>
      <c r="R23" s="30"/>
      <c r="S23" s="30"/>
      <c r="T23" s="30"/>
      <c r="U23" s="30"/>
      <c r="V23" s="30"/>
      <c r="W23" s="30"/>
      <c r="X23" s="30"/>
      <c r="Y23" s="30"/>
      <c r="Z23" s="30"/>
    </row>
    <row r="24" spans="1:4" s="30" customFormat="1" ht="12.75" customHeight="1">
      <c r="A24" s="69"/>
      <c r="B24" s="69"/>
      <c r="C24" s="82"/>
      <c r="D24" s="82"/>
    </row>
    <row r="25" spans="1:4" s="30" customFormat="1" ht="12.75" customHeight="1">
      <c r="A25" s="60"/>
      <c r="B25" s="69"/>
      <c r="C25" s="154"/>
      <c r="D25" s="82"/>
    </row>
    <row r="26" spans="1:4" s="30" customFormat="1" ht="12.75" customHeight="1">
      <c r="A26" s="94" t="s">
        <v>42</v>
      </c>
      <c r="B26" s="94"/>
      <c r="C26" s="82"/>
      <c r="D26" s="82"/>
    </row>
    <row r="27" s="30" customFormat="1" ht="12.75"/>
    <row r="28" s="30" customFormat="1" ht="12.75"/>
    <row r="29" s="30" customFormat="1" ht="12.75"/>
    <row r="30" s="30" customFormat="1" ht="12"/>
    <row r="31" spans="1:2" s="30" customFormat="1" ht="12">
      <c r="A31" s="118"/>
      <c r="B31" s="118"/>
    </row>
    <row r="32" spans="1:2" s="30" customFormat="1" ht="12">
      <c r="A32" s="84"/>
      <c r="B32" s="84"/>
    </row>
    <row r="33" s="30" customFormat="1" ht="12"/>
    <row r="34" s="30" customFormat="1" ht="12"/>
    <row r="35" s="30" customFormat="1" ht="12"/>
    <row r="36" s="30" customFormat="1" ht="12"/>
    <row r="37" s="30" customFormat="1" ht="12"/>
    <row r="38" s="30" customFormat="1" ht="12"/>
    <row r="39" s="30" customFormat="1" ht="12"/>
    <row r="40" s="30" customFormat="1" ht="12"/>
    <row r="41" s="30" customFormat="1" ht="12"/>
    <row r="42" s="30" customFormat="1" ht="12"/>
    <row r="43" s="30" customFormat="1" ht="12"/>
    <row r="44" s="30" customFormat="1" ht="12"/>
    <row r="45" s="30" customFormat="1" ht="12"/>
    <row r="46" s="30" customFormat="1" ht="12"/>
    <row r="47" s="30" customFormat="1" ht="12"/>
    <row r="48" s="30" customFormat="1" ht="12"/>
    <row r="49" s="30" customFormat="1" ht="12"/>
    <row r="50" s="30" customFormat="1" ht="12"/>
    <row r="51" s="30" customFormat="1" ht="12"/>
    <row r="52" s="30" customFormat="1" ht="12"/>
    <row r="53" s="30" customFormat="1" ht="12"/>
    <row r="54" s="30" customFormat="1" ht="12"/>
    <row r="55" s="30" customFormat="1" ht="12"/>
    <row r="56" s="30" customFormat="1" ht="12"/>
    <row r="57" s="30" customFormat="1" ht="12"/>
    <row r="58" s="30" customFormat="1" ht="12"/>
    <row r="59" s="30" customFormat="1" ht="12"/>
    <row r="60" s="30" customFormat="1" ht="12"/>
    <row r="61" s="30" customFormat="1" ht="12"/>
    <row r="62" s="30" customFormat="1" ht="12"/>
    <row r="63" s="30" customFormat="1" ht="12"/>
    <row r="64" s="30" customFormat="1" ht="12"/>
    <row r="65" s="30" customFormat="1" ht="12"/>
    <row r="66" s="30" customFormat="1" ht="12"/>
    <row r="67" s="30" customFormat="1" ht="12"/>
  </sheetData>
  <sheetProtection password="CDE0" sheet="1" objects="1" scenarios="1"/>
  <conditionalFormatting sqref="F17:F23">
    <cfRule type="expression" priority="1" dxfId="5" stopIfTrue="1">
      <formula>MAX(C17,0)&gt;MAX(D17,0)</formula>
    </cfRule>
  </conditionalFormatting>
  <printOptions/>
  <pageMargins left="0.8" right="0.48" top="1" bottom="1" header="0.51" footer="0.5"/>
  <pageSetup fitToHeight="1" fitToWidth="1" horizontalDpi="600" verticalDpi="600" orientation="landscape" scale="75" r:id="rId2"/>
  <headerFooter alignWithMargins="0">
    <oddHeader>&amp;L&amp;"Arial,Bold"&amp;14APR Template - Part B (4)&amp;R&amp;UNew Mexico&amp;U
State</oddHeader>
    <oddFooter>&amp;L&amp;9
CURRENT DATE: 
Version Date: &amp;U12/1/2008
&amp;8
&amp;UPart B State Annual Performance Report for (FFY 2007)
(OMB NO:  1820-0624 / Expiration Date:  08-31-2009)&amp;R&amp;8Page J-1 of J-21</oddFooter>
  </headerFooter>
  <drawing r:id="rId1"/>
</worksheet>
</file>

<file path=xl/worksheets/sheet20.xml><?xml version="1.0" encoding="utf-8"?>
<worksheet xmlns="http://schemas.openxmlformats.org/spreadsheetml/2006/main" xmlns:r="http://schemas.openxmlformats.org/officeDocument/2006/relationships">
  <sheetPr codeName="Sheet16">
    <pageSetUpPr fitToPage="1"/>
  </sheetPr>
  <dimension ref="A1:I36"/>
  <sheetViews>
    <sheetView showGridLines="0" zoomScale="75" zoomScaleNormal="75" zoomScalePageLayoutView="0" workbookViewId="0" topLeftCell="A3">
      <selection activeCell="B13" sqref="B13:I13"/>
    </sheetView>
  </sheetViews>
  <sheetFormatPr defaultColWidth="9.28125" defaultRowHeight="12.75"/>
  <cols>
    <col min="1" max="1" width="17.28125" style="30" customWidth="1"/>
    <col min="2" max="2" width="16.7109375" style="30" customWidth="1"/>
    <col min="3" max="3" width="11.7109375" style="30" customWidth="1"/>
    <col min="4" max="4" width="13.28125" style="30" customWidth="1"/>
    <col min="5" max="5" width="18.28125" style="30" customWidth="1"/>
    <col min="6" max="6" width="12.7109375" style="30" customWidth="1"/>
    <col min="7" max="7" width="13.421875" style="30" customWidth="1"/>
    <col min="8" max="8" width="13.7109375" style="30" customWidth="1"/>
    <col min="9" max="9" width="15.00390625" style="30" customWidth="1"/>
    <col min="10" max="14" width="9.28125" style="30" customWidth="1"/>
    <col min="15" max="15" width="8.28125" style="30" customWidth="1"/>
    <col min="16" max="16384" width="9.28125" style="30" customWidth="1"/>
  </cols>
  <sheetData>
    <row r="1" spans="1:9" s="31" customFormat="1" ht="9.75" customHeight="1">
      <c r="A1" s="60" t="s">
        <v>0</v>
      </c>
      <c r="E1" s="63" t="s">
        <v>17</v>
      </c>
      <c r="G1" s="69"/>
      <c r="I1" s="69" t="s">
        <v>35</v>
      </c>
    </row>
    <row r="2" spans="1:7" s="31" customFormat="1" ht="9.75" customHeight="1">
      <c r="A2" s="60" t="s">
        <v>1</v>
      </c>
      <c r="G2" s="44"/>
    </row>
    <row r="3" spans="1:7" s="31" customFormat="1" ht="9.75" customHeight="1">
      <c r="A3" s="60" t="s">
        <v>2</v>
      </c>
      <c r="E3" s="44"/>
      <c r="G3" s="69"/>
    </row>
    <row r="4" spans="1:7" s="31" customFormat="1" ht="9.75" customHeight="1">
      <c r="A4" s="60" t="s">
        <v>1</v>
      </c>
      <c r="E4" s="63"/>
      <c r="F4" s="62" t="s">
        <v>15</v>
      </c>
      <c r="G4" s="44"/>
    </row>
    <row r="5" spans="1:7" s="31" customFormat="1" ht="9.75" customHeight="1">
      <c r="A5" s="60" t="s">
        <v>3</v>
      </c>
      <c r="E5" s="62"/>
      <c r="F5" s="62" t="s">
        <v>16</v>
      </c>
      <c r="G5" s="69"/>
    </row>
    <row r="6" spans="8:9" s="53" customFormat="1" ht="12">
      <c r="H6" s="81"/>
      <c r="I6" s="58"/>
    </row>
    <row r="7" s="53" customFormat="1" ht="11.25">
      <c r="E7" s="71"/>
    </row>
    <row r="8" s="53" customFormat="1" ht="11.25">
      <c r="E8" s="71"/>
    </row>
    <row r="9" spans="2:9" s="53" customFormat="1" ht="11.25">
      <c r="B9" s="71"/>
      <c r="C9" s="71"/>
      <c r="E9" s="71"/>
      <c r="F9" s="71"/>
      <c r="G9" s="81"/>
      <c r="H9" s="57"/>
      <c r="I9" s="73"/>
    </row>
    <row r="10" spans="2:9" s="53" customFormat="1" ht="12.75">
      <c r="B10" s="71"/>
      <c r="C10" s="71"/>
      <c r="E10" s="71"/>
      <c r="F10" s="71"/>
      <c r="G10" s="69" t="s">
        <v>4</v>
      </c>
      <c r="H10" s="177" t="str">
        <f>PAGE1!E8</f>
        <v>NM - NEW MEXICO</v>
      </c>
      <c r="I10" s="72"/>
    </row>
    <row r="11" spans="1:6" s="53" customFormat="1" ht="11.25">
      <c r="A11" s="260" t="s">
        <v>49</v>
      </c>
      <c r="B11" s="92"/>
      <c r="C11" s="92"/>
      <c r="E11" s="63" t="s">
        <v>48</v>
      </c>
      <c r="F11" s="92"/>
    </row>
    <row r="12" ht="12">
      <c r="A12" s="260"/>
    </row>
    <row r="13" spans="1:9" ht="12">
      <c r="A13" s="179"/>
      <c r="B13" s="259"/>
      <c r="C13" s="259"/>
      <c r="D13" s="259"/>
      <c r="E13" s="259"/>
      <c r="F13" s="259"/>
      <c r="G13" s="259"/>
      <c r="H13" s="259"/>
      <c r="I13" s="259"/>
    </row>
    <row r="14" spans="1:9" ht="12">
      <c r="A14" s="179"/>
      <c r="B14" s="259"/>
      <c r="C14" s="259"/>
      <c r="D14" s="259"/>
      <c r="E14" s="259"/>
      <c r="F14" s="259"/>
      <c r="G14" s="259"/>
      <c r="H14" s="259"/>
      <c r="I14" s="259"/>
    </row>
    <row r="15" spans="1:9" ht="12">
      <c r="A15" s="179"/>
      <c r="B15" s="259"/>
      <c r="C15" s="259"/>
      <c r="D15" s="259"/>
      <c r="E15" s="259"/>
      <c r="F15" s="259"/>
      <c r="G15" s="259"/>
      <c r="H15" s="259"/>
      <c r="I15" s="259"/>
    </row>
    <row r="16" spans="1:9" ht="12">
      <c r="A16" s="179"/>
      <c r="B16" s="259"/>
      <c r="C16" s="259"/>
      <c r="D16" s="259"/>
      <c r="E16" s="259"/>
      <c r="F16" s="259"/>
      <c r="G16" s="259"/>
      <c r="H16" s="259"/>
      <c r="I16" s="259"/>
    </row>
    <row r="17" spans="1:9" ht="12">
      <c r="A17" s="179"/>
      <c r="B17" s="259"/>
      <c r="C17" s="259"/>
      <c r="D17" s="259"/>
      <c r="E17" s="259"/>
      <c r="F17" s="259"/>
      <c r="G17" s="259"/>
      <c r="H17" s="259"/>
      <c r="I17" s="259"/>
    </row>
    <row r="18" spans="1:9" ht="12">
      <c r="A18" s="179"/>
      <c r="B18" s="259"/>
      <c r="C18" s="259"/>
      <c r="D18" s="259"/>
      <c r="E18" s="259"/>
      <c r="F18" s="259"/>
      <c r="G18" s="259"/>
      <c r="H18" s="259"/>
      <c r="I18" s="259"/>
    </row>
    <row r="19" spans="1:9" ht="12">
      <c r="A19" s="179"/>
      <c r="B19" s="259"/>
      <c r="C19" s="259"/>
      <c r="D19" s="259"/>
      <c r="E19" s="259"/>
      <c r="F19" s="259"/>
      <c r="G19" s="259"/>
      <c r="H19" s="259"/>
      <c r="I19" s="259"/>
    </row>
    <row r="20" spans="1:9" ht="12">
      <c r="A20" s="179"/>
      <c r="B20" s="259"/>
      <c r="C20" s="259"/>
      <c r="D20" s="259"/>
      <c r="E20" s="259"/>
      <c r="F20" s="259"/>
      <c r="G20" s="259"/>
      <c r="H20" s="259"/>
      <c r="I20" s="259"/>
    </row>
    <row r="21" spans="1:9" ht="12">
      <c r="A21" s="179"/>
      <c r="B21" s="259"/>
      <c r="C21" s="259"/>
      <c r="D21" s="259"/>
      <c r="E21" s="259"/>
      <c r="F21" s="259"/>
      <c r="G21" s="259"/>
      <c r="H21" s="259"/>
      <c r="I21" s="259"/>
    </row>
    <row r="22" spans="1:9" ht="12">
      <c r="A22" s="179"/>
      <c r="B22" s="259"/>
      <c r="C22" s="259"/>
      <c r="D22" s="259"/>
      <c r="E22" s="259"/>
      <c r="F22" s="259"/>
      <c r="G22" s="259"/>
      <c r="H22" s="259"/>
      <c r="I22" s="259"/>
    </row>
    <row r="23" spans="1:9" ht="12">
      <c r="A23" s="179"/>
      <c r="B23" s="259"/>
      <c r="C23" s="259"/>
      <c r="D23" s="259"/>
      <c r="E23" s="259"/>
      <c r="F23" s="259"/>
      <c r="G23" s="259"/>
      <c r="H23" s="259"/>
      <c r="I23" s="259"/>
    </row>
    <row r="24" spans="1:9" ht="12">
      <c r="A24" s="179"/>
      <c r="B24" s="259"/>
      <c r="C24" s="259"/>
      <c r="D24" s="259"/>
      <c r="E24" s="259"/>
      <c r="F24" s="259"/>
      <c r="G24" s="259"/>
      <c r="H24" s="259"/>
      <c r="I24" s="259"/>
    </row>
    <row r="25" spans="1:9" ht="12">
      <c r="A25" s="179"/>
      <c r="B25" s="259"/>
      <c r="C25" s="259"/>
      <c r="D25" s="259"/>
      <c r="E25" s="259"/>
      <c r="F25" s="259"/>
      <c r="G25" s="259"/>
      <c r="H25" s="259"/>
      <c r="I25" s="259"/>
    </row>
    <row r="26" spans="1:9" ht="12">
      <c r="A26" s="179"/>
      <c r="B26" s="259"/>
      <c r="C26" s="259"/>
      <c r="D26" s="259"/>
      <c r="E26" s="259"/>
      <c r="F26" s="259"/>
      <c r="G26" s="259"/>
      <c r="H26" s="259"/>
      <c r="I26" s="259"/>
    </row>
    <row r="27" spans="1:9" ht="12">
      <c r="A27" s="179"/>
      <c r="B27" s="259"/>
      <c r="C27" s="259"/>
      <c r="D27" s="259"/>
      <c r="E27" s="259"/>
      <c r="F27" s="259"/>
      <c r="G27" s="259"/>
      <c r="H27" s="259"/>
      <c r="I27" s="259"/>
    </row>
    <row r="28" spans="1:9" ht="12">
      <c r="A28" s="179"/>
      <c r="B28" s="259"/>
      <c r="C28" s="259"/>
      <c r="D28" s="259"/>
      <c r="E28" s="259"/>
      <c r="F28" s="259"/>
      <c r="G28" s="259"/>
      <c r="H28" s="259"/>
      <c r="I28" s="259"/>
    </row>
    <row r="29" spans="1:9" ht="12">
      <c r="A29" s="179"/>
      <c r="B29" s="259"/>
      <c r="C29" s="259"/>
      <c r="D29" s="259"/>
      <c r="E29" s="259"/>
      <c r="F29" s="259"/>
      <c r="G29" s="259"/>
      <c r="H29" s="259"/>
      <c r="I29" s="259"/>
    </row>
    <row r="30" spans="1:9" ht="12">
      <c r="A30" s="179"/>
      <c r="B30" s="259"/>
      <c r="C30" s="259"/>
      <c r="D30" s="259"/>
      <c r="E30" s="259"/>
      <c r="F30" s="259"/>
      <c r="G30" s="259"/>
      <c r="H30" s="259"/>
      <c r="I30" s="259"/>
    </row>
    <row r="31" spans="1:9" ht="12">
      <c r="A31" s="179"/>
      <c r="B31" s="259"/>
      <c r="C31" s="259"/>
      <c r="D31" s="259"/>
      <c r="E31" s="259"/>
      <c r="F31" s="259"/>
      <c r="G31" s="259"/>
      <c r="H31" s="259"/>
      <c r="I31" s="259"/>
    </row>
    <row r="32" spans="1:9" ht="12">
      <c r="A32" s="179"/>
      <c r="B32" s="259"/>
      <c r="C32" s="259"/>
      <c r="D32" s="259"/>
      <c r="E32" s="259"/>
      <c r="F32" s="259"/>
      <c r="G32" s="259"/>
      <c r="H32" s="259"/>
      <c r="I32" s="259"/>
    </row>
    <row r="33" spans="1:9" ht="12">
      <c r="A33" s="179"/>
      <c r="B33" s="259"/>
      <c r="C33" s="259"/>
      <c r="D33" s="259"/>
      <c r="E33" s="259"/>
      <c r="F33" s="259"/>
      <c r="G33" s="259"/>
      <c r="H33" s="259"/>
      <c r="I33" s="259"/>
    </row>
    <row r="34" spans="1:9" ht="12">
      <c r="A34" s="179"/>
      <c r="B34" s="259"/>
      <c r="C34" s="259"/>
      <c r="D34" s="259"/>
      <c r="E34" s="259"/>
      <c r="F34" s="259"/>
      <c r="G34" s="259"/>
      <c r="H34" s="259"/>
      <c r="I34" s="259"/>
    </row>
    <row r="35" spans="1:9" ht="12">
      <c r="A35" s="179"/>
      <c r="B35" s="259"/>
      <c r="C35" s="259"/>
      <c r="D35" s="259"/>
      <c r="E35" s="259"/>
      <c r="F35" s="259"/>
      <c r="G35" s="259"/>
      <c r="H35" s="259"/>
      <c r="I35" s="259"/>
    </row>
    <row r="36" spans="1:9" ht="12">
      <c r="A36" s="18"/>
      <c r="B36" s="18"/>
      <c r="C36" s="18"/>
      <c r="D36" s="18"/>
      <c r="E36" s="18"/>
      <c r="F36" s="18"/>
      <c r="G36" s="18"/>
      <c r="H36" s="18"/>
      <c r="I36" s="18"/>
    </row>
  </sheetData>
  <sheetProtection password="CDE0" sheet="1" objects="1" scenarios="1"/>
  <mergeCells count="24">
    <mergeCell ref="B19:I19"/>
    <mergeCell ref="B20:I20"/>
    <mergeCell ref="B21:I21"/>
    <mergeCell ref="B22:I22"/>
    <mergeCell ref="B23:I23"/>
    <mergeCell ref="B24:I24"/>
    <mergeCell ref="B25:I25"/>
    <mergeCell ref="B26:I26"/>
    <mergeCell ref="B33:I33"/>
    <mergeCell ref="B34:I34"/>
    <mergeCell ref="B27:I27"/>
    <mergeCell ref="B28:I28"/>
    <mergeCell ref="B29:I29"/>
    <mergeCell ref="B30:I30"/>
    <mergeCell ref="B35:I35"/>
    <mergeCell ref="A11:A12"/>
    <mergeCell ref="B13:I13"/>
    <mergeCell ref="B14:I14"/>
    <mergeCell ref="B15:I15"/>
    <mergeCell ref="B16:I16"/>
    <mergeCell ref="B17:I17"/>
    <mergeCell ref="B18:I18"/>
    <mergeCell ref="B31:I31"/>
    <mergeCell ref="B32:I32"/>
  </mergeCells>
  <printOptions/>
  <pageMargins left="0.75" right="0.75" top="1" bottom="1" header="0.5" footer="0.5"/>
  <pageSetup fitToHeight="1" fitToWidth="1" horizontalDpi="600" verticalDpi="600" orientation="landscape" scale="93" r:id="rId2"/>
  <headerFooter alignWithMargins="0">
    <oddHeader>&amp;L&amp;"Arial,Bold"&amp;14APR Template - Part B (4)&amp;R&amp;UNew Mexico&amp;U
State</oddHeader>
    <oddFooter>&amp;L&amp;9
CURRENT DATE: 
Version Date: &amp;U12/1/2008&amp;8&amp;U
Part B State Annual Performance Report for (FFY 2007)
(OMB NO:  1820-0624 / Expiration Date:  08-31-2009)&amp;R&amp;8Page J-19 of J-21</oddFooter>
  </headerFooter>
  <drawing r:id="rId1"/>
</worksheet>
</file>

<file path=xl/worksheets/sheet21.xml><?xml version="1.0" encoding="utf-8"?>
<worksheet xmlns="http://schemas.openxmlformats.org/spreadsheetml/2006/main" xmlns:r="http://schemas.openxmlformats.org/officeDocument/2006/relationships">
  <sheetPr codeName="Sheet22">
    <pageSetUpPr fitToPage="1"/>
  </sheetPr>
  <dimension ref="A1:AU92"/>
  <sheetViews>
    <sheetView showGridLines="0" zoomScale="75" zoomScaleNormal="75" zoomScalePageLayoutView="0" workbookViewId="0" topLeftCell="A1">
      <selection activeCell="B13" sqref="B13:I13"/>
    </sheetView>
  </sheetViews>
  <sheetFormatPr defaultColWidth="9.140625" defaultRowHeight="12.75"/>
  <cols>
    <col min="1" max="1" width="17.421875" style="0" customWidth="1"/>
    <col min="2" max="2" width="15.57421875" style="0" customWidth="1"/>
    <col min="3" max="3" width="13.28125" style="0" customWidth="1"/>
    <col min="4" max="4" width="12.7109375" style="0" customWidth="1"/>
    <col min="5" max="5" width="12.57421875" style="0" customWidth="1"/>
    <col min="6" max="6" width="12.00390625" style="0" customWidth="1"/>
    <col min="7" max="7" width="13.00390625" style="0" customWidth="1"/>
    <col min="8" max="8" width="14.7109375" style="0" customWidth="1"/>
    <col min="9" max="9" width="12.57421875" style="0" customWidth="1"/>
  </cols>
  <sheetData>
    <row r="1" spans="1:47" s="25" customFormat="1" ht="9.75" customHeight="1">
      <c r="A1" s="60" t="s">
        <v>0</v>
      </c>
      <c r="B1" s="31"/>
      <c r="C1" s="31"/>
      <c r="D1" s="31"/>
      <c r="E1" s="63" t="s">
        <v>17</v>
      </c>
      <c r="F1" s="31"/>
      <c r="G1" s="69"/>
      <c r="H1" s="31"/>
      <c r="I1" s="69" t="s">
        <v>35</v>
      </c>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row>
    <row r="2" spans="1:47" s="25" customFormat="1" ht="9.75" customHeight="1">
      <c r="A2" s="60" t="s">
        <v>1</v>
      </c>
      <c r="B2" s="31"/>
      <c r="C2" s="31"/>
      <c r="D2" s="31"/>
      <c r="E2" s="31"/>
      <c r="F2" s="31"/>
      <c r="G2" s="44"/>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row>
    <row r="3" spans="1:47" s="25" customFormat="1" ht="9.75" customHeight="1">
      <c r="A3" s="60" t="s">
        <v>2</v>
      </c>
      <c r="B3" s="31"/>
      <c r="C3" s="31"/>
      <c r="D3" s="31"/>
      <c r="E3" s="44"/>
      <c r="F3" s="31"/>
      <c r="G3" s="69"/>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row>
    <row r="4" spans="1:47" s="25" customFormat="1" ht="9.75" customHeight="1">
      <c r="A4" s="60" t="s">
        <v>1</v>
      </c>
      <c r="B4" s="31"/>
      <c r="C4" s="31"/>
      <c r="D4" s="31"/>
      <c r="E4" s="63"/>
      <c r="F4" s="62" t="s">
        <v>15</v>
      </c>
      <c r="G4" s="44"/>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row>
    <row r="5" spans="1:47" s="25" customFormat="1" ht="9.75" customHeight="1">
      <c r="A5" s="60" t="s">
        <v>3</v>
      </c>
      <c r="B5" s="31"/>
      <c r="C5" s="31"/>
      <c r="D5" s="31"/>
      <c r="E5" s="62"/>
      <c r="F5" s="62" t="s">
        <v>16</v>
      </c>
      <c r="G5" s="69"/>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row>
    <row r="6" spans="1:47" s="7" customFormat="1" ht="12">
      <c r="A6" s="53"/>
      <c r="B6" s="53"/>
      <c r="C6" s="53"/>
      <c r="D6" s="53"/>
      <c r="E6" s="53"/>
      <c r="F6" s="53"/>
      <c r="G6" s="53"/>
      <c r="H6" s="81"/>
      <c r="I6" s="58"/>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row>
    <row r="7" spans="1:47" s="7" customFormat="1" ht="10.5">
      <c r="A7" s="53"/>
      <c r="B7" s="53"/>
      <c r="C7" s="53"/>
      <c r="D7" s="53"/>
      <c r="E7" s="71"/>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row>
    <row r="8" spans="1:47" s="7" customFormat="1" ht="11.25">
      <c r="A8" s="53"/>
      <c r="B8" s="53"/>
      <c r="C8" s="53"/>
      <c r="D8" s="53"/>
      <c r="E8" s="71"/>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row>
    <row r="9" spans="1:47" s="7" customFormat="1" ht="11.25">
      <c r="A9" s="53"/>
      <c r="B9" s="71"/>
      <c r="C9" s="71"/>
      <c r="D9" s="53"/>
      <c r="E9" s="71"/>
      <c r="F9" s="71"/>
      <c r="G9" s="81"/>
      <c r="H9" s="57"/>
      <c r="I9" s="7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row>
    <row r="10" spans="1:47" s="7" customFormat="1" ht="12.75">
      <c r="A10" s="53"/>
      <c r="B10" s="71"/>
      <c r="C10" s="71"/>
      <c r="D10" s="53"/>
      <c r="E10" s="71"/>
      <c r="F10" s="71"/>
      <c r="G10" s="69" t="s">
        <v>4</v>
      </c>
      <c r="H10" s="177" t="str">
        <f>PAGE1!E8</f>
        <v>NM - NEW MEXICO</v>
      </c>
      <c r="I10" s="72"/>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row>
    <row r="11" spans="1:47" s="7" customFormat="1" ht="11.25">
      <c r="A11" s="260" t="s">
        <v>49</v>
      </c>
      <c r="B11" s="92"/>
      <c r="C11" s="92"/>
      <c r="D11" s="53"/>
      <c r="E11" s="63" t="s">
        <v>50</v>
      </c>
      <c r="F11" s="92"/>
      <c r="G11" s="53"/>
      <c r="H11" s="53"/>
      <c r="I11" s="53"/>
      <c r="J11" s="53"/>
      <c r="K11" s="53"/>
      <c r="L11" s="53"/>
      <c r="M11" s="53"/>
      <c r="N11" s="53"/>
      <c r="O11" s="53" t="s">
        <v>14</v>
      </c>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row>
    <row r="12" spans="1:47" ht="12">
      <c r="A12" s="260"/>
      <c r="B12" s="30"/>
      <c r="C12" s="30"/>
      <c r="D12" s="30"/>
      <c r="E12" s="30"/>
      <c r="F12" s="30"/>
      <c r="G12" s="30"/>
      <c r="H12" s="30"/>
      <c r="I12" s="30"/>
      <c r="J12" s="30"/>
      <c r="K12" s="30"/>
      <c r="L12" s="30"/>
      <c r="M12" s="30"/>
      <c r="N12" s="30"/>
      <c r="O12" s="30" t="s">
        <v>14</v>
      </c>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row>
    <row r="13" spans="1:47" ht="12">
      <c r="A13" s="179"/>
      <c r="B13" s="259"/>
      <c r="C13" s="259"/>
      <c r="D13" s="259"/>
      <c r="E13" s="259"/>
      <c r="F13" s="259"/>
      <c r="G13" s="259"/>
      <c r="H13" s="259"/>
      <c r="I13" s="259"/>
      <c r="J13" s="178"/>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row>
    <row r="14" spans="1:47" ht="12">
      <c r="A14" s="179"/>
      <c r="B14" s="261"/>
      <c r="C14" s="261"/>
      <c r="D14" s="261"/>
      <c r="E14" s="261"/>
      <c r="F14" s="261"/>
      <c r="G14" s="261"/>
      <c r="H14" s="261"/>
      <c r="I14" s="261"/>
      <c r="J14" s="178"/>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row>
    <row r="15" spans="1:47" ht="12">
      <c r="A15" s="179"/>
      <c r="B15" s="259"/>
      <c r="C15" s="259"/>
      <c r="D15" s="259"/>
      <c r="E15" s="259"/>
      <c r="F15" s="259"/>
      <c r="G15" s="259"/>
      <c r="H15" s="259"/>
      <c r="I15" s="259"/>
      <c r="J15" s="178"/>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row>
    <row r="16" spans="1:47" ht="12">
      <c r="A16" s="179"/>
      <c r="B16" s="259"/>
      <c r="C16" s="259"/>
      <c r="D16" s="259"/>
      <c r="E16" s="259"/>
      <c r="F16" s="259"/>
      <c r="G16" s="259"/>
      <c r="H16" s="259"/>
      <c r="I16" s="259"/>
      <c r="J16" s="178"/>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row>
    <row r="17" spans="1:47" ht="12">
      <c r="A17" s="179"/>
      <c r="B17" s="259"/>
      <c r="C17" s="259"/>
      <c r="D17" s="259"/>
      <c r="E17" s="259"/>
      <c r="F17" s="259"/>
      <c r="G17" s="259"/>
      <c r="H17" s="259"/>
      <c r="I17" s="259"/>
      <c r="J17" s="178"/>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row>
    <row r="18" spans="1:47" ht="12">
      <c r="A18" s="179"/>
      <c r="B18" s="259"/>
      <c r="C18" s="259"/>
      <c r="D18" s="259"/>
      <c r="E18" s="259"/>
      <c r="F18" s="259"/>
      <c r="G18" s="259"/>
      <c r="H18" s="259"/>
      <c r="I18" s="259"/>
      <c r="J18" s="178"/>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row>
    <row r="19" spans="1:47" ht="12">
      <c r="A19" s="179"/>
      <c r="B19" s="259"/>
      <c r="C19" s="259"/>
      <c r="D19" s="259"/>
      <c r="E19" s="259"/>
      <c r="F19" s="259"/>
      <c r="G19" s="259"/>
      <c r="H19" s="259"/>
      <c r="I19" s="259"/>
      <c r="J19" s="178"/>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row>
    <row r="20" spans="1:47" ht="12">
      <c r="A20" s="179"/>
      <c r="B20" s="259"/>
      <c r="C20" s="259"/>
      <c r="D20" s="259"/>
      <c r="E20" s="259"/>
      <c r="F20" s="259"/>
      <c r="G20" s="259"/>
      <c r="H20" s="259"/>
      <c r="I20" s="259"/>
      <c r="J20" s="178"/>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row>
    <row r="21" spans="1:47" ht="12">
      <c r="A21" s="179"/>
      <c r="B21" s="259"/>
      <c r="C21" s="259"/>
      <c r="D21" s="259"/>
      <c r="E21" s="259"/>
      <c r="F21" s="259"/>
      <c r="G21" s="259"/>
      <c r="H21" s="259"/>
      <c r="I21" s="259"/>
      <c r="J21" s="178"/>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row>
    <row r="22" spans="1:47" ht="12">
      <c r="A22" s="179"/>
      <c r="B22" s="259"/>
      <c r="C22" s="259"/>
      <c r="D22" s="259"/>
      <c r="E22" s="259"/>
      <c r="F22" s="259"/>
      <c r="G22" s="259"/>
      <c r="H22" s="259"/>
      <c r="I22" s="259"/>
      <c r="J22" s="178"/>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row>
    <row r="23" spans="1:47" ht="12">
      <c r="A23" s="179"/>
      <c r="B23" s="259"/>
      <c r="C23" s="259"/>
      <c r="D23" s="259"/>
      <c r="E23" s="259"/>
      <c r="F23" s="259"/>
      <c r="G23" s="259"/>
      <c r="H23" s="259"/>
      <c r="I23" s="259"/>
      <c r="J23" s="178"/>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row>
    <row r="24" spans="1:47" ht="12">
      <c r="A24" s="179"/>
      <c r="B24" s="259"/>
      <c r="C24" s="259"/>
      <c r="D24" s="259"/>
      <c r="E24" s="259"/>
      <c r="F24" s="259"/>
      <c r="G24" s="259"/>
      <c r="H24" s="259"/>
      <c r="I24" s="259"/>
      <c r="J24" s="178"/>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row>
    <row r="25" spans="1:47" ht="12">
      <c r="A25" s="179"/>
      <c r="B25" s="259"/>
      <c r="C25" s="259"/>
      <c r="D25" s="259"/>
      <c r="E25" s="259"/>
      <c r="F25" s="259"/>
      <c r="G25" s="259"/>
      <c r="H25" s="259"/>
      <c r="I25" s="259"/>
      <c r="J25" s="178"/>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row>
    <row r="26" spans="1:47" ht="12">
      <c r="A26" s="179"/>
      <c r="B26" s="259"/>
      <c r="C26" s="259"/>
      <c r="D26" s="259"/>
      <c r="E26" s="259"/>
      <c r="F26" s="259"/>
      <c r="G26" s="259"/>
      <c r="H26" s="259"/>
      <c r="I26" s="259"/>
      <c r="J26" s="178"/>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row>
    <row r="27" spans="1:47" ht="12">
      <c r="A27" s="179"/>
      <c r="B27" s="259"/>
      <c r="C27" s="259"/>
      <c r="D27" s="259"/>
      <c r="E27" s="259"/>
      <c r="F27" s="259"/>
      <c r="G27" s="259"/>
      <c r="H27" s="259"/>
      <c r="I27" s="259"/>
      <c r="J27" s="178"/>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row>
    <row r="28" spans="1:47" ht="12">
      <c r="A28" s="179"/>
      <c r="B28" s="259"/>
      <c r="C28" s="259"/>
      <c r="D28" s="259"/>
      <c r="E28" s="259"/>
      <c r="F28" s="259"/>
      <c r="G28" s="259"/>
      <c r="H28" s="259"/>
      <c r="I28" s="259"/>
      <c r="J28" s="178"/>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row>
    <row r="29" spans="1:47" ht="12">
      <c r="A29" s="179"/>
      <c r="B29" s="259"/>
      <c r="C29" s="259"/>
      <c r="D29" s="259"/>
      <c r="E29" s="259"/>
      <c r="F29" s="259"/>
      <c r="G29" s="259"/>
      <c r="H29" s="259"/>
      <c r="I29" s="259"/>
      <c r="J29" s="178"/>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row>
    <row r="30" spans="1:47" ht="12">
      <c r="A30" s="179"/>
      <c r="B30" s="259"/>
      <c r="C30" s="259"/>
      <c r="D30" s="259"/>
      <c r="E30" s="259"/>
      <c r="F30" s="259"/>
      <c r="G30" s="259"/>
      <c r="H30" s="259"/>
      <c r="I30" s="259"/>
      <c r="J30" s="178"/>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row>
    <row r="31" spans="1:47" ht="12">
      <c r="A31" s="179"/>
      <c r="B31" s="259"/>
      <c r="C31" s="259"/>
      <c r="D31" s="259"/>
      <c r="E31" s="259"/>
      <c r="F31" s="259"/>
      <c r="G31" s="259"/>
      <c r="H31" s="259"/>
      <c r="I31" s="259"/>
      <c r="J31" s="178"/>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row>
    <row r="32" spans="1:47" ht="12">
      <c r="A32" s="179"/>
      <c r="B32" s="259"/>
      <c r="C32" s="259"/>
      <c r="D32" s="259"/>
      <c r="E32" s="259"/>
      <c r="F32" s="259"/>
      <c r="G32" s="259"/>
      <c r="H32" s="259"/>
      <c r="I32" s="259"/>
      <c r="J32" s="178"/>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row>
    <row r="33" spans="1:47" ht="12">
      <c r="A33" s="179"/>
      <c r="B33" s="259"/>
      <c r="C33" s="259"/>
      <c r="D33" s="259"/>
      <c r="E33" s="259"/>
      <c r="F33" s="259"/>
      <c r="G33" s="259"/>
      <c r="H33" s="259"/>
      <c r="I33" s="259"/>
      <c r="J33" s="178"/>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row>
    <row r="34" spans="1:47" ht="12">
      <c r="A34" s="179"/>
      <c r="B34" s="259"/>
      <c r="C34" s="259"/>
      <c r="D34" s="259"/>
      <c r="E34" s="259"/>
      <c r="F34" s="259"/>
      <c r="G34" s="259"/>
      <c r="H34" s="259"/>
      <c r="I34" s="259"/>
      <c r="J34" s="178"/>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row>
    <row r="35" spans="1:47" ht="12">
      <c r="A35" s="179"/>
      <c r="B35" s="259"/>
      <c r="C35" s="259"/>
      <c r="D35" s="259"/>
      <c r="E35" s="259"/>
      <c r="F35" s="259"/>
      <c r="G35" s="259"/>
      <c r="H35" s="259"/>
      <c r="I35" s="259"/>
      <c r="J35" s="178"/>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row>
    <row r="36" spans="1:47" ht="12">
      <c r="A36" s="178"/>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row>
    <row r="37" spans="1:47" ht="12">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row>
    <row r="38" spans="1:47" ht="12">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row>
    <row r="39" spans="1:47" ht="12">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row>
    <row r="40" spans="1:47" ht="12">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row>
    <row r="41" spans="1:47" ht="12">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row>
    <row r="42" spans="1:47" ht="12">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row>
    <row r="43" spans="1:47" ht="12">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row>
    <row r="44" spans="1:47" ht="12">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row>
    <row r="45" spans="1:47" ht="12">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row>
    <row r="46" spans="1:47" ht="12">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row>
    <row r="47" spans="1:47" ht="12">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row>
    <row r="48" spans="1:47" ht="12">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row>
    <row r="49" spans="1:47" ht="12">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row>
    <row r="50" spans="1:47" ht="12">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row>
    <row r="51" spans="1:47" ht="12">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row>
    <row r="52" spans="1:47" ht="12">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row>
    <row r="53" spans="1:47" ht="12">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row>
    <row r="54" spans="1:47" ht="12">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row>
    <row r="55" spans="1:47" ht="12">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row>
    <row r="56" spans="1:47" ht="12">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row>
    <row r="57" spans="1:47" ht="12">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row>
    <row r="58" spans="1:47" ht="12">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row>
    <row r="59" spans="1:47" ht="12">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row>
    <row r="60" spans="1:47" ht="12">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row>
    <row r="61" spans="1:47" ht="12">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row>
    <row r="62" spans="1:47" ht="12">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row>
    <row r="63" spans="1:47" ht="12">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row>
    <row r="64" spans="1:47" ht="12">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row>
    <row r="65" spans="1:47" ht="12">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row>
    <row r="66" spans="1:47" ht="12">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row>
    <row r="67" spans="1:47" ht="12">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row>
    <row r="68" spans="1:47" ht="12">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row>
    <row r="69" spans="1:47" ht="12">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row>
    <row r="70" spans="1:47" ht="12">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row>
    <row r="71" spans="1:47" ht="12">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row>
    <row r="72" spans="1:47" ht="12">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row>
    <row r="73" spans="1:47" ht="12">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row>
    <row r="74" spans="1:47" ht="12">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row>
    <row r="75" spans="1:47" ht="12">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row>
    <row r="76" spans="1:47" ht="12">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row>
    <row r="77" spans="1:47" ht="12">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row>
    <row r="78" spans="1:47" ht="12">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row>
    <row r="79" spans="1:47" ht="12">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row>
    <row r="80" spans="1:47" ht="12">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row>
    <row r="81" spans="1:47" ht="12">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row>
    <row r="82" spans="1:47" ht="12">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row>
    <row r="83" spans="1:47" ht="12">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row>
    <row r="84" spans="1:47" ht="12">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row>
    <row r="85" spans="1:47" ht="12">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row>
    <row r="86" spans="1:47" ht="12">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row>
    <row r="87" spans="1:47" ht="12">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row>
    <row r="88" spans="1:47" ht="12">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row>
    <row r="89" spans="1:47" ht="12">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row>
    <row r="90" spans="1:47" ht="12">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row>
    <row r="91" spans="1:47" ht="1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row>
    <row r="92" spans="1:47" ht="12">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row>
  </sheetData>
  <sheetProtection password="CDE0" sheet="1" objects="1" scenarios="1"/>
  <mergeCells count="24">
    <mergeCell ref="A11:A12"/>
    <mergeCell ref="B13:I13"/>
    <mergeCell ref="B14:I14"/>
    <mergeCell ref="B15:I15"/>
    <mergeCell ref="B16:I16"/>
    <mergeCell ref="B17:I17"/>
    <mergeCell ref="B18:I18"/>
    <mergeCell ref="B19:I19"/>
    <mergeCell ref="B20:I20"/>
    <mergeCell ref="B21:I21"/>
    <mergeCell ref="B22:I22"/>
    <mergeCell ref="B23:I23"/>
    <mergeCell ref="B24:I24"/>
    <mergeCell ref="B25:I25"/>
    <mergeCell ref="B26:I26"/>
    <mergeCell ref="B27:I27"/>
    <mergeCell ref="B28:I28"/>
    <mergeCell ref="B29:I29"/>
    <mergeCell ref="B30:I30"/>
    <mergeCell ref="B31:I31"/>
    <mergeCell ref="B32:I32"/>
    <mergeCell ref="B33:I33"/>
    <mergeCell ref="B34:I34"/>
    <mergeCell ref="B35:I35"/>
  </mergeCells>
  <printOptions/>
  <pageMargins left="0.75" right="0.75" top="1" bottom="1" header="0.5" footer="0.5"/>
  <pageSetup fitToHeight="1" fitToWidth="1" horizontalDpi="600" verticalDpi="600" orientation="landscape" scale="69" r:id="rId2"/>
  <headerFooter alignWithMargins="0">
    <oddHeader>&amp;L&amp;"Arial,Bold"&amp;14APR Template - Part B (4) &amp;R&amp;UNew Mexico&amp;U
State</oddHeader>
    <oddFooter>&amp;L&amp;9
CURRENT DATE: 
Version Date: &amp;U12/1/2008&amp;8&amp;U
Part B State Annual Performance Report for (FFY 2007)
(OMB NO:  1820-0624 / Expiration Date:  08-31-2009)&amp;R&amp;8Page J-20 of J-21</oddFooter>
  </headerFooter>
  <drawing r:id="rId1"/>
</worksheet>
</file>

<file path=xl/worksheets/sheet22.xml><?xml version="1.0" encoding="utf-8"?>
<worksheet xmlns="http://schemas.openxmlformats.org/spreadsheetml/2006/main" xmlns:r="http://schemas.openxmlformats.org/officeDocument/2006/relationships">
  <sheetPr codeName="Sheet21"/>
  <dimension ref="A1:T39"/>
  <sheetViews>
    <sheetView showGridLines="0" zoomScale="70" zoomScaleNormal="70" zoomScalePageLayoutView="0" workbookViewId="0" topLeftCell="A1">
      <selection activeCell="A31" sqref="A31:I31"/>
    </sheetView>
  </sheetViews>
  <sheetFormatPr defaultColWidth="9.28125" defaultRowHeight="12.75"/>
  <cols>
    <col min="1" max="8" width="13.7109375" style="7" customWidth="1"/>
    <col min="9" max="9" width="9.28125" style="7" customWidth="1"/>
    <col min="10" max="10" width="8.7109375" style="53" customWidth="1"/>
    <col min="11" max="13" width="9.28125" style="53" customWidth="1"/>
    <col min="14" max="14" width="7.7109375" style="53" customWidth="1"/>
    <col min="15" max="15" width="3.421875" style="53" hidden="1" customWidth="1"/>
    <col min="16" max="20" width="9.28125" style="53" customWidth="1"/>
    <col min="21" max="16384" width="9.28125" style="7" customWidth="1"/>
  </cols>
  <sheetData>
    <row r="1" spans="1:20" s="25" customFormat="1" ht="9.75" customHeight="1">
      <c r="A1" s="24" t="s">
        <v>0</v>
      </c>
      <c r="E1" s="27" t="s">
        <v>17</v>
      </c>
      <c r="G1" s="26"/>
      <c r="I1" s="26" t="s">
        <v>35</v>
      </c>
      <c r="J1" s="31"/>
      <c r="K1" s="31"/>
      <c r="L1" s="31"/>
      <c r="M1" s="31"/>
      <c r="N1" s="31"/>
      <c r="O1" s="31"/>
      <c r="P1" s="31"/>
      <c r="Q1" s="31"/>
      <c r="R1" s="31"/>
      <c r="S1" s="31"/>
      <c r="T1" s="31"/>
    </row>
    <row r="2" spans="1:20" s="25" customFormat="1" ht="9.75" customHeight="1">
      <c r="A2" s="24" t="s">
        <v>1</v>
      </c>
      <c r="G2" s="28"/>
      <c r="J2" s="31"/>
      <c r="K2" s="31"/>
      <c r="L2" s="31"/>
      <c r="M2" s="31"/>
      <c r="N2" s="31"/>
      <c r="O2" s="31"/>
      <c r="P2" s="31"/>
      <c r="Q2" s="31"/>
      <c r="R2" s="31"/>
      <c r="S2" s="31"/>
      <c r="T2" s="31"/>
    </row>
    <row r="3" spans="1:20" s="25" customFormat="1" ht="9.75" customHeight="1">
      <c r="A3" s="24" t="s">
        <v>2</v>
      </c>
      <c r="E3" s="28"/>
      <c r="G3" s="26"/>
      <c r="J3" s="31"/>
      <c r="K3" s="31"/>
      <c r="L3" s="31"/>
      <c r="M3" s="31"/>
      <c r="N3" s="31"/>
      <c r="O3" s="31"/>
      <c r="P3" s="31"/>
      <c r="Q3" s="31"/>
      <c r="R3" s="31"/>
      <c r="S3" s="31"/>
      <c r="T3" s="31"/>
    </row>
    <row r="4" spans="1:20" s="25" customFormat="1" ht="9.75" customHeight="1">
      <c r="A4" s="24" t="s">
        <v>1</v>
      </c>
      <c r="E4" s="27"/>
      <c r="F4" s="48" t="s">
        <v>15</v>
      </c>
      <c r="G4" s="28"/>
      <c r="J4" s="31"/>
      <c r="K4" s="31"/>
      <c r="L4" s="31"/>
      <c r="M4" s="31"/>
      <c r="N4" s="31"/>
      <c r="O4" s="31"/>
      <c r="P4" s="31"/>
      <c r="Q4" s="31"/>
      <c r="R4" s="31"/>
      <c r="S4" s="31"/>
      <c r="T4" s="31"/>
    </row>
    <row r="5" spans="1:20" s="25" customFormat="1" ht="9.75" customHeight="1">
      <c r="A5" s="24" t="s">
        <v>3</v>
      </c>
      <c r="E5" s="48"/>
      <c r="F5" s="48" t="s">
        <v>16</v>
      </c>
      <c r="G5" s="26"/>
      <c r="J5" s="31"/>
      <c r="K5" s="31"/>
      <c r="L5" s="31"/>
      <c r="M5" s="31"/>
      <c r="N5" s="31"/>
      <c r="O5" s="31"/>
      <c r="P5" s="31"/>
      <c r="Q5" s="31"/>
      <c r="R5" s="31"/>
      <c r="S5" s="31"/>
      <c r="T5" s="31"/>
    </row>
    <row r="6" spans="8:9" ht="12">
      <c r="H6" s="2"/>
      <c r="I6" s="13"/>
    </row>
    <row r="7" ht="10.5">
      <c r="E7" s="1"/>
    </row>
    <row r="8" ht="10.5">
      <c r="E8" s="1"/>
    </row>
    <row r="9" spans="2:9" ht="10.5">
      <c r="B9" s="1"/>
      <c r="C9" s="1"/>
      <c r="E9" s="1"/>
      <c r="F9" s="1"/>
      <c r="G9" s="2"/>
      <c r="H9" s="54"/>
      <c r="I9" s="4"/>
    </row>
    <row r="10" spans="2:9" ht="12.75">
      <c r="B10" s="1"/>
      <c r="C10" s="1"/>
      <c r="E10" s="1"/>
      <c r="F10" s="1"/>
      <c r="G10" s="26" t="s">
        <v>4</v>
      </c>
      <c r="H10" s="169" t="str">
        <f>PAGE1!E8</f>
        <v>NM - NEW MEXICO</v>
      </c>
      <c r="I10" s="5"/>
    </row>
    <row r="11" spans="2:6" ht="12">
      <c r="B11" s="6"/>
      <c r="C11" s="6"/>
      <c r="E11" s="27" t="s">
        <v>35</v>
      </c>
      <c r="F11" s="6"/>
    </row>
    <row r="12" ht="11.25"/>
    <row r="13" spans="1:15" ht="9.75">
      <c r="A13" s="55"/>
      <c r="B13" s="55"/>
      <c r="C13" s="55"/>
      <c r="D13" s="55"/>
      <c r="E13" s="55"/>
      <c r="F13" s="55"/>
      <c r="G13" s="55"/>
      <c r="H13" s="55"/>
      <c r="I13" s="55"/>
      <c r="O13" s="212">
        <v>22</v>
      </c>
    </row>
    <row r="14" spans="1:17" ht="12">
      <c r="A14" s="259" t="s">
        <v>173</v>
      </c>
      <c r="B14" s="259"/>
      <c r="C14" s="259"/>
      <c r="D14" s="259"/>
      <c r="E14" s="259"/>
      <c r="F14" s="259"/>
      <c r="G14" s="259"/>
      <c r="H14" s="259"/>
      <c r="I14" s="259"/>
      <c r="O14" s="212">
        <v>22</v>
      </c>
      <c r="P14" s="57"/>
      <c r="Q14" s="58"/>
    </row>
    <row r="15" spans="1:9" ht="12">
      <c r="A15" s="261" t="s">
        <v>174</v>
      </c>
      <c r="B15" s="261"/>
      <c r="C15" s="261"/>
      <c r="D15" s="261"/>
      <c r="E15" s="261"/>
      <c r="F15" s="261"/>
      <c r="G15" s="261"/>
      <c r="H15" s="261"/>
      <c r="I15" s="261"/>
    </row>
    <row r="16" spans="1:9" ht="12">
      <c r="A16" s="261"/>
      <c r="B16" s="261"/>
      <c r="C16" s="261"/>
      <c r="D16" s="261"/>
      <c r="E16" s="261"/>
      <c r="F16" s="261"/>
      <c r="G16" s="261"/>
      <c r="H16" s="261"/>
      <c r="I16" s="261"/>
    </row>
    <row r="17" spans="1:9" ht="12">
      <c r="A17" s="261"/>
      <c r="B17" s="261"/>
      <c r="C17" s="261"/>
      <c r="D17" s="261"/>
      <c r="E17" s="261"/>
      <c r="F17" s="261"/>
      <c r="G17" s="261"/>
      <c r="H17" s="261"/>
      <c r="I17" s="261"/>
    </row>
    <row r="18" spans="1:9" ht="12">
      <c r="A18" s="261"/>
      <c r="B18" s="261"/>
      <c r="C18" s="261"/>
      <c r="D18" s="261"/>
      <c r="E18" s="261"/>
      <c r="F18" s="261"/>
      <c r="G18" s="261"/>
      <c r="H18" s="261"/>
      <c r="I18" s="261"/>
    </row>
    <row r="19" spans="1:9" ht="12">
      <c r="A19" s="261" t="s">
        <v>171</v>
      </c>
      <c r="B19" s="261"/>
      <c r="C19" s="261"/>
      <c r="D19" s="261"/>
      <c r="E19" s="261"/>
      <c r="F19" s="261"/>
      <c r="G19" s="261"/>
      <c r="H19" s="261"/>
      <c r="I19" s="261"/>
    </row>
    <row r="20" spans="1:9" ht="12">
      <c r="A20" s="261" t="s">
        <v>172</v>
      </c>
      <c r="B20" s="261"/>
      <c r="C20" s="261"/>
      <c r="D20" s="261"/>
      <c r="E20" s="261"/>
      <c r="F20" s="261"/>
      <c r="G20" s="261"/>
      <c r="H20" s="261"/>
      <c r="I20" s="261"/>
    </row>
    <row r="21" spans="1:9" ht="12">
      <c r="A21" s="261"/>
      <c r="B21" s="261"/>
      <c r="C21" s="261"/>
      <c r="D21" s="261"/>
      <c r="E21" s="261"/>
      <c r="F21" s="261"/>
      <c r="G21" s="261"/>
      <c r="H21" s="261"/>
      <c r="I21" s="261"/>
    </row>
    <row r="22" spans="1:9" ht="12">
      <c r="A22" s="261" t="s">
        <v>175</v>
      </c>
      <c r="B22" s="261"/>
      <c r="C22" s="261"/>
      <c r="D22" s="261"/>
      <c r="E22" s="261"/>
      <c r="F22" s="261"/>
      <c r="G22" s="261"/>
      <c r="H22" s="261"/>
      <c r="I22" s="261"/>
    </row>
    <row r="23" spans="1:9" ht="12">
      <c r="A23" s="261" t="s">
        <v>176</v>
      </c>
      <c r="B23" s="261"/>
      <c r="C23" s="261"/>
      <c r="D23" s="261"/>
      <c r="E23" s="261"/>
      <c r="F23" s="261"/>
      <c r="G23" s="261"/>
      <c r="H23" s="261"/>
      <c r="I23" s="261"/>
    </row>
    <row r="24" spans="1:9" ht="12">
      <c r="A24" s="261"/>
      <c r="B24" s="261"/>
      <c r="C24" s="261"/>
      <c r="D24" s="261"/>
      <c r="E24" s="261"/>
      <c r="F24" s="261"/>
      <c r="G24" s="261"/>
      <c r="H24" s="261"/>
      <c r="I24" s="261"/>
    </row>
    <row r="25" spans="1:9" ht="12">
      <c r="A25" s="261" t="s">
        <v>177</v>
      </c>
      <c r="B25" s="261"/>
      <c r="C25" s="261"/>
      <c r="D25" s="261"/>
      <c r="E25" s="261"/>
      <c r="F25" s="261"/>
      <c r="G25" s="261"/>
      <c r="H25" s="261"/>
      <c r="I25" s="261"/>
    </row>
    <row r="26" spans="1:9" ht="12">
      <c r="A26" s="261" t="s">
        <v>180</v>
      </c>
      <c r="B26" s="261"/>
      <c r="C26" s="261"/>
      <c r="D26" s="261"/>
      <c r="E26" s="261"/>
      <c r="F26" s="261"/>
      <c r="G26" s="261"/>
      <c r="H26" s="261"/>
      <c r="I26" s="261"/>
    </row>
    <row r="27" spans="1:9" ht="12">
      <c r="A27" s="261"/>
      <c r="B27" s="261"/>
      <c r="C27" s="261"/>
      <c r="D27" s="261"/>
      <c r="E27" s="261"/>
      <c r="F27" s="261"/>
      <c r="G27" s="261"/>
      <c r="H27" s="261"/>
      <c r="I27" s="261"/>
    </row>
    <row r="28" spans="1:9" ht="12">
      <c r="A28" s="261" t="s">
        <v>179</v>
      </c>
      <c r="B28" s="261"/>
      <c r="C28" s="261"/>
      <c r="D28" s="261"/>
      <c r="E28" s="261"/>
      <c r="F28" s="261"/>
      <c r="G28" s="261"/>
      <c r="H28" s="261"/>
      <c r="I28" s="261"/>
    </row>
    <row r="29" spans="1:9" ht="12">
      <c r="A29" s="261"/>
      <c r="B29" s="261"/>
      <c r="C29" s="261"/>
      <c r="D29" s="261"/>
      <c r="E29" s="261"/>
      <c r="F29" s="261"/>
      <c r="G29" s="261"/>
      <c r="H29" s="261"/>
      <c r="I29" s="261"/>
    </row>
    <row r="30" spans="1:9" ht="12">
      <c r="A30" s="261" t="s">
        <v>181</v>
      </c>
      <c r="B30" s="261"/>
      <c r="C30" s="261"/>
      <c r="D30" s="261"/>
      <c r="E30" s="261"/>
      <c r="F30" s="261"/>
      <c r="G30" s="261"/>
      <c r="H30" s="261"/>
      <c r="I30" s="261"/>
    </row>
    <row r="31" spans="1:9" ht="12">
      <c r="A31" s="261" t="s">
        <v>182</v>
      </c>
      <c r="B31" s="261"/>
      <c r="C31" s="261"/>
      <c r="D31" s="261"/>
      <c r="E31" s="261"/>
      <c r="F31" s="261"/>
      <c r="G31" s="261"/>
      <c r="H31" s="261"/>
      <c r="I31" s="261"/>
    </row>
    <row r="32" spans="1:9" ht="12">
      <c r="A32" s="261"/>
      <c r="B32" s="261"/>
      <c r="C32" s="261"/>
      <c r="D32" s="261"/>
      <c r="E32" s="261"/>
      <c r="F32" s="261"/>
      <c r="G32" s="261"/>
      <c r="H32" s="261"/>
      <c r="I32" s="261"/>
    </row>
    <row r="33" spans="1:9" ht="12">
      <c r="A33" s="261"/>
      <c r="B33" s="261"/>
      <c r="C33" s="261"/>
      <c r="D33" s="261"/>
      <c r="E33" s="261"/>
      <c r="F33" s="261"/>
      <c r="G33" s="261"/>
      <c r="H33" s="261"/>
      <c r="I33" s="261"/>
    </row>
    <row r="34" spans="1:9" ht="12">
      <c r="A34" s="261"/>
      <c r="B34" s="261"/>
      <c r="C34" s="261"/>
      <c r="D34" s="261"/>
      <c r="E34" s="261"/>
      <c r="F34" s="261"/>
      <c r="G34" s="261"/>
      <c r="H34" s="261"/>
      <c r="I34" s="261"/>
    </row>
    <row r="35" spans="1:9" ht="12">
      <c r="A35" s="261"/>
      <c r="B35" s="261"/>
      <c r="C35" s="261"/>
      <c r="D35" s="261"/>
      <c r="E35" s="261"/>
      <c r="F35" s="261"/>
      <c r="G35" s="261"/>
      <c r="H35" s="261"/>
      <c r="I35" s="261"/>
    </row>
    <row r="36" spans="1:9" ht="12">
      <c r="A36" s="261"/>
      <c r="B36" s="261"/>
      <c r="C36" s="261"/>
      <c r="D36" s="261"/>
      <c r="E36" s="261"/>
      <c r="F36" s="261"/>
      <c r="G36" s="261"/>
      <c r="H36" s="261"/>
      <c r="I36" s="261"/>
    </row>
    <row r="39" ht="9.75">
      <c r="A39" s="56"/>
    </row>
  </sheetData>
  <sheetProtection password="CDE0" sheet="1" objects="1" scenarios="1"/>
  <mergeCells count="23">
    <mergeCell ref="A14:I14"/>
    <mergeCell ref="A15:I15"/>
    <mergeCell ref="A16:I16"/>
    <mergeCell ref="A17:I17"/>
    <mergeCell ref="A18:I18"/>
    <mergeCell ref="A19:I19"/>
    <mergeCell ref="A35:I35"/>
    <mergeCell ref="A20:I20"/>
    <mergeCell ref="A21:I21"/>
    <mergeCell ref="A22:I22"/>
    <mergeCell ref="A23:I23"/>
    <mergeCell ref="A24:I24"/>
    <mergeCell ref="A25:I25"/>
    <mergeCell ref="A36:I36"/>
    <mergeCell ref="A30:I30"/>
    <mergeCell ref="A31:I31"/>
    <mergeCell ref="A32:I32"/>
    <mergeCell ref="A33:I33"/>
    <mergeCell ref="A26:I26"/>
    <mergeCell ref="A27:I27"/>
    <mergeCell ref="A28:I28"/>
    <mergeCell ref="A29:I29"/>
    <mergeCell ref="A34:I34"/>
  </mergeCells>
  <printOptions/>
  <pageMargins left="0.75" right="0.75" top="1" bottom="1" header="0.5" footer="0.5"/>
  <pageSetup horizontalDpi="600" verticalDpi="600" orientation="landscape" r:id="rId2"/>
  <headerFooter alignWithMargins="0">
    <oddHeader>&amp;L&amp;"Arial,Bold"&amp;14APR Template - Part B (4)&amp;R&amp;UNew Mexico&amp;U
State</oddHeader>
    <oddFooter>&amp;L&amp;9
CURRENT DATE: 
Version Date: &amp;U12/1/2008&amp;8&amp;U
Part B State Annual Performance Report for (FFY 2007)
(OMB NO:  1820-0624 / Expiration Date:  08-31-2009)&amp;R&amp;8Page J-21 of J-21</oddFooter>
  </headerFooter>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H36"/>
  <sheetViews>
    <sheetView showGridLines="0" zoomScale="70" zoomScaleNormal="70" zoomScalePageLayoutView="0" workbookViewId="0" topLeftCell="A9">
      <selection activeCell="C42" sqref="C42"/>
    </sheetView>
  </sheetViews>
  <sheetFormatPr defaultColWidth="9.140625" defaultRowHeight="12.75"/>
  <cols>
    <col min="1" max="1" width="30.7109375" style="0" customWidth="1"/>
    <col min="2" max="2" width="20.57421875" style="0" customWidth="1"/>
    <col min="3" max="3" width="60.7109375" style="0" customWidth="1"/>
    <col min="4" max="4" width="49.7109375" style="0" customWidth="1"/>
    <col min="5" max="5" width="19.421875" style="0" customWidth="1"/>
    <col min="6" max="6" width="19.28125" style="0" customWidth="1"/>
    <col min="7" max="7" width="13.7109375" style="0" customWidth="1"/>
    <col min="8" max="8" width="4.7109375" style="0" hidden="1" customWidth="1"/>
    <col min="10" max="10" width="5.7109375" style="30" customWidth="1"/>
  </cols>
  <sheetData>
    <row r="1" spans="1:5" s="31" customFormat="1" ht="9.75" customHeight="1">
      <c r="A1" s="60" t="s">
        <v>0</v>
      </c>
      <c r="B1" s="60"/>
      <c r="E1" s="69" t="s">
        <v>58</v>
      </c>
    </row>
    <row r="2" spans="1:7" s="31" customFormat="1" ht="9.75" customHeight="1">
      <c r="A2" s="60" t="s">
        <v>1</v>
      </c>
      <c r="B2" s="60"/>
      <c r="C2" s="62" t="s">
        <v>17</v>
      </c>
      <c r="G2" s="53"/>
    </row>
    <row r="3" spans="1:5" s="44" customFormat="1" ht="9.75" customHeight="1">
      <c r="A3" s="44" t="s">
        <v>2</v>
      </c>
      <c r="D3" s="63"/>
      <c r="E3" s="69" t="str">
        <f>PAGE1!E3</f>
        <v>OMB NO. 1820-0659</v>
      </c>
    </row>
    <row r="4" spans="1:7" s="44" customFormat="1" ht="9.75" customHeight="1">
      <c r="A4" s="44" t="s">
        <v>1</v>
      </c>
      <c r="C4" s="63" t="s">
        <v>15</v>
      </c>
      <c r="G4" s="70"/>
    </row>
    <row r="5" spans="1:5" s="31" customFormat="1" ht="9.75" customHeight="1">
      <c r="A5" s="60" t="s">
        <v>3</v>
      </c>
      <c r="B5" s="60"/>
      <c r="C5" s="63" t="s">
        <v>16</v>
      </c>
      <c r="E5" s="69" t="str">
        <f>PAGE1!E5</f>
        <v>FORM EXPIRES: 08/31/2009</v>
      </c>
    </row>
    <row r="6" spans="1:7" s="31" customFormat="1" ht="9.75" customHeight="1">
      <c r="A6" s="60"/>
      <c r="B6" s="60"/>
      <c r="E6" s="63"/>
      <c r="F6" s="63"/>
      <c r="G6" s="53"/>
    </row>
    <row r="7" s="30" customFormat="1" ht="9.75" customHeight="1">
      <c r="G7" s="64"/>
    </row>
    <row r="8" spans="3:7" s="30" customFormat="1" ht="9.75" customHeight="1">
      <c r="C8" s="63" t="str">
        <f>PAGE1!C8</f>
        <v>2007-2008</v>
      </c>
      <c r="D8" s="69" t="s">
        <v>29</v>
      </c>
      <c r="E8" s="132" t="str">
        <f>PAGE1!E8</f>
        <v>NM - NEW MEXICO</v>
      </c>
      <c r="G8" s="73"/>
    </row>
    <row r="9" spans="3:7" s="30" customFormat="1" ht="9.75" customHeight="1">
      <c r="C9" s="71"/>
      <c r="D9" s="71"/>
      <c r="E9" s="71"/>
      <c r="F9" s="71"/>
      <c r="G9" s="58"/>
    </row>
    <row r="10" spans="3:6" s="30" customFormat="1" ht="9.75" customHeight="1">
      <c r="C10" s="71"/>
      <c r="D10" s="71"/>
      <c r="E10" s="71"/>
      <c r="F10" s="71"/>
    </row>
    <row r="11" spans="3:7" s="30" customFormat="1" ht="12" customHeight="1">
      <c r="C11" s="71"/>
      <c r="D11" s="71"/>
      <c r="E11" s="71"/>
      <c r="F11" s="71"/>
      <c r="G11" s="58"/>
    </row>
    <row r="12" spans="2:6" s="43" customFormat="1" ht="12" customHeight="1">
      <c r="B12" s="229" t="s">
        <v>22</v>
      </c>
      <c r="C12" s="229"/>
      <c r="D12" s="229"/>
      <c r="F12" s="71"/>
    </row>
    <row r="13" spans="4:6" s="43" customFormat="1" ht="12" customHeight="1">
      <c r="D13" s="74"/>
      <c r="F13" s="71"/>
    </row>
    <row r="14" spans="4:6" s="43" customFormat="1" ht="12" customHeight="1">
      <c r="D14" s="74"/>
      <c r="F14" s="71"/>
    </row>
    <row r="15" s="30" customFormat="1" ht="9" customHeight="1">
      <c r="B15" s="72"/>
    </row>
    <row r="16" spans="1:8" s="30" customFormat="1" ht="42.75" customHeight="1">
      <c r="A16" s="223" t="s">
        <v>19</v>
      </c>
      <c r="B16" s="224"/>
      <c r="C16" s="227" t="s">
        <v>152</v>
      </c>
      <c r="D16" s="228"/>
      <c r="E16" s="201"/>
      <c r="F16" s="201"/>
      <c r="H16" s="30">
        <v>3</v>
      </c>
    </row>
    <row r="17" spans="1:6" s="31" customFormat="1" ht="55.5" customHeight="1">
      <c r="A17" s="225"/>
      <c r="B17" s="226"/>
      <c r="C17" s="76" t="s">
        <v>23</v>
      </c>
      <c r="D17" s="149" t="s">
        <v>98</v>
      </c>
      <c r="E17" s="191"/>
      <c r="F17" s="189" t="s">
        <v>102</v>
      </c>
    </row>
    <row r="18" spans="1:5" s="30" customFormat="1" ht="24.75" customHeight="1">
      <c r="A18" s="88">
        <v>3</v>
      </c>
      <c r="B18" s="126"/>
      <c r="C18" s="85">
        <v>2921</v>
      </c>
      <c r="D18" s="85">
        <v>1736</v>
      </c>
      <c r="E18" s="207"/>
    </row>
    <row r="19" spans="1:5" s="30" customFormat="1" ht="24.75" customHeight="1">
      <c r="A19" s="88">
        <v>4</v>
      </c>
      <c r="B19" s="126"/>
      <c r="C19" s="85">
        <v>2894</v>
      </c>
      <c r="D19" s="85">
        <v>1874</v>
      </c>
      <c r="E19" s="152"/>
    </row>
    <row r="20" spans="1:5" s="30" customFormat="1" ht="24.75" customHeight="1">
      <c r="A20" s="88">
        <v>5</v>
      </c>
      <c r="B20" s="126"/>
      <c r="C20" s="85">
        <v>2867</v>
      </c>
      <c r="D20" s="85">
        <v>1948</v>
      </c>
      <c r="E20" s="152"/>
    </row>
    <row r="21" spans="1:5" s="30" customFormat="1" ht="24.75" customHeight="1">
      <c r="A21" s="79">
        <v>6</v>
      </c>
      <c r="B21" s="127"/>
      <c r="C21" s="85">
        <v>2796</v>
      </c>
      <c r="D21" s="85">
        <v>1914</v>
      </c>
      <c r="E21" s="152"/>
    </row>
    <row r="22" spans="1:5" s="30" customFormat="1" ht="24.75" customHeight="1">
      <c r="A22" s="79">
        <v>7</v>
      </c>
      <c r="B22" s="127"/>
      <c r="C22" s="85">
        <v>2865</v>
      </c>
      <c r="D22" s="85">
        <v>1716</v>
      </c>
      <c r="E22" s="152"/>
    </row>
    <row r="23" spans="1:5" s="30" customFormat="1" ht="24.75" customHeight="1">
      <c r="A23" s="79">
        <v>8</v>
      </c>
      <c r="B23" s="125"/>
      <c r="C23" s="85">
        <v>2918</v>
      </c>
      <c r="D23" s="85">
        <v>1574</v>
      </c>
      <c r="E23" s="152"/>
    </row>
    <row r="24" spans="1:5" s="30" customFormat="1" ht="39.75" customHeight="1">
      <c r="A24" s="79" t="s">
        <v>47</v>
      </c>
      <c r="B24" s="161">
        <f>PAGE1!B23</f>
        <v>11</v>
      </c>
      <c r="C24" s="85">
        <v>2389</v>
      </c>
      <c r="D24" s="85">
        <v>1006</v>
      </c>
      <c r="E24" s="152"/>
    </row>
    <row r="25" spans="1:6" s="30" customFormat="1" ht="10.5" customHeight="1">
      <c r="A25" s="124"/>
      <c r="B25" s="128"/>
      <c r="C25" s="151"/>
      <c r="D25" s="152"/>
      <c r="E25" s="153"/>
      <c r="F25" s="152"/>
    </row>
    <row r="26" spans="1:6" s="52" customFormat="1" ht="12.75" customHeight="1">
      <c r="A26" s="94"/>
      <c r="B26" s="60"/>
      <c r="C26" s="80"/>
      <c r="D26" s="80"/>
      <c r="E26" s="80"/>
      <c r="F26" s="80"/>
    </row>
    <row r="27" spans="1:6" s="30" customFormat="1" ht="12" customHeight="1">
      <c r="A27" s="60"/>
      <c r="B27" s="81"/>
      <c r="C27" s="82"/>
      <c r="D27" s="82"/>
      <c r="E27" s="82"/>
      <c r="F27" s="82"/>
    </row>
    <row r="28" spans="1:6" s="30" customFormat="1" ht="12" customHeight="1">
      <c r="A28" s="60"/>
      <c r="B28" s="81"/>
      <c r="C28" s="82"/>
      <c r="D28" s="82"/>
      <c r="E28" s="82"/>
      <c r="F28" s="82"/>
    </row>
    <row r="29" spans="1:6" s="30" customFormat="1" ht="12" customHeight="1">
      <c r="A29" s="83"/>
      <c r="B29" s="83"/>
      <c r="C29" s="82"/>
      <c r="D29" s="82"/>
      <c r="E29" s="82"/>
      <c r="F29" s="82"/>
    </row>
    <row r="30" spans="1:6" s="30" customFormat="1" ht="12" customHeight="1">
      <c r="A30" s="60"/>
      <c r="B30" s="60"/>
      <c r="C30" s="82"/>
      <c r="D30" s="82"/>
      <c r="E30" s="82"/>
      <c r="F30" s="82"/>
    </row>
    <row r="31" s="30" customFormat="1" ht="12.75"/>
    <row r="32" s="30" customFormat="1" ht="12.75"/>
    <row r="33" s="30" customFormat="1" ht="12.75"/>
    <row r="34" s="30" customFormat="1" ht="12.75"/>
    <row r="35" spans="3:6" s="30" customFormat="1" ht="15">
      <c r="C35" s="213"/>
      <c r="D35" s="213"/>
      <c r="E35" s="213"/>
      <c r="F35" s="104"/>
    </row>
    <row r="36" spans="1:2" s="30" customFormat="1" ht="12.75">
      <c r="A36" s="84"/>
      <c r="B36" s="84"/>
    </row>
    <row r="37" s="30" customFormat="1" ht="12"/>
    <row r="38" s="30" customFormat="1" ht="12"/>
    <row r="39" s="30" customFormat="1" ht="12"/>
    <row r="40" s="30" customFormat="1" ht="12"/>
    <row r="41" s="30" customFormat="1" ht="12"/>
    <row r="42" s="30" customFormat="1" ht="12"/>
    <row r="43" s="30" customFormat="1" ht="12"/>
    <row r="44" s="30" customFormat="1" ht="12"/>
    <row r="45" s="30" customFormat="1" ht="12"/>
    <row r="46" s="30" customFormat="1" ht="12"/>
    <row r="47" s="30" customFormat="1" ht="12"/>
    <row r="48" s="30" customFormat="1" ht="12"/>
    <row r="49" s="30" customFormat="1" ht="12"/>
    <row r="50" s="30" customFormat="1" ht="12"/>
    <row r="51" s="30" customFormat="1" ht="12"/>
    <row r="52" s="30" customFormat="1" ht="12"/>
    <row r="53" s="30" customFormat="1" ht="12"/>
    <row r="54" s="30" customFormat="1" ht="12"/>
    <row r="55" s="30" customFormat="1" ht="12"/>
    <row r="56" s="30" customFormat="1" ht="12"/>
    <row r="57" s="30" customFormat="1" ht="12"/>
    <row r="58" s="30" customFormat="1" ht="12"/>
    <row r="59" s="30" customFormat="1" ht="12"/>
    <row r="60" s="30" customFormat="1" ht="12"/>
    <row r="61" s="30" customFormat="1" ht="12"/>
    <row r="62" s="30" customFormat="1" ht="12"/>
    <row r="63" s="30" customFormat="1" ht="12"/>
    <row r="64" s="30" customFormat="1" ht="12"/>
    <row r="65" s="30" customFormat="1" ht="12"/>
    <row r="66" s="30" customFormat="1" ht="12"/>
    <row r="67" s="30" customFormat="1" ht="12"/>
    <row r="68" s="30" customFormat="1" ht="12"/>
    <row r="69" s="30" customFormat="1" ht="12"/>
    <row r="70" s="30" customFormat="1" ht="12"/>
  </sheetData>
  <sheetProtection password="CDE0" sheet="1" objects="1" scenarios="1"/>
  <mergeCells count="3">
    <mergeCell ref="A16:B17"/>
    <mergeCell ref="C16:D16"/>
    <mergeCell ref="B12:D12"/>
  </mergeCells>
  <conditionalFormatting sqref="G25">
    <cfRule type="expression" priority="1" dxfId="0" stopIfTrue="1">
      <formula>MAX(D25,0)+MAX(E25,0)+MAX(F25,0)&gt;MAX(C25,0)</formula>
    </cfRule>
  </conditionalFormatting>
  <conditionalFormatting sqref="C35:D35">
    <cfRule type="expression" priority="2" dxfId="5" stopIfTrue="1">
      <formula>AND(MAX(C18:C24)&gt;0,D18=0,D19=0,D20=0,D21=0,D22=0,D23=0,D24=0)</formula>
    </cfRule>
  </conditionalFormatting>
  <conditionalFormatting sqref="E35">
    <cfRule type="expression" priority="3" dxfId="5" stopIfTrue="1">
      <formula>AND(MAX(#REF!)&gt;0,#REF!=0,#REF!=0,#REF!=0,#REF!=0,#REF!=0,#REF!=0,#REF!=0)</formula>
    </cfRule>
  </conditionalFormatting>
  <conditionalFormatting sqref="F18:F24">
    <cfRule type="expression" priority="4" dxfId="5" stopIfTrue="1">
      <formula>MAX(D18,0)&gt;MAX(C18,0)</formula>
    </cfRule>
  </conditionalFormatting>
  <printOptions/>
  <pageMargins left="0.8" right="0.48" top="1" bottom="1" header="0.5" footer="0.5"/>
  <pageSetup fitToHeight="1" fitToWidth="1" horizontalDpi="600" verticalDpi="600" orientation="landscape" scale="69" r:id="rId2"/>
  <headerFooter alignWithMargins="0">
    <oddHeader>&amp;L&amp;"Arial,Bold"&amp;14APR Template - Part B (4)&amp;R&amp;UNew Mexico&amp;U
State</oddHeader>
    <oddFooter>&amp;L&amp;9
CURRENT DATE: 
Version Date: &amp;U12/1/2008
&amp;8&amp;UPart B State Annual Performance Report for (FFY 2007)
(OMB NO:  1820-0624 / Expiration Date:  08-31-2009)&amp;R&amp;8Page J-2 of J-21</oddFooter>
  </headerFooter>
  <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K35"/>
  <sheetViews>
    <sheetView showGridLines="0" zoomScale="70" zoomScaleNormal="70" zoomScalePageLayoutView="0" workbookViewId="0" topLeftCell="B13">
      <selection activeCell="H20" sqref="H20"/>
    </sheetView>
  </sheetViews>
  <sheetFormatPr defaultColWidth="9.28125" defaultRowHeight="12.75"/>
  <cols>
    <col min="1" max="1" width="30.57421875" style="30" customWidth="1"/>
    <col min="2" max="2" width="9.421875" style="30" customWidth="1"/>
    <col min="3" max="3" width="27.7109375" style="30" customWidth="1"/>
    <col min="4" max="4" width="28.57421875" style="30" customWidth="1"/>
    <col min="5" max="5" width="28.00390625" style="30" customWidth="1"/>
    <col min="6" max="6" width="28.28125" style="30" customWidth="1"/>
    <col min="7" max="7" width="6.7109375" style="58" customWidth="1"/>
    <col min="8" max="8" width="19.421875" style="30" customWidth="1"/>
    <col min="9" max="9" width="12.28125" style="30" customWidth="1"/>
    <col min="10" max="10" width="12.57421875" style="30" customWidth="1"/>
    <col min="11" max="11" width="3.28125" style="30" hidden="1" customWidth="1"/>
    <col min="12" max="12" width="10.28125" style="30" customWidth="1"/>
    <col min="13" max="16384" width="9.28125" style="30" customWidth="1"/>
  </cols>
  <sheetData>
    <row r="1" spans="1:6" s="31" customFormat="1" ht="9.75" customHeight="1">
      <c r="A1" s="60" t="s">
        <v>0</v>
      </c>
      <c r="B1" s="60"/>
      <c r="F1" s="69" t="s">
        <v>87</v>
      </c>
    </row>
    <row r="2" spans="1:5" s="31" customFormat="1" ht="9.75" customHeight="1">
      <c r="A2" s="60" t="s">
        <v>1</v>
      </c>
      <c r="B2" s="60"/>
      <c r="D2" s="62" t="s">
        <v>17</v>
      </c>
      <c r="E2" s="62"/>
    </row>
    <row r="3" spans="1:6" s="44" customFormat="1" ht="9.75" customHeight="1">
      <c r="A3" s="44" t="s">
        <v>2</v>
      </c>
      <c r="D3" s="62"/>
      <c r="F3" s="69" t="str">
        <f>PAGE1!E3</f>
        <v>OMB NO. 1820-0659</v>
      </c>
    </row>
    <row r="4" spans="1:4" s="44" customFormat="1" ht="9.75" customHeight="1">
      <c r="A4" s="44" t="s">
        <v>1</v>
      </c>
      <c r="D4" s="63" t="s">
        <v>15</v>
      </c>
    </row>
    <row r="5" spans="1:6" s="31" customFormat="1" ht="9.75" customHeight="1">
      <c r="A5" s="60" t="s">
        <v>3</v>
      </c>
      <c r="B5" s="60"/>
      <c r="D5" s="63" t="s">
        <v>16</v>
      </c>
      <c r="F5" s="69" t="str">
        <f>PAGE1!E5</f>
        <v>FORM EXPIRES: 08/31/2009</v>
      </c>
    </row>
    <row r="6" spans="1:6" s="31" customFormat="1" ht="9.75" customHeight="1">
      <c r="A6" s="60"/>
      <c r="B6" s="60"/>
      <c r="E6" s="63"/>
      <c r="F6" s="63"/>
    </row>
    <row r="7" ht="9.75" customHeight="1">
      <c r="G7" s="90"/>
    </row>
    <row r="8" spans="3:6" ht="9.75" customHeight="1">
      <c r="C8" s="71"/>
      <c r="D8" s="63" t="str">
        <f>PAGE1!C8</f>
        <v>2007-2008</v>
      </c>
      <c r="E8" s="61" t="s">
        <v>29</v>
      </c>
      <c r="F8" s="132" t="str">
        <f>PAGE1!E8</f>
        <v>NM - NEW MEXICO</v>
      </c>
    </row>
    <row r="9" spans="3:7" ht="9.75" customHeight="1">
      <c r="C9" s="71"/>
      <c r="D9" s="71"/>
      <c r="E9" s="71"/>
      <c r="F9" s="71"/>
      <c r="G9" s="91"/>
    </row>
    <row r="10" spans="3:7" ht="9.75" customHeight="1">
      <c r="C10" s="71"/>
      <c r="D10" s="71"/>
      <c r="E10" s="71"/>
      <c r="F10" s="71"/>
      <c r="G10" s="91"/>
    </row>
    <row r="11" spans="3:7" ht="12" customHeight="1">
      <c r="C11" s="71"/>
      <c r="D11" s="71"/>
      <c r="E11" s="71"/>
      <c r="F11" s="71"/>
      <c r="G11" s="91"/>
    </row>
    <row r="12" ht="12" customHeight="1">
      <c r="D12" s="62" t="s">
        <v>24</v>
      </c>
    </row>
    <row r="13" spans="4:5" ht="12" customHeight="1">
      <c r="D13" s="62"/>
      <c r="E13" s="92"/>
    </row>
    <row r="14" spans="4:5" ht="12" customHeight="1">
      <c r="D14" s="62"/>
      <c r="E14" s="92"/>
    </row>
    <row r="15" ht="12" customHeight="1"/>
    <row r="16" spans="1:11" ht="24" customHeight="1">
      <c r="A16" s="223" t="s">
        <v>19</v>
      </c>
      <c r="B16" s="230"/>
      <c r="C16" s="232" t="s">
        <v>25</v>
      </c>
      <c r="D16" s="233"/>
      <c r="E16" s="233"/>
      <c r="F16" s="233"/>
      <c r="G16" s="192"/>
      <c r="H16" s="185"/>
      <c r="I16" s="185"/>
      <c r="K16" s="30">
        <v>4</v>
      </c>
    </row>
    <row r="17" spans="1:10" s="31" customFormat="1" ht="84" customHeight="1">
      <c r="A17" s="225"/>
      <c r="B17" s="231"/>
      <c r="C17" s="183" t="s">
        <v>84</v>
      </c>
      <c r="D17" s="148" t="s">
        <v>85</v>
      </c>
      <c r="E17" s="148" t="s">
        <v>153</v>
      </c>
      <c r="F17" s="148" t="s">
        <v>86</v>
      </c>
      <c r="G17" s="191"/>
      <c r="H17" s="189" t="s">
        <v>108</v>
      </c>
      <c r="I17" s="189"/>
      <c r="J17" s="189"/>
    </row>
    <row r="18" spans="1:11" ht="24.75" customHeight="1">
      <c r="A18" s="88">
        <v>3</v>
      </c>
      <c r="B18" s="126"/>
      <c r="C18" s="20">
        <v>182</v>
      </c>
      <c r="D18" s="20">
        <v>-9</v>
      </c>
      <c r="E18" s="20">
        <v>-9</v>
      </c>
      <c r="F18" s="20">
        <v>182</v>
      </c>
      <c r="G18" s="154"/>
      <c r="H18" s="100">
        <f aca="true" t="shared" si="0" ref="H18:H24">MAX(D18,0)+MAX(E18,0)+MAX(F18,0)</f>
        <v>182</v>
      </c>
      <c r="I18" s="170" t="s">
        <v>14</v>
      </c>
      <c r="J18" s="170"/>
      <c r="K18" s="170" t="s">
        <v>14</v>
      </c>
    </row>
    <row r="19" spans="1:10" ht="24.75" customHeight="1">
      <c r="A19" s="88">
        <v>4</v>
      </c>
      <c r="B19" s="126"/>
      <c r="C19" s="20">
        <v>157</v>
      </c>
      <c r="D19" s="20">
        <v>-9</v>
      </c>
      <c r="E19" s="20">
        <v>-9</v>
      </c>
      <c r="F19" s="20">
        <v>157</v>
      </c>
      <c r="G19" s="154"/>
      <c r="H19" s="100">
        <f t="shared" si="0"/>
        <v>157</v>
      </c>
      <c r="I19" s="170" t="s">
        <v>14</v>
      </c>
      <c r="J19" s="170"/>
    </row>
    <row r="20" spans="1:10" ht="24.75" customHeight="1">
      <c r="A20" s="88">
        <v>5</v>
      </c>
      <c r="B20" s="126"/>
      <c r="C20" s="20">
        <v>187</v>
      </c>
      <c r="D20" s="20">
        <v>-9</v>
      </c>
      <c r="E20" s="20">
        <v>-9</v>
      </c>
      <c r="F20" s="20">
        <v>187</v>
      </c>
      <c r="G20" s="154"/>
      <c r="H20" s="100">
        <f t="shared" si="0"/>
        <v>187</v>
      </c>
      <c r="I20" s="170" t="s">
        <v>14</v>
      </c>
      <c r="J20" s="170"/>
    </row>
    <row r="21" spans="1:10" ht="24.75" customHeight="1">
      <c r="A21" s="79">
        <v>6</v>
      </c>
      <c r="B21" s="127"/>
      <c r="C21" s="20">
        <v>184</v>
      </c>
      <c r="D21" s="20">
        <v>-9</v>
      </c>
      <c r="E21" s="20">
        <v>-9</v>
      </c>
      <c r="F21" s="20">
        <v>184</v>
      </c>
      <c r="G21" s="154"/>
      <c r="H21" s="100">
        <f t="shared" si="0"/>
        <v>184</v>
      </c>
      <c r="I21" s="170" t="s">
        <v>14</v>
      </c>
      <c r="J21" s="170"/>
    </row>
    <row r="22" spans="1:10" ht="24.75" customHeight="1">
      <c r="A22" s="79">
        <v>7</v>
      </c>
      <c r="B22" s="127"/>
      <c r="C22" s="20">
        <v>205</v>
      </c>
      <c r="D22" s="20">
        <v>-9</v>
      </c>
      <c r="E22" s="20">
        <v>-9</v>
      </c>
      <c r="F22" s="20">
        <v>205</v>
      </c>
      <c r="G22" s="154"/>
      <c r="H22" s="100">
        <f t="shared" si="0"/>
        <v>205</v>
      </c>
      <c r="I22" s="170" t="s">
        <v>14</v>
      </c>
      <c r="J22" s="170"/>
    </row>
    <row r="23" spans="1:10" ht="27.75" customHeight="1">
      <c r="A23" s="79">
        <v>8</v>
      </c>
      <c r="B23" s="127"/>
      <c r="C23" s="20">
        <v>227</v>
      </c>
      <c r="D23" s="20">
        <v>-9</v>
      </c>
      <c r="E23" s="20">
        <v>-9</v>
      </c>
      <c r="F23" s="20">
        <v>227</v>
      </c>
      <c r="G23" s="154"/>
      <c r="H23" s="100">
        <f t="shared" si="0"/>
        <v>227</v>
      </c>
      <c r="I23" s="170" t="s">
        <v>14</v>
      </c>
      <c r="J23" s="170"/>
    </row>
    <row r="24" spans="1:10" ht="39.75" customHeight="1">
      <c r="A24" s="79" t="s">
        <v>47</v>
      </c>
      <c r="B24" s="162">
        <f>PAGE1!B23</f>
        <v>11</v>
      </c>
      <c r="C24" s="20">
        <v>191</v>
      </c>
      <c r="D24" s="20">
        <v>-9</v>
      </c>
      <c r="E24" s="20">
        <v>-9</v>
      </c>
      <c r="F24" s="20">
        <v>191</v>
      </c>
      <c r="G24" s="154"/>
      <c r="H24" s="100">
        <f t="shared" si="0"/>
        <v>191</v>
      </c>
      <c r="I24" s="170" t="s">
        <v>14</v>
      </c>
      <c r="J24" s="170"/>
    </row>
    <row r="25" spans="1:7" ht="12.75" customHeight="1">
      <c r="A25" s="124"/>
      <c r="B25" s="133"/>
      <c r="C25" s="154"/>
      <c r="D25" s="154"/>
      <c r="E25" s="154"/>
      <c r="F25" s="154"/>
      <c r="G25" s="154"/>
    </row>
    <row r="26" spans="1:7" ht="9" customHeight="1">
      <c r="A26" s="81"/>
      <c r="B26" s="81"/>
      <c r="C26" s="82"/>
      <c r="D26" s="82"/>
      <c r="E26" s="82"/>
      <c r="F26" s="82"/>
      <c r="G26" s="95"/>
    </row>
    <row r="27" spans="1:7" ht="12" customHeight="1">
      <c r="A27" s="94"/>
      <c r="B27" s="81"/>
      <c r="C27" s="82"/>
      <c r="D27" s="82"/>
      <c r="E27" s="82"/>
      <c r="F27" s="82"/>
      <c r="G27" s="95"/>
    </row>
    <row r="28" spans="1:7" ht="9" customHeight="1">
      <c r="A28" s="60"/>
      <c r="B28" s="81"/>
      <c r="C28" s="82"/>
      <c r="D28" s="82"/>
      <c r="E28" s="82"/>
      <c r="F28" s="82"/>
      <c r="G28" s="95"/>
    </row>
    <row r="29" spans="1:7" s="31" customFormat="1" ht="14.25" customHeight="1">
      <c r="A29" s="83"/>
      <c r="B29" s="83"/>
      <c r="G29" s="65"/>
    </row>
    <row r="30" ht="12">
      <c r="A30" s="134"/>
    </row>
    <row r="31" ht="12.75"/>
    <row r="32" ht="12.75"/>
    <row r="33" ht="12.75"/>
    <row r="35" spans="1:2" ht="12">
      <c r="A35" s="84"/>
      <c r="B35" s="84"/>
    </row>
  </sheetData>
  <sheetProtection password="CDE0" sheet="1" objects="1" scenarios="1"/>
  <mergeCells count="2">
    <mergeCell ref="A16:B17"/>
    <mergeCell ref="C16:F16"/>
  </mergeCells>
  <conditionalFormatting sqref="H25">
    <cfRule type="expression" priority="1" dxfId="0" stopIfTrue="1">
      <formula>OR(MAX(C25,0)&lt;&gt;MAX(D25,0)+MAX(E25,0),MAX(F25,0)&gt;MAX(E25,0),MAX(G25,0)&gt;MAX(C25,0),AND(MAX(C25:G25)&lt;0,MAX(C25:G25)&lt;&gt;-9),AND(MIN(C25:G25)&lt;0,MIN(C25:G25)&lt;&gt;-9))</formula>
    </cfRule>
  </conditionalFormatting>
  <conditionalFormatting sqref="K18">
    <cfRule type="expression" priority="2" dxfId="5" stopIfTrue="1">
      <formula>AND(H18&gt;=D18,NOT(AND(H18=0,D18=0)))</formula>
    </cfRule>
  </conditionalFormatting>
  <conditionalFormatting sqref="H18:H24">
    <cfRule type="expression" priority="3" dxfId="0" stopIfTrue="1">
      <formula>H18&lt;&gt;MAX(C18,0)</formula>
    </cfRule>
  </conditionalFormatting>
  <printOptions/>
  <pageMargins left="0.8" right="0.48" top="1" bottom="1" header="0.5" footer="0.5"/>
  <pageSetup fitToHeight="1" fitToWidth="1" horizontalDpi="600" verticalDpi="600" orientation="landscape" scale="83" r:id="rId2"/>
  <headerFooter alignWithMargins="0">
    <oddHeader>&amp;L&amp;"Arial,Bold"&amp;14APR Template - Part B (4)&amp;R&amp;UNew Mexico&amp;U
State</oddHeader>
    <oddFooter>&amp;L&amp;9
CURRENT DATE: 
Version Date: &amp;U12/1/2008
&amp;8
&amp;UPart B State Annual Performance Report for (FFY 2007)
(OMB NO:  1820-0624 / Expiration Date:  08-31-2009)&amp;R&amp;8Page J-3 of J-21</oddFooter>
  </headerFooter>
  <drawing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J36"/>
  <sheetViews>
    <sheetView showGridLines="0" zoomScale="70" zoomScaleNormal="70" zoomScalePageLayoutView="0" workbookViewId="0" topLeftCell="A11">
      <selection activeCell="G27" sqref="G27"/>
    </sheetView>
  </sheetViews>
  <sheetFormatPr defaultColWidth="9.28125" defaultRowHeight="12.75"/>
  <cols>
    <col min="1" max="1" width="29.7109375" style="30" customWidth="1"/>
    <col min="2" max="2" width="10.28125" style="30" customWidth="1"/>
    <col min="3" max="3" width="22.28125" style="30" customWidth="1"/>
    <col min="4" max="4" width="22.7109375" style="30" customWidth="1"/>
    <col min="5" max="5" width="26.7109375" style="30" customWidth="1"/>
    <col min="6" max="6" width="22.00390625" style="30" customWidth="1"/>
    <col min="7" max="7" width="20.28125" style="30" customWidth="1"/>
    <col min="8" max="8" width="19.28125" style="30" customWidth="1"/>
    <col min="9" max="9" width="7.7109375" style="30" hidden="1" customWidth="1"/>
    <col min="10" max="10" width="8.7109375" style="30" hidden="1" customWidth="1"/>
    <col min="11" max="11" width="4.7109375" style="30" customWidth="1"/>
    <col min="12" max="16384" width="9.28125" style="30" customWidth="1"/>
  </cols>
  <sheetData>
    <row r="1" spans="1:7" s="31" customFormat="1" ht="9.75" customHeight="1">
      <c r="A1" s="60" t="s">
        <v>0</v>
      </c>
      <c r="B1" s="60"/>
      <c r="C1" s="60"/>
      <c r="G1" s="69" t="s">
        <v>127</v>
      </c>
    </row>
    <row r="2" spans="1:4" s="31" customFormat="1" ht="12" customHeight="1">
      <c r="A2" s="60" t="s">
        <v>1</v>
      </c>
      <c r="B2" s="60"/>
      <c r="C2" s="60"/>
      <c r="D2" s="62" t="s">
        <v>17</v>
      </c>
    </row>
    <row r="3" spans="1:7" s="44" customFormat="1" ht="12" customHeight="1">
      <c r="A3" s="44" t="s">
        <v>2</v>
      </c>
      <c r="E3" s="63" t="s">
        <v>14</v>
      </c>
      <c r="G3" s="69" t="str">
        <f>PAGE1!E3</f>
        <v>OMB NO. 1820-0659</v>
      </c>
    </row>
    <row r="4" spans="1:4" s="44" customFormat="1" ht="12" customHeight="1">
      <c r="A4" s="44" t="s">
        <v>1</v>
      </c>
      <c r="D4" s="63" t="s">
        <v>43</v>
      </c>
    </row>
    <row r="5" spans="1:7" s="31" customFormat="1" ht="9.75" customHeight="1">
      <c r="A5" s="60" t="s">
        <v>3</v>
      </c>
      <c r="B5" s="60"/>
      <c r="C5" s="60"/>
      <c r="D5" s="63" t="s">
        <v>44</v>
      </c>
      <c r="G5" s="69" t="str">
        <f>PAGE1!E5</f>
        <v>FORM EXPIRES: 08/31/2009</v>
      </c>
    </row>
    <row r="6" spans="1:6" s="31" customFormat="1" ht="9.75" customHeight="1">
      <c r="A6" s="60"/>
      <c r="B6" s="60"/>
      <c r="C6" s="60"/>
      <c r="F6" s="63"/>
    </row>
    <row r="7" ht="9.75" customHeight="1">
      <c r="G7" s="90"/>
    </row>
    <row r="8" spans="4:7" ht="9.75" customHeight="1">
      <c r="D8" s="63" t="str">
        <f>PAGE1!C8</f>
        <v>2007-2008</v>
      </c>
      <c r="F8" s="69" t="s">
        <v>4</v>
      </c>
      <c r="G8" s="132" t="str">
        <f>PAGE1!E8</f>
        <v>NM - NEW MEXICO</v>
      </c>
    </row>
    <row r="9" spans="4:6" ht="9.75" customHeight="1">
      <c r="D9" s="71"/>
      <c r="F9" s="71"/>
    </row>
    <row r="10" spans="4:7" ht="9.75" customHeight="1">
      <c r="D10" s="71"/>
      <c r="E10" s="71"/>
      <c r="F10" s="71"/>
      <c r="G10" s="58"/>
    </row>
    <row r="11" spans="4:6" ht="12" customHeight="1">
      <c r="D11" s="91"/>
      <c r="E11" s="91"/>
      <c r="F11" s="91"/>
    </row>
    <row r="12" spans="5:6" ht="12" customHeight="1">
      <c r="E12" s="150" t="s">
        <v>24</v>
      </c>
      <c r="F12" s="97"/>
    </row>
    <row r="13" spans="5:6" ht="12" customHeight="1">
      <c r="E13" s="96"/>
      <c r="F13" s="97"/>
    </row>
    <row r="14" spans="5:6" ht="12" customHeight="1">
      <c r="E14" s="96"/>
      <c r="F14" s="97"/>
    </row>
    <row r="15" ht="12" customHeight="1">
      <c r="A15" s="72"/>
    </row>
    <row r="16" spans="1:10" ht="21" customHeight="1">
      <c r="A16" s="200"/>
      <c r="B16" s="194"/>
      <c r="C16" s="235" t="s">
        <v>88</v>
      </c>
      <c r="D16" s="236"/>
      <c r="E16" s="236"/>
      <c r="F16" s="236"/>
      <c r="G16" s="237"/>
      <c r="H16" s="98"/>
      <c r="J16" s="30">
        <v>5</v>
      </c>
    </row>
    <row r="17" spans="1:9" s="31" customFormat="1" ht="45" customHeight="1">
      <c r="A17" s="197"/>
      <c r="B17" s="198"/>
      <c r="C17" s="240" t="s">
        <v>138</v>
      </c>
      <c r="D17" s="238" t="s">
        <v>89</v>
      </c>
      <c r="E17" s="235" t="s">
        <v>90</v>
      </c>
      <c r="F17" s="236"/>
      <c r="G17" s="237"/>
      <c r="H17" s="189" t="s">
        <v>139</v>
      </c>
      <c r="I17" s="189" t="s">
        <v>51</v>
      </c>
    </row>
    <row r="18" spans="1:9" ht="64.5" customHeight="1">
      <c r="A18" s="195" t="s">
        <v>19</v>
      </c>
      <c r="B18" s="196"/>
      <c r="C18" s="241"/>
      <c r="D18" s="239"/>
      <c r="E18" s="199" t="s">
        <v>91</v>
      </c>
      <c r="F18" s="76" t="s">
        <v>92</v>
      </c>
      <c r="G18" s="184" t="s">
        <v>110</v>
      </c>
      <c r="H18" s="100"/>
      <c r="I18" s="100"/>
    </row>
    <row r="19" spans="1:9" ht="24.75" customHeight="1">
      <c r="A19" s="129">
        <v>3</v>
      </c>
      <c r="B19" s="126"/>
      <c r="C19" s="203">
        <v>44</v>
      </c>
      <c r="D19" s="203">
        <v>0</v>
      </c>
      <c r="E19" s="85">
        <v>7</v>
      </c>
      <c r="F19" s="145">
        <v>-9</v>
      </c>
      <c r="G19" s="145">
        <v>-9</v>
      </c>
      <c r="H19" s="100">
        <f>MAX(C19,0)+MAX(D19,0)+MAX(E19,0)+MAX(F19,0)+MAX(G19,0)+MAX(PAGE2!C18,0)+MAX(PAGE3!C18,0)</f>
        <v>3154</v>
      </c>
      <c r="I19" s="100">
        <f>PAGE1!C17</f>
        <v>3154</v>
      </c>
    </row>
    <row r="20" spans="1:9" ht="24.75" customHeight="1">
      <c r="A20" s="88">
        <v>4</v>
      </c>
      <c r="B20" s="126"/>
      <c r="C20" s="203">
        <v>41</v>
      </c>
      <c r="D20" s="203">
        <v>1</v>
      </c>
      <c r="E20" s="85">
        <v>8</v>
      </c>
      <c r="F20" s="145">
        <v>-9</v>
      </c>
      <c r="G20" s="145">
        <v>-9</v>
      </c>
      <c r="H20" s="100">
        <f>MAX(C20,0)+MAX(D20,0)+MAX(E20,0)+MAX(F20,0)+MAX(G20,0)+MAX(PAGE2!C19,0)+MAX(PAGE3!C19,0)</f>
        <v>3101</v>
      </c>
      <c r="I20" s="100">
        <f>PAGE1!C18</f>
        <v>3101</v>
      </c>
    </row>
    <row r="21" spans="1:9" ht="24.75" customHeight="1">
      <c r="A21" s="88">
        <v>5</v>
      </c>
      <c r="B21" s="126"/>
      <c r="C21" s="203">
        <v>49</v>
      </c>
      <c r="D21" s="203">
        <v>1</v>
      </c>
      <c r="E21" s="85">
        <v>8</v>
      </c>
      <c r="F21" s="145">
        <v>-9</v>
      </c>
      <c r="G21" s="145">
        <v>-9</v>
      </c>
      <c r="H21" s="100">
        <f>MAX(C21,0)+MAX(D21,0)+MAX(E21,0)+MAX(F21,0)+MAX(G21,0)+MAX(PAGE2!C20,0)+MAX(PAGE3!C20,0)</f>
        <v>3112</v>
      </c>
      <c r="I21" s="100">
        <f>PAGE1!C19</f>
        <v>3112</v>
      </c>
    </row>
    <row r="22" spans="1:9" ht="24.75" customHeight="1">
      <c r="A22" s="79">
        <v>6</v>
      </c>
      <c r="B22" s="127"/>
      <c r="C22" s="203">
        <v>46</v>
      </c>
      <c r="D22" s="203">
        <v>1</v>
      </c>
      <c r="E22" s="85">
        <v>1</v>
      </c>
      <c r="F22" s="145">
        <v>-9</v>
      </c>
      <c r="G22" s="145">
        <v>-9</v>
      </c>
      <c r="H22" s="100">
        <f>MAX(C22,0)+MAX(D22,0)+MAX(E22,0)+MAX(F22,0)+MAX(G22,0)+MAX(PAGE2!C21,0)+MAX(PAGE3!C21,0)</f>
        <v>3028</v>
      </c>
      <c r="I22" s="100">
        <f>PAGE1!C20</f>
        <v>3028</v>
      </c>
    </row>
    <row r="23" spans="1:9" ht="24.75" customHeight="1">
      <c r="A23" s="79">
        <v>7</v>
      </c>
      <c r="B23" s="127"/>
      <c r="C23" s="203">
        <v>53</v>
      </c>
      <c r="D23" s="203">
        <v>0</v>
      </c>
      <c r="E23" s="85">
        <v>6</v>
      </c>
      <c r="F23" s="145">
        <v>-9</v>
      </c>
      <c r="G23" s="145">
        <v>-9</v>
      </c>
      <c r="H23" s="100">
        <f>MAX(C23,0)+MAX(D23,0)+MAX(E23,0)+MAX(F23,0)+MAX(G23,0)+MAX(PAGE2!C22,0)+MAX(PAGE3!C22,0)</f>
        <v>3129</v>
      </c>
      <c r="I23" s="100">
        <f>PAGE1!C21</f>
        <v>3129</v>
      </c>
    </row>
    <row r="24" spans="1:9" ht="25.5" customHeight="1">
      <c r="A24" s="79">
        <v>8</v>
      </c>
      <c r="B24" s="135"/>
      <c r="C24" s="203">
        <v>65</v>
      </c>
      <c r="D24" s="203">
        <v>0</v>
      </c>
      <c r="E24" s="85">
        <v>4</v>
      </c>
      <c r="F24" s="145">
        <v>-9</v>
      </c>
      <c r="G24" s="145">
        <v>-9</v>
      </c>
      <c r="H24" s="100">
        <f>MAX(C24,0)+MAX(D24,0)+MAX(E24,0)+MAX(F24,0)+MAX(G24,0)+MAX(PAGE2!C23,0)+MAX(PAGE3!C23,0)</f>
        <v>3214</v>
      </c>
      <c r="I24" s="100">
        <f>PAGE1!C22</f>
        <v>3214</v>
      </c>
    </row>
    <row r="25" spans="1:9" ht="27.75" customHeight="1">
      <c r="A25" s="79" t="s">
        <v>47</v>
      </c>
      <c r="B25" s="163">
        <f>PAGE1!B23</f>
        <v>11</v>
      </c>
      <c r="C25" s="204">
        <v>120</v>
      </c>
      <c r="D25" s="204">
        <v>1</v>
      </c>
      <c r="E25" s="85">
        <v>5</v>
      </c>
      <c r="F25" s="145">
        <v>-9</v>
      </c>
      <c r="G25" s="145">
        <v>-9</v>
      </c>
      <c r="H25" s="100">
        <f>MAX(C25,0)+MAX(D25,0)+MAX(E25,0)+MAX(F25,0)+MAX(G25,0)+MAX(PAGE2!C24,0)+MAX(PAGE3!C24,0)</f>
        <v>2706</v>
      </c>
      <c r="I25" s="100">
        <f>PAGE1!C23</f>
        <v>2706</v>
      </c>
    </row>
    <row r="26" spans="1:7" ht="15" customHeight="1">
      <c r="A26" s="69"/>
      <c r="B26" s="69"/>
      <c r="C26" s="69"/>
      <c r="D26" s="68"/>
      <c r="E26" s="68"/>
      <c r="F26" s="68"/>
      <c r="G26" s="68"/>
    </row>
    <row r="27" spans="1:7" ht="12" customHeight="1">
      <c r="A27" s="94" t="s">
        <v>111</v>
      </c>
      <c r="B27" s="101"/>
      <c r="C27" s="101"/>
      <c r="D27" s="82"/>
      <c r="E27" s="82"/>
      <c r="F27" s="82"/>
      <c r="G27" s="68"/>
    </row>
    <row r="28" spans="1:7" ht="16.5" customHeight="1">
      <c r="A28" s="60" t="s">
        <v>112</v>
      </c>
      <c r="B28" s="81"/>
      <c r="C28" s="81"/>
      <c r="D28" s="82"/>
      <c r="E28" s="82"/>
      <c r="F28" s="82"/>
      <c r="G28" s="68"/>
    </row>
    <row r="29" spans="1:7" ht="9" customHeight="1">
      <c r="A29" s="81"/>
      <c r="B29" s="81"/>
      <c r="C29" s="81"/>
      <c r="D29" s="82"/>
      <c r="E29" s="82"/>
      <c r="F29" s="82"/>
      <c r="G29" s="68"/>
    </row>
    <row r="30" spans="1:7" ht="15" customHeight="1">
      <c r="A30" s="83" t="s">
        <v>128</v>
      </c>
      <c r="B30" s="83"/>
      <c r="C30" s="83"/>
      <c r="D30" s="82"/>
      <c r="E30" s="82"/>
      <c r="F30" s="82"/>
      <c r="G30" s="68"/>
    </row>
    <row r="31" spans="2:10" ht="12.75" customHeight="1">
      <c r="B31" s="182" t="s">
        <v>14</v>
      </c>
      <c r="C31" s="182"/>
      <c r="D31" s="234" t="s">
        <v>53</v>
      </c>
      <c r="E31" s="234"/>
      <c r="F31" s="234"/>
      <c r="H31" s="176"/>
      <c r="I31" s="175"/>
      <c r="J31" s="175"/>
    </row>
    <row r="32" spans="2:7" ht="18">
      <c r="B32" s="176"/>
      <c r="C32" s="176"/>
      <c r="D32" s="234" t="s">
        <v>148</v>
      </c>
      <c r="E32" s="234"/>
      <c r="F32" s="234"/>
      <c r="G32" s="176"/>
    </row>
    <row r="33" ht="12.75"/>
    <row r="34" ht="12.75">
      <c r="E34" s="52"/>
    </row>
    <row r="36" spans="1:3" ht="12">
      <c r="A36" s="84"/>
      <c r="B36" s="84"/>
      <c r="C36" s="84"/>
    </row>
  </sheetData>
  <sheetProtection password="CDE0" sheet="1" objects="1" scenarios="1"/>
  <mergeCells count="6">
    <mergeCell ref="D32:F32"/>
    <mergeCell ref="D31:F31"/>
    <mergeCell ref="C16:G16"/>
    <mergeCell ref="D17:D18"/>
    <mergeCell ref="C17:C18"/>
    <mergeCell ref="E17:G17"/>
  </mergeCells>
  <conditionalFormatting sqref="D26:F26">
    <cfRule type="expression" priority="1" dxfId="0" stopIfTrue="1">
      <formula>AND(OR(MAX(E19:E21,E23:E25)&gt;-9,MIN(E19:E21,E23:E25)&lt;-9),D26&lt;&gt;#REF!)</formula>
    </cfRule>
    <cfRule type="expression" priority="2" dxfId="0" stopIfTrue="1">
      <formula>AND(MAX(E19:E21,E23:E25)=-9,MIN(E19:E21,E23:E25)=-9,#REF!&lt;&gt;-9)</formula>
    </cfRule>
  </conditionalFormatting>
  <conditionalFormatting sqref="G26">
    <cfRule type="expression" priority="3" dxfId="0" stopIfTrue="1">
      <formula>AND(OR(MAX(#REF!)&gt;-9,MIN(#REF!)&lt;-9),G26&lt;&gt;#REF!)</formula>
    </cfRule>
    <cfRule type="expression" priority="4" dxfId="0" stopIfTrue="1">
      <formula>AND(MAX(#REF!)=-9,MIN(#REF!)=-9,#REF!&lt;&gt;-9)</formula>
    </cfRule>
  </conditionalFormatting>
  <conditionalFormatting sqref="H20:H24">
    <cfRule type="expression" priority="5" dxfId="5" stopIfTrue="1">
      <formula>H20&lt;&gt;MAX(I20,0)</formula>
    </cfRule>
  </conditionalFormatting>
  <conditionalFormatting sqref="H25">
    <cfRule type="expression" priority="6" dxfId="5" stopIfTrue="1">
      <formula>H25&lt;&gt;MAX(I25,0)</formula>
    </cfRule>
  </conditionalFormatting>
  <conditionalFormatting sqref="D31:F31">
    <cfRule type="expression" priority="7" dxfId="5" stopIfTrue="1">
      <formula>OR(G19&gt;0,G20&gt;0,G21&gt;0,G22&gt;0,G23&gt;0,G24&gt;0,G25&gt;0)</formula>
    </cfRule>
  </conditionalFormatting>
  <conditionalFormatting sqref="H19">
    <cfRule type="expression" priority="8" dxfId="5" stopIfTrue="1">
      <formula>H19&lt;&gt;MAX(I19,0)</formula>
    </cfRule>
  </conditionalFormatting>
  <conditionalFormatting sqref="D32:F32">
    <cfRule type="expression" priority="9" dxfId="5" stopIfTrue="1">
      <formula>OR(H19&lt;&gt;MAX(I19,0),H20&lt;&gt;MAX(I20,0),H21&lt;&gt;MAX(I21,0),H22&lt;&gt;MAX(I22,0),H23&lt;&gt;MAX(I23,0),H24&lt;&gt;MAX(I24,0),H25&lt;&gt;MAX(I25,0))</formula>
    </cfRule>
  </conditionalFormatting>
  <printOptions/>
  <pageMargins left="0.8" right="0.48" top="1" bottom="1" header="0.5" footer="0.5"/>
  <pageSetup fitToHeight="1" fitToWidth="1" horizontalDpi="600" verticalDpi="600" orientation="landscape" scale="82" r:id="rId2"/>
  <headerFooter alignWithMargins="0">
    <oddHeader>&amp;L&amp;"Arial,Bold"&amp;14APR Template - Part B (4)&amp;R&amp;UNew Mexico&amp;U
State</oddHeader>
    <oddFooter>&amp;L&amp;9
CURRENT DATE: 
Version Date: &amp;U12/1/2008
&amp;8&amp;UPart B State Annual Performance Report for (FFY 2007)
(OMB NO:  1820-0624 / Expiration Date:  08-31-2009)&amp;R&amp;8Page J-4 of J-21</oddFooter>
  </headerFooter>
  <drawing r:id="rId1"/>
</worksheet>
</file>

<file path=xl/worksheets/sheet6.xml><?xml version="1.0" encoding="utf-8"?>
<worksheet xmlns="http://schemas.openxmlformats.org/spreadsheetml/2006/main" xmlns:r="http://schemas.openxmlformats.org/officeDocument/2006/relationships">
  <sheetPr codeName="Sheet7">
    <pageSetUpPr fitToPage="1"/>
  </sheetPr>
  <dimension ref="A1:O37"/>
  <sheetViews>
    <sheetView showGridLines="0" zoomScale="70" zoomScaleNormal="70" zoomScalePageLayoutView="0" workbookViewId="0" topLeftCell="A6">
      <selection activeCell="L26" sqref="L26"/>
    </sheetView>
  </sheetViews>
  <sheetFormatPr defaultColWidth="9.28125" defaultRowHeight="12.75"/>
  <cols>
    <col min="1" max="1" width="34.57421875" style="30" customWidth="1"/>
    <col min="2" max="2" width="21.28125" style="30" customWidth="1"/>
    <col min="3" max="3" width="11.421875" style="30" customWidth="1"/>
    <col min="4" max="4" width="11.57421875" style="30" customWidth="1"/>
    <col min="5" max="5" width="11.7109375" style="30" customWidth="1"/>
    <col min="6" max="6" width="11.57421875" style="30" customWidth="1"/>
    <col min="7" max="7" width="12.00390625" style="30" customWidth="1"/>
    <col min="8" max="9" width="11.57421875" style="30" customWidth="1"/>
    <col min="10" max="10" width="12.421875" style="30" customWidth="1"/>
    <col min="11" max="11" width="11.7109375" style="30" customWidth="1"/>
    <col min="12" max="12" width="10.00390625" style="30" customWidth="1"/>
    <col min="13" max="13" width="12.7109375" style="30" customWidth="1"/>
    <col min="14" max="14" width="12.00390625" style="30" customWidth="1"/>
    <col min="15" max="15" width="8.28125" style="30" hidden="1" customWidth="1"/>
    <col min="16" max="16384" width="9.28125" style="30" customWidth="1"/>
  </cols>
  <sheetData>
    <row r="1" spans="1:13" s="31" customFormat="1" ht="9.75" customHeight="1">
      <c r="A1" s="60" t="s">
        <v>0</v>
      </c>
      <c r="L1" s="69" t="s">
        <v>59</v>
      </c>
      <c r="M1" s="69"/>
    </row>
    <row r="2" spans="1:6" s="31" customFormat="1" ht="9.75" customHeight="1">
      <c r="A2" s="60" t="s">
        <v>1</v>
      </c>
      <c r="F2" s="62" t="s">
        <v>17</v>
      </c>
    </row>
    <row r="3" spans="1:13" s="31" customFormat="1" ht="9.75" customHeight="1">
      <c r="A3" s="60" t="s">
        <v>2</v>
      </c>
      <c r="D3" s="63"/>
      <c r="L3" s="69" t="str">
        <f>PAGE1!E3</f>
        <v>OMB NO. 1820-0659</v>
      </c>
      <c r="M3" s="69"/>
    </row>
    <row r="4" spans="1:9" s="31" customFormat="1" ht="11.25" customHeight="1">
      <c r="A4" s="60" t="s">
        <v>1</v>
      </c>
      <c r="D4" s="63"/>
      <c r="F4" s="63" t="s">
        <v>15</v>
      </c>
      <c r="G4" s="63"/>
      <c r="H4" s="63"/>
      <c r="I4" s="63"/>
    </row>
    <row r="5" spans="1:12" s="31" customFormat="1" ht="9.75" customHeight="1">
      <c r="A5" s="60" t="s">
        <v>3</v>
      </c>
      <c r="F5" s="63" t="s">
        <v>16</v>
      </c>
      <c r="G5" s="63"/>
      <c r="H5" s="63"/>
      <c r="L5" s="102" t="str">
        <f>PAGE1!E5</f>
        <v>FORM EXPIRES: 08/31/2009</v>
      </c>
    </row>
    <row r="6" spans="1:11" s="31" customFormat="1" ht="9.75" customHeight="1">
      <c r="A6" s="60"/>
      <c r="C6" s="63"/>
      <c r="D6" s="63"/>
      <c r="F6" s="63"/>
      <c r="G6" s="63"/>
      <c r="H6" s="63"/>
      <c r="J6" s="69"/>
      <c r="K6" s="69"/>
    </row>
    <row r="7" spans="9:12" ht="9.75" customHeight="1">
      <c r="I7" s="61"/>
      <c r="J7" s="89" t="s">
        <v>4</v>
      </c>
      <c r="K7" s="132" t="str">
        <f>PAGE1!E8</f>
        <v>NM - NEW MEXICO</v>
      </c>
      <c r="L7" s="103"/>
    </row>
    <row r="8" spans="2:12" ht="9.75" customHeight="1">
      <c r="B8" s="71"/>
      <c r="C8" s="71"/>
      <c r="F8" s="63" t="str">
        <f>PAGE1!C8</f>
        <v>2007-2008</v>
      </c>
      <c r="G8" s="71"/>
      <c r="H8" s="71"/>
      <c r="I8" s="71"/>
      <c r="J8" s="104"/>
      <c r="L8" s="105"/>
    </row>
    <row r="9" spans="2:8" ht="9.75" customHeight="1">
      <c r="B9" s="71"/>
      <c r="C9" s="71"/>
      <c r="D9" s="71"/>
      <c r="E9" s="71"/>
      <c r="F9" s="71"/>
      <c r="G9" s="71"/>
      <c r="H9" s="71"/>
    </row>
    <row r="10" spans="2:11" ht="9.75" customHeight="1">
      <c r="B10" s="71"/>
      <c r="C10" s="71"/>
      <c r="D10" s="71"/>
      <c r="E10" s="71"/>
      <c r="F10" s="71"/>
      <c r="G10" s="71"/>
      <c r="H10" s="71"/>
      <c r="I10" s="69"/>
      <c r="J10" s="106"/>
      <c r="K10" s="58"/>
    </row>
    <row r="11" spans="2:7" ht="12" customHeight="1">
      <c r="B11" s="71"/>
      <c r="C11" s="71"/>
      <c r="D11" s="71"/>
      <c r="E11" s="71"/>
      <c r="F11" s="71"/>
      <c r="G11" s="71"/>
    </row>
    <row r="12" spans="5:6" ht="12" customHeight="1">
      <c r="E12" s="92"/>
      <c r="F12" s="107" t="s">
        <v>26</v>
      </c>
    </row>
    <row r="13" spans="5:6" ht="12" customHeight="1">
      <c r="E13" s="92"/>
      <c r="F13" s="107"/>
    </row>
    <row r="14" ht="12" customHeight="1">
      <c r="O14" s="30">
        <v>6</v>
      </c>
    </row>
    <row r="15" spans="1:15" ht="24" customHeight="1">
      <c r="A15" s="144"/>
      <c r="B15" s="93" t="s">
        <v>93</v>
      </c>
      <c r="C15" s="108"/>
      <c r="D15" s="109"/>
      <c r="E15" s="109"/>
      <c r="F15" s="109"/>
      <c r="G15" s="109"/>
      <c r="H15" s="109"/>
      <c r="I15" s="109"/>
      <c r="J15" s="109"/>
      <c r="K15" s="108"/>
      <c r="L15" s="86"/>
      <c r="M15" s="242" t="s">
        <v>52</v>
      </c>
      <c r="N15" s="244" t="s">
        <v>103</v>
      </c>
      <c r="O15" s="30" t="s">
        <v>14</v>
      </c>
    </row>
    <row r="16" spans="1:14" s="31" customFormat="1" ht="21.75" customHeight="1">
      <c r="A16" s="110"/>
      <c r="B16" s="110"/>
      <c r="C16" s="186" t="s">
        <v>163</v>
      </c>
      <c r="D16" s="187" t="s">
        <v>164</v>
      </c>
      <c r="E16" s="186" t="s">
        <v>165</v>
      </c>
      <c r="F16" s="186" t="s">
        <v>166</v>
      </c>
      <c r="G16" s="186"/>
      <c r="H16" s="186"/>
      <c r="I16" s="186"/>
      <c r="J16" s="186"/>
      <c r="K16" s="188"/>
      <c r="L16" s="111"/>
      <c r="M16" s="243"/>
      <c r="N16" s="245"/>
    </row>
    <row r="17" spans="1:14" ht="39.75" customHeight="1">
      <c r="A17" s="75" t="s">
        <v>19</v>
      </c>
      <c r="B17" s="138" t="s">
        <v>27</v>
      </c>
      <c r="C17" s="87" t="s">
        <v>70</v>
      </c>
      <c r="D17" s="87" t="s">
        <v>70</v>
      </c>
      <c r="E17" s="87" t="s">
        <v>70</v>
      </c>
      <c r="F17" s="87" t="s">
        <v>70</v>
      </c>
      <c r="G17" s="87" t="s">
        <v>70</v>
      </c>
      <c r="H17" s="87" t="s">
        <v>70</v>
      </c>
      <c r="I17" s="87" t="s">
        <v>70</v>
      </c>
      <c r="J17" s="87" t="s">
        <v>70</v>
      </c>
      <c r="K17" s="87" t="s">
        <v>70</v>
      </c>
      <c r="L17" s="87" t="s">
        <v>129</v>
      </c>
      <c r="M17" s="243"/>
      <c r="N17" s="245"/>
    </row>
    <row r="18" spans="1:14" ht="24.75" customHeight="1">
      <c r="A18" s="112">
        <v>3</v>
      </c>
      <c r="B18" s="164" t="s">
        <v>167</v>
      </c>
      <c r="C18" s="20">
        <v>599</v>
      </c>
      <c r="D18" s="20">
        <v>1689</v>
      </c>
      <c r="E18" s="20">
        <v>577</v>
      </c>
      <c r="F18" s="20">
        <v>56</v>
      </c>
      <c r="G18" s="20">
        <v>-9</v>
      </c>
      <c r="H18" s="20">
        <v>-9</v>
      </c>
      <c r="I18" s="20">
        <v>-9</v>
      </c>
      <c r="J18" s="20">
        <v>-9</v>
      </c>
      <c r="K18" s="20">
        <v>-9</v>
      </c>
      <c r="L18" s="20">
        <v>2921</v>
      </c>
      <c r="M18" s="68">
        <f aca="true" t="shared" si="0" ref="M18:M24">MAX(C18,0)+MAX(D18,0)+MAX(E18,0)+MAX(F18,0)+MAX(G18,0)+MAX(H18,0)+MAX(I18,0)+MAX(J18,0)+MAX(K18,0)</f>
        <v>2921</v>
      </c>
      <c r="N18" s="100">
        <f>PAGE2!C18</f>
        <v>2921</v>
      </c>
    </row>
    <row r="19" spans="1:14" ht="24.75" customHeight="1">
      <c r="A19" s="77">
        <v>4</v>
      </c>
      <c r="B19" s="158" t="s">
        <v>167</v>
      </c>
      <c r="C19" s="20">
        <v>666</v>
      </c>
      <c r="D19" s="20">
        <v>1755</v>
      </c>
      <c r="E19" s="20">
        <v>430</v>
      </c>
      <c r="F19" s="20">
        <v>43</v>
      </c>
      <c r="G19" s="20">
        <v>-9</v>
      </c>
      <c r="H19" s="20">
        <v>-9</v>
      </c>
      <c r="I19" s="20">
        <v>-9</v>
      </c>
      <c r="J19" s="20">
        <v>-9</v>
      </c>
      <c r="K19" s="20">
        <v>-9</v>
      </c>
      <c r="L19" s="20">
        <v>2894</v>
      </c>
      <c r="M19" s="68">
        <f t="shared" si="0"/>
        <v>2894</v>
      </c>
      <c r="N19" s="100">
        <f>PAGE2!C19</f>
        <v>2894</v>
      </c>
    </row>
    <row r="20" spans="1:14" ht="24.75" customHeight="1">
      <c r="A20" s="77">
        <v>5</v>
      </c>
      <c r="B20" s="158" t="s">
        <v>167</v>
      </c>
      <c r="C20" s="59">
        <v>969</v>
      </c>
      <c r="D20" s="59">
        <v>1523</v>
      </c>
      <c r="E20" s="59">
        <v>336</v>
      </c>
      <c r="F20" s="59">
        <v>39</v>
      </c>
      <c r="G20" s="59">
        <v>-9</v>
      </c>
      <c r="H20" s="59">
        <v>-9</v>
      </c>
      <c r="I20" s="59">
        <v>-9</v>
      </c>
      <c r="J20" s="59">
        <v>-9</v>
      </c>
      <c r="K20" s="59">
        <v>-9</v>
      </c>
      <c r="L20" s="59">
        <v>2867</v>
      </c>
      <c r="M20" s="68">
        <f t="shared" si="0"/>
        <v>2867</v>
      </c>
      <c r="N20" s="100">
        <f>PAGE2!C20</f>
        <v>2867</v>
      </c>
    </row>
    <row r="21" spans="1:14" ht="24.75" customHeight="1">
      <c r="A21" s="78">
        <v>6</v>
      </c>
      <c r="B21" s="159" t="s">
        <v>167</v>
      </c>
      <c r="C21" s="20">
        <v>1191</v>
      </c>
      <c r="D21" s="20">
        <v>1440</v>
      </c>
      <c r="E21" s="20">
        <v>150</v>
      </c>
      <c r="F21" s="20">
        <v>15</v>
      </c>
      <c r="G21" s="20">
        <v>-9</v>
      </c>
      <c r="H21" s="20">
        <v>-9</v>
      </c>
      <c r="I21" s="20">
        <v>-9</v>
      </c>
      <c r="J21" s="20">
        <v>-9</v>
      </c>
      <c r="K21" s="20">
        <v>-9</v>
      </c>
      <c r="L21" s="20">
        <v>2796</v>
      </c>
      <c r="M21" s="68">
        <f t="shared" si="0"/>
        <v>2796</v>
      </c>
      <c r="N21" s="100">
        <f>PAGE2!C21</f>
        <v>2796</v>
      </c>
    </row>
    <row r="22" spans="1:14" ht="24.75" customHeight="1">
      <c r="A22" s="78">
        <v>7</v>
      </c>
      <c r="B22" s="158" t="s">
        <v>167</v>
      </c>
      <c r="C22" s="20">
        <v>1523</v>
      </c>
      <c r="D22" s="20">
        <v>1188</v>
      </c>
      <c r="E22" s="20">
        <v>143</v>
      </c>
      <c r="F22" s="20">
        <v>11</v>
      </c>
      <c r="G22" s="20">
        <v>-9</v>
      </c>
      <c r="H22" s="20">
        <v>-9</v>
      </c>
      <c r="I22" s="20">
        <v>-9</v>
      </c>
      <c r="J22" s="20">
        <v>-9</v>
      </c>
      <c r="K22" s="20">
        <v>-9</v>
      </c>
      <c r="L22" s="20">
        <v>2865</v>
      </c>
      <c r="M22" s="68">
        <f t="shared" si="0"/>
        <v>2865</v>
      </c>
      <c r="N22" s="100">
        <f>PAGE2!C22</f>
        <v>2865</v>
      </c>
    </row>
    <row r="23" spans="1:14" ht="24.75" customHeight="1">
      <c r="A23" s="78">
        <v>8</v>
      </c>
      <c r="B23" s="158" t="s">
        <v>167</v>
      </c>
      <c r="C23" s="20">
        <v>1393</v>
      </c>
      <c r="D23" s="20">
        <v>1331</v>
      </c>
      <c r="E23" s="20">
        <v>179</v>
      </c>
      <c r="F23" s="20">
        <v>15</v>
      </c>
      <c r="G23" s="20">
        <v>-9</v>
      </c>
      <c r="H23" s="20">
        <v>-9</v>
      </c>
      <c r="I23" s="20">
        <v>-9</v>
      </c>
      <c r="J23" s="20">
        <v>-9</v>
      </c>
      <c r="K23" s="20">
        <v>-9</v>
      </c>
      <c r="L23" s="20">
        <v>2918</v>
      </c>
      <c r="M23" s="68">
        <f t="shared" si="0"/>
        <v>2918</v>
      </c>
      <c r="N23" s="100">
        <f>PAGE2!C23</f>
        <v>2918</v>
      </c>
    </row>
    <row r="24" spans="1:14" ht="42" customHeight="1">
      <c r="A24" s="172" t="str">
        <f>CONCATENATE("HIGH SCHOOL : ",PAGE1!B23)</f>
        <v>HIGH SCHOOL : 11</v>
      </c>
      <c r="B24" s="158" t="s">
        <v>167</v>
      </c>
      <c r="C24" s="20">
        <v>1641</v>
      </c>
      <c r="D24" s="20">
        <v>625</v>
      </c>
      <c r="E24" s="20">
        <v>106</v>
      </c>
      <c r="F24" s="20">
        <v>17</v>
      </c>
      <c r="G24" s="20">
        <v>-9</v>
      </c>
      <c r="H24" s="20">
        <v>-9</v>
      </c>
      <c r="I24" s="20">
        <v>-9</v>
      </c>
      <c r="J24" s="20">
        <v>-9</v>
      </c>
      <c r="K24" s="20">
        <v>-9</v>
      </c>
      <c r="L24" s="20">
        <v>2389</v>
      </c>
      <c r="M24" s="68">
        <f t="shared" si="0"/>
        <v>2389</v>
      </c>
      <c r="N24" s="100">
        <f>PAGE2!C24</f>
        <v>2389</v>
      </c>
    </row>
    <row r="25" spans="1:11" ht="12" customHeight="1">
      <c r="A25" s="69"/>
      <c r="B25" s="68"/>
      <c r="C25" s="68"/>
      <c r="D25" s="68"/>
      <c r="E25" s="68"/>
      <c r="F25" s="68"/>
      <c r="G25" s="68"/>
      <c r="H25" s="68"/>
      <c r="I25" s="68"/>
      <c r="J25" s="68"/>
      <c r="K25" s="68"/>
    </row>
    <row r="26" spans="1:11" ht="12" customHeight="1">
      <c r="A26" s="31" t="s">
        <v>37</v>
      </c>
      <c r="B26" s="95"/>
      <c r="C26" s="165" t="s">
        <v>165</v>
      </c>
      <c r="D26" s="82"/>
      <c r="E26" s="82"/>
      <c r="F26" s="82"/>
      <c r="G26" s="68" t="s">
        <v>14</v>
      </c>
      <c r="H26" s="82"/>
      <c r="I26" s="82"/>
      <c r="J26" s="82"/>
      <c r="K26" s="68"/>
    </row>
    <row r="27" spans="1:11" ht="9.75" customHeight="1">
      <c r="A27" s="113"/>
      <c r="B27" s="95"/>
      <c r="C27" s="82"/>
      <c r="D27" s="82"/>
      <c r="E27" s="82"/>
      <c r="F27" s="82"/>
      <c r="G27" s="68"/>
      <c r="H27" s="82"/>
      <c r="I27" s="82"/>
      <c r="J27" s="82"/>
      <c r="K27" s="68"/>
    </row>
    <row r="28" spans="1:11" s="31" customFormat="1" ht="12" customHeight="1">
      <c r="A28" s="83" t="s">
        <v>113</v>
      </c>
      <c r="G28" s="114"/>
      <c r="K28" s="114"/>
    </row>
    <row r="29" spans="1:11" ht="9" customHeight="1">
      <c r="A29" s="113"/>
      <c r="B29" s="82"/>
      <c r="C29" s="82"/>
      <c r="D29" s="82"/>
      <c r="E29" s="82"/>
      <c r="F29" s="82"/>
      <c r="G29" s="68"/>
      <c r="H29" s="82"/>
      <c r="I29" s="82"/>
      <c r="J29" s="82"/>
      <c r="K29" s="68"/>
    </row>
    <row r="30" spans="1:11" ht="12" customHeight="1">
      <c r="A30" s="83"/>
      <c r="B30" s="82"/>
      <c r="C30" s="82"/>
      <c r="D30" s="82"/>
      <c r="E30" s="82"/>
      <c r="F30" s="82"/>
      <c r="G30" s="68"/>
      <c r="H30" s="82"/>
      <c r="I30" s="82"/>
      <c r="J30" s="82"/>
      <c r="K30" s="68"/>
    </row>
    <row r="31" spans="1:11" ht="12" customHeight="1">
      <c r="A31" s="60"/>
      <c r="B31" s="82"/>
      <c r="C31" s="82"/>
      <c r="D31" s="82"/>
      <c r="E31" s="82"/>
      <c r="F31" s="82"/>
      <c r="G31" s="82"/>
      <c r="H31" s="82"/>
      <c r="I31" s="82"/>
      <c r="J31" s="82"/>
      <c r="K31" s="68"/>
    </row>
    <row r="32" ht="12.75"/>
    <row r="33" ht="12.75"/>
    <row r="34" ht="12.75"/>
    <row r="37" ht="12">
      <c r="A37" s="84"/>
    </row>
  </sheetData>
  <sheetProtection password="CDE0" sheet="1" objects="1" scenarios="1"/>
  <mergeCells count="2">
    <mergeCell ref="M15:M17"/>
    <mergeCell ref="N15:N17"/>
  </mergeCells>
  <conditionalFormatting sqref="F25:K25">
    <cfRule type="expression" priority="1" dxfId="0" stopIfTrue="1">
      <formula>AND(OR(MAX(F17:F24)&gt;-9,MIN(F17:F24)&lt;-9),F25&lt;&gt;#REF!)</formula>
    </cfRule>
    <cfRule type="expression" priority="2" dxfId="0" stopIfTrue="1">
      <formula>AND(MAX(F17:F24)=-9,MIN(F17:F24)=-9,#REF!&lt;&gt;-9)</formula>
    </cfRule>
  </conditionalFormatting>
  <conditionalFormatting sqref="B25:E25">
    <cfRule type="expression" priority="3" dxfId="0" stopIfTrue="1">
      <formula>AND(OR(MAX(B17:B20,B22:B24)&gt;-9,MIN(B17:B20,B22:B24)&lt;-9),B25&lt;&gt;#REF!)</formula>
    </cfRule>
    <cfRule type="expression" priority="4" dxfId="0" stopIfTrue="1">
      <formula>AND(MAX(B17:B20,B22:B24)=-9,MIN(B17:B20,B22:B24)=-9,#REF!&lt;&gt;-9)</formula>
    </cfRule>
  </conditionalFormatting>
  <conditionalFormatting sqref="C26">
    <cfRule type="expression" priority="5" dxfId="0" stopIfTrue="1">
      <formula>AND(TRIM(C26)&lt;&gt;TRIM(C16),TRIM(C26)&lt;&gt;TRIM(D16),TRIM(C26)&lt;&gt;TRIM(E16),TRIM(C26)&lt;&gt;TRIM(F16),TRIM(C26)&lt;&gt;TRIM(G16),TRIM(C26)&lt;&gt;TRIM(H16),TRIM(C26)&lt;&gt;TRIM(I16),TRIM(C26)&lt;&gt;TRIM(J16),TRIM(C26)&lt;&gt;TRIM(K16))</formula>
    </cfRule>
  </conditionalFormatting>
  <conditionalFormatting sqref="M18:M24">
    <cfRule type="expression" priority="6" dxfId="0" stopIfTrue="1">
      <formula>M18&lt;&gt;MAX(L18,0)</formula>
    </cfRule>
  </conditionalFormatting>
  <conditionalFormatting sqref="N18:N24">
    <cfRule type="expression" priority="7" dxfId="0" stopIfTrue="1">
      <formula>MAX(N18,0)&lt;&gt;M18</formula>
    </cfRule>
  </conditionalFormatting>
  <printOptions/>
  <pageMargins left="0.8" right="0.48" top="1" bottom="1" header="0.5" footer="0.5"/>
  <pageSetup fitToHeight="1" fitToWidth="1" horizontalDpi="600" verticalDpi="600" orientation="landscape" scale="73" r:id="rId2"/>
  <headerFooter alignWithMargins="0">
    <oddHeader>&amp;L&amp;"Arial,Bold"&amp;14APR Template -Part B (4)&amp;R&amp;UNew Mexico &amp;U
State</oddHeader>
    <oddFooter>&amp;L&amp;9
CURRENT DATE: 
Version Date: &amp;U12/1/2008
&amp;8&amp;UPart B State Annual Performance Report for (FFY 2007)
(OMB NO:  1820-0624 / Expiration Date:  08-31-2009)&amp;R&amp;8Page J-5 of J-21</oddFooter>
  </headerFooter>
  <drawing r:id="rId1"/>
</worksheet>
</file>

<file path=xl/worksheets/sheet7.xml><?xml version="1.0" encoding="utf-8"?>
<worksheet xmlns="http://schemas.openxmlformats.org/spreadsheetml/2006/main" xmlns:r="http://schemas.openxmlformats.org/officeDocument/2006/relationships">
  <sheetPr codeName="Sheet8">
    <pageSetUpPr fitToPage="1"/>
  </sheetPr>
  <dimension ref="A1:Q37"/>
  <sheetViews>
    <sheetView showGridLines="0" zoomScale="75" zoomScaleNormal="75" zoomScalePageLayoutView="0" workbookViewId="0" topLeftCell="B11">
      <selection activeCell="B18" sqref="B18"/>
    </sheetView>
  </sheetViews>
  <sheetFormatPr defaultColWidth="9.140625" defaultRowHeight="12.75"/>
  <cols>
    <col min="1" max="1" width="33.28125" style="0" customWidth="1"/>
    <col min="2" max="2" width="21.57421875" style="0" customWidth="1"/>
    <col min="3" max="12" width="11.7109375" style="0" customWidth="1"/>
    <col min="13" max="13" width="12.421875" style="0" customWidth="1"/>
    <col min="14" max="14" width="18.28125" style="0" customWidth="1"/>
    <col min="15" max="15" width="0.2890625" style="30" customWidth="1"/>
    <col min="16" max="16" width="16.7109375" style="0" customWidth="1"/>
    <col min="17" max="17" width="15.421875" style="0" customWidth="1"/>
  </cols>
  <sheetData>
    <row r="1" spans="1:15" s="25" customFormat="1" ht="12.75" customHeight="1">
      <c r="A1" s="24" t="s">
        <v>0</v>
      </c>
      <c r="L1" s="26" t="s">
        <v>60</v>
      </c>
      <c r="M1" s="26"/>
      <c r="O1" s="31"/>
    </row>
    <row r="2" spans="1:15" s="25" customFormat="1" ht="12.75" customHeight="1">
      <c r="A2" s="24" t="s">
        <v>1</v>
      </c>
      <c r="F2" s="48" t="s">
        <v>17</v>
      </c>
      <c r="O2" s="31"/>
    </row>
    <row r="3" spans="1:15" s="25" customFormat="1" ht="14.25" customHeight="1">
      <c r="A3" s="24" t="s">
        <v>2</v>
      </c>
      <c r="D3" s="27"/>
      <c r="F3" s="27"/>
      <c r="L3" s="26" t="str">
        <f>PAGE1!E3</f>
        <v>OMB NO. 1820-0659</v>
      </c>
      <c r="M3" s="26"/>
      <c r="O3" s="31"/>
    </row>
    <row r="4" spans="1:15" s="25" customFormat="1" ht="11.25" customHeight="1">
      <c r="A4" s="24" t="s">
        <v>1</v>
      </c>
      <c r="D4" s="27"/>
      <c r="F4" s="27" t="s">
        <v>15</v>
      </c>
      <c r="G4" s="27"/>
      <c r="H4" s="27"/>
      <c r="I4" s="27"/>
      <c r="O4" s="31"/>
    </row>
    <row r="5" spans="1:15" s="25" customFormat="1" ht="14.25" customHeight="1">
      <c r="A5" s="24" t="s">
        <v>3</v>
      </c>
      <c r="F5" s="27" t="s">
        <v>16</v>
      </c>
      <c r="G5" s="27"/>
      <c r="H5" s="27"/>
      <c r="L5" s="49" t="str">
        <f>PAGE1!E5</f>
        <v>FORM EXPIRES: 08/31/2009</v>
      </c>
      <c r="O5" s="31"/>
    </row>
    <row r="6" spans="1:15" s="25" customFormat="1" ht="9.75" customHeight="1">
      <c r="A6" s="24"/>
      <c r="C6" s="27"/>
      <c r="D6" s="27"/>
      <c r="E6" s="27"/>
      <c r="F6" s="27"/>
      <c r="G6" s="27"/>
      <c r="H6" s="27"/>
      <c r="J6" s="26"/>
      <c r="K6" s="26"/>
      <c r="O6" s="31"/>
    </row>
    <row r="7" spans="9:12" ht="9.75" customHeight="1">
      <c r="I7" s="42"/>
      <c r="J7" s="51" t="s">
        <v>4</v>
      </c>
      <c r="K7" s="139" t="str">
        <f>PAGE1!E8</f>
        <v>NM - NEW MEXICO</v>
      </c>
      <c r="L7" s="32"/>
    </row>
    <row r="8" spans="2:12" ht="9.75" customHeight="1">
      <c r="B8" s="1"/>
      <c r="C8" s="1"/>
      <c r="E8" s="1"/>
      <c r="F8" s="27" t="str">
        <f>PAGE1!C8</f>
        <v>2007-2008</v>
      </c>
      <c r="G8" s="1"/>
      <c r="H8" s="1"/>
      <c r="I8" s="1"/>
      <c r="J8" s="3"/>
      <c r="L8" s="45"/>
    </row>
    <row r="9" spans="2:8" ht="9.75" customHeight="1">
      <c r="B9" s="1"/>
      <c r="C9" s="1"/>
      <c r="D9" s="1"/>
      <c r="E9" s="1"/>
      <c r="F9" s="1"/>
      <c r="G9" s="1"/>
      <c r="H9" s="1"/>
    </row>
    <row r="10" spans="2:11" ht="9.75" customHeight="1">
      <c r="B10" s="1"/>
      <c r="C10" s="1"/>
      <c r="D10" s="1"/>
      <c r="E10" s="1"/>
      <c r="F10" s="1"/>
      <c r="G10" s="1"/>
      <c r="H10" s="1"/>
      <c r="I10" s="26"/>
      <c r="J10" s="46"/>
      <c r="K10" s="13"/>
    </row>
    <row r="11" spans="2:7" ht="12" customHeight="1">
      <c r="B11" s="1"/>
      <c r="C11" s="1"/>
      <c r="D11" s="1"/>
      <c r="E11" s="1"/>
      <c r="F11" s="1"/>
      <c r="G11" s="1"/>
    </row>
    <row r="12" spans="5:6" ht="12" customHeight="1">
      <c r="E12" s="6"/>
      <c r="F12" s="29" t="s">
        <v>39</v>
      </c>
    </row>
    <row r="13" spans="5:6" ht="12" customHeight="1">
      <c r="E13" s="6"/>
      <c r="F13" s="29"/>
    </row>
    <row r="14" ht="12" customHeight="1">
      <c r="O14" s="30">
        <v>7</v>
      </c>
    </row>
    <row r="15" spans="1:17" ht="24" customHeight="1">
      <c r="A15" s="147"/>
      <c r="B15" s="93" t="s">
        <v>94</v>
      </c>
      <c r="C15" s="38"/>
      <c r="D15" s="37"/>
      <c r="E15" s="37"/>
      <c r="F15" s="37"/>
      <c r="G15" s="37"/>
      <c r="H15" s="37"/>
      <c r="I15" s="37"/>
      <c r="J15" s="37"/>
      <c r="K15" s="38"/>
      <c r="L15" s="39"/>
      <c r="M15" s="242" t="s">
        <v>52</v>
      </c>
      <c r="N15" s="244" t="s">
        <v>105</v>
      </c>
      <c r="O15" s="82" t="s">
        <v>14</v>
      </c>
      <c r="P15" s="248"/>
      <c r="Q15" s="3" t="s">
        <v>14</v>
      </c>
    </row>
    <row r="16" spans="1:17" s="25" customFormat="1" ht="21.75" customHeight="1">
      <c r="A16" s="40"/>
      <c r="B16" s="40"/>
      <c r="C16" s="188" t="s">
        <v>163</v>
      </c>
      <c r="D16" s="188" t="s">
        <v>164</v>
      </c>
      <c r="E16" s="186" t="s">
        <v>165</v>
      </c>
      <c r="F16" s="186" t="s">
        <v>166</v>
      </c>
      <c r="G16" s="186" t="s">
        <v>14</v>
      </c>
      <c r="H16" s="186" t="s">
        <v>14</v>
      </c>
      <c r="I16" s="186" t="s">
        <v>14</v>
      </c>
      <c r="J16" s="186" t="s">
        <v>14</v>
      </c>
      <c r="K16" s="188" t="s">
        <v>14</v>
      </c>
      <c r="L16" s="50"/>
      <c r="M16" s="246"/>
      <c r="N16" s="247"/>
      <c r="O16" s="82"/>
      <c r="P16" s="248"/>
      <c r="Q16" s="3"/>
    </row>
    <row r="17" spans="1:17" ht="39.75" customHeight="1">
      <c r="A17" s="36" t="s">
        <v>19</v>
      </c>
      <c r="B17" s="137" t="s">
        <v>27</v>
      </c>
      <c r="C17" s="87" t="s">
        <v>70</v>
      </c>
      <c r="D17" s="87" t="s">
        <v>70</v>
      </c>
      <c r="E17" s="87" t="s">
        <v>70</v>
      </c>
      <c r="F17" s="87" t="s">
        <v>70</v>
      </c>
      <c r="G17" s="87" t="s">
        <v>70</v>
      </c>
      <c r="H17" s="87" t="s">
        <v>70</v>
      </c>
      <c r="I17" s="87" t="s">
        <v>70</v>
      </c>
      <c r="J17" s="87" t="s">
        <v>70</v>
      </c>
      <c r="K17" s="87" t="s">
        <v>70</v>
      </c>
      <c r="L17" s="47" t="s">
        <v>130</v>
      </c>
      <c r="M17" s="246"/>
      <c r="N17" s="247"/>
      <c r="O17" s="82"/>
      <c r="P17" s="248"/>
      <c r="Q17" s="3"/>
    </row>
    <row r="18" spans="1:16" ht="24.75" customHeight="1">
      <c r="A18" s="41">
        <v>3</v>
      </c>
      <c r="B18" s="164" t="s">
        <v>168</v>
      </c>
      <c r="C18" s="20">
        <v>-9</v>
      </c>
      <c r="D18" s="20">
        <v>-9</v>
      </c>
      <c r="E18" s="20">
        <v>-9</v>
      </c>
      <c r="F18" s="20">
        <v>-9</v>
      </c>
      <c r="G18" s="20">
        <v>-9</v>
      </c>
      <c r="H18" s="20">
        <v>-9</v>
      </c>
      <c r="I18" s="20">
        <v>-9</v>
      </c>
      <c r="J18" s="20">
        <v>-9</v>
      </c>
      <c r="K18" s="20">
        <v>-9</v>
      </c>
      <c r="L18" s="20">
        <v>-9</v>
      </c>
      <c r="M18" s="68">
        <f aca="true" t="shared" si="0" ref="M18:M24">MAX(C18,0)+MAX(D18,0)+MAX(E18,0)+MAX(F18,0)+MAX(G18,0)+MAX(H18,0)+MAX(I18,0)+MAX(J18,0)+MAX(K18,0)</f>
        <v>0</v>
      </c>
      <c r="N18" s="115">
        <f>PAGE3!D18</f>
        <v>-9</v>
      </c>
      <c r="P18" s="115"/>
    </row>
    <row r="19" spans="1:16" ht="24.75" customHeight="1">
      <c r="A19" s="22">
        <v>4</v>
      </c>
      <c r="B19" s="158" t="s">
        <v>168</v>
      </c>
      <c r="C19" s="20">
        <v>-9</v>
      </c>
      <c r="D19" s="20">
        <v>-9</v>
      </c>
      <c r="E19" s="20">
        <v>-9</v>
      </c>
      <c r="F19" s="20">
        <v>-9</v>
      </c>
      <c r="G19" s="20">
        <v>-9</v>
      </c>
      <c r="H19" s="20">
        <v>-9</v>
      </c>
      <c r="I19" s="20">
        <v>-9</v>
      </c>
      <c r="J19" s="20">
        <v>-9</v>
      </c>
      <c r="K19" s="20">
        <v>-9</v>
      </c>
      <c r="L19" s="20">
        <v>-9</v>
      </c>
      <c r="M19" s="68">
        <f t="shared" si="0"/>
        <v>0</v>
      </c>
      <c r="N19" s="115">
        <f>PAGE3!D19</f>
        <v>-9</v>
      </c>
      <c r="P19" s="115"/>
    </row>
    <row r="20" spans="1:16" ht="24.75" customHeight="1">
      <c r="A20" s="22">
        <v>5</v>
      </c>
      <c r="B20" s="158" t="s">
        <v>168</v>
      </c>
      <c r="C20" s="59">
        <v>-9</v>
      </c>
      <c r="D20" s="59">
        <v>-9</v>
      </c>
      <c r="E20" s="59">
        <v>-9</v>
      </c>
      <c r="F20" s="59">
        <v>-9</v>
      </c>
      <c r="G20" s="59">
        <v>-9</v>
      </c>
      <c r="H20" s="59">
        <v>-9</v>
      </c>
      <c r="I20" s="59">
        <v>-9</v>
      </c>
      <c r="J20" s="59">
        <v>-9</v>
      </c>
      <c r="K20" s="59">
        <v>-9</v>
      </c>
      <c r="L20" s="59">
        <v>-9</v>
      </c>
      <c r="M20" s="68">
        <f t="shared" si="0"/>
        <v>0</v>
      </c>
      <c r="N20" s="115">
        <f>PAGE3!D20</f>
        <v>-9</v>
      </c>
      <c r="P20" s="115"/>
    </row>
    <row r="21" spans="1:16" ht="24.75" customHeight="1">
      <c r="A21" s="23">
        <v>6</v>
      </c>
      <c r="B21" s="159" t="s">
        <v>168</v>
      </c>
      <c r="C21" s="20">
        <v>-9</v>
      </c>
      <c r="D21" s="20">
        <v>-9</v>
      </c>
      <c r="E21" s="20">
        <v>-9</v>
      </c>
      <c r="F21" s="20">
        <v>-9</v>
      </c>
      <c r="G21" s="20">
        <v>-9</v>
      </c>
      <c r="H21" s="20">
        <v>-9</v>
      </c>
      <c r="I21" s="20">
        <v>-9</v>
      </c>
      <c r="J21" s="20">
        <v>-9</v>
      </c>
      <c r="K21" s="20">
        <v>-9</v>
      </c>
      <c r="L21" s="20">
        <v>-9</v>
      </c>
      <c r="M21" s="68">
        <f t="shared" si="0"/>
        <v>0</v>
      </c>
      <c r="N21" s="115">
        <f>PAGE3!D21</f>
        <v>-9</v>
      </c>
      <c r="P21" s="115"/>
    </row>
    <row r="22" spans="1:16" ht="24.75" customHeight="1">
      <c r="A22" s="23">
        <v>7</v>
      </c>
      <c r="B22" s="158" t="s">
        <v>168</v>
      </c>
      <c r="C22" s="20">
        <v>-9</v>
      </c>
      <c r="D22" s="20">
        <v>-9</v>
      </c>
      <c r="E22" s="20">
        <v>-9</v>
      </c>
      <c r="F22" s="20">
        <v>-9</v>
      </c>
      <c r="G22" s="20">
        <v>-9</v>
      </c>
      <c r="H22" s="20">
        <v>-9</v>
      </c>
      <c r="I22" s="20">
        <v>-9</v>
      </c>
      <c r="J22" s="20">
        <v>-9</v>
      </c>
      <c r="K22" s="20">
        <v>-9</v>
      </c>
      <c r="L22" s="20">
        <v>-9</v>
      </c>
      <c r="M22" s="68">
        <f t="shared" si="0"/>
        <v>0</v>
      </c>
      <c r="N22" s="115">
        <f>PAGE3!D22</f>
        <v>-9</v>
      </c>
      <c r="P22" s="115"/>
    </row>
    <row r="23" spans="1:16" ht="24.75" customHeight="1">
      <c r="A23" s="23">
        <v>8</v>
      </c>
      <c r="B23" s="158" t="s">
        <v>168</v>
      </c>
      <c r="C23" s="20">
        <v>-9</v>
      </c>
      <c r="D23" s="20">
        <v>-9</v>
      </c>
      <c r="E23" s="20">
        <v>-9</v>
      </c>
      <c r="F23" s="20">
        <v>-9</v>
      </c>
      <c r="G23" s="20">
        <v>-9</v>
      </c>
      <c r="H23" s="20">
        <v>-9</v>
      </c>
      <c r="I23" s="20">
        <v>-9</v>
      </c>
      <c r="J23" s="20">
        <v>-9</v>
      </c>
      <c r="K23" s="20">
        <v>-9</v>
      </c>
      <c r="L23" s="20">
        <v>-9</v>
      </c>
      <c r="M23" s="68">
        <f t="shared" si="0"/>
        <v>0</v>
      </c>
      <c r="N23" s="115">
        <f>PAGE3!D23</f>
        <v>-9</v>
      </c>
      <c r="P23" s="115"/>
    </row>
    <row r="24" spans="1:16" ht="42" customHeight="1">
      <c r="A24" s="35" t="str">
        <f>CONCATENATE("HIGH SCHOOL : ",PAGE1!B23)</f>
        <v>HIGH SCHOOL : 11</v>
      </c>
      <c r="B24" s="158" t="s">
        <v>168</v>
      </c>
      <c r="C24" s="20">
        <v>-9</v>
      </c>
      <c r="D24" s="20">
        <v>-9</v>
      </c>
      <c r="E24" s="20">
        <v>-9</v>
      </c>
      <c r="F24" s="20">
        <v>-9</v>
      </c>
      <c r="G24" s="20">
        <v>-9</v>
      </c>
      <c r="H24" s="20">
        <v>-9</v>
      </c>
      <c r="I24" s="20">
        <v>-9</v>
      </c>
      <c r="J24" s="20">
        <v>-9</v>
      </c>
      <c r="K24" s="20">
        <v>-9</v>
      </c>
      <c r="L24" s="20">
        <v>-9</v>
      </c>
      <c r="M24" s="68">
        <f t="shared" si="0"/>
        <v>0</v>
      </c>
      <c r="N24" s="115">
        <f>PAGE3!D24</f>
        <v>-9</v>
      </c>
      <c r="P24" s="115"/>
    </row>
    <row r="25" spans="1:11" ht="11.25" customHeight="1">
      <c r="A25" s="26"/>
      <c r="B25" s="17"/>
      <c r="C25" s="17"/>
      <c r="D25" s="17"/>
      <c r="E25" s="17"/>
      <c r="F25" s="17"/>
      <c r="G25" s="17"/>
      <c r="H25" s="17"/>
      <c r="I25" s="17"/>
      <c r="J25" s="17"/>
      <c r="K25" s="17"/>
    </row>
    <row r="26" spans="1:11" ht="12" customHeight="1">
      <c r="A26" s="25" t="s">
        <v>38</v>
      </c>
      <c r="B26" s="19"/>
      <c r="C26" s="165" t="s">
        <v>165</v>
      </c>
      <c r="D26" s="153" t="s">
        <v>14</v>
      </c>
      <c r="E26" s="19"/>
      <c r="F26" s="19"/>
      <c r="G26" s="17" t="s">
        <v>14</v>
      </c>
      <c r="H26" s="19"/>
      <c r="I26" s="19"/>
      <c r="J26" s="19"/>
      <c r="K26" s="17"/>
    </row>
    <row r="27" spans="1:11" ht="8.25" customHeight="1">
      <c r="A27" s="33"/>
      <c r="B27" s="19"/>
      <c r="C27" s="19"/>
      <c r="D27" s="19"/>
      <c r="E27" s="19"/>
      <c r="F27" s="19"/>
      <c r="G27" s="17"/>
      <c r="H27" s="19"/>
      <c r="I27" s="19"/>
      <c r="J27" s="19"/>
      <c r="K27" s="17"/>
    </row>
    <row r="28" spans="1:11" ht="12" customHeight="1">
      <c r="A28" s="34" t="s">
        <v>114</v>
      </c>
      <c r="B28" s="19"/>
      <c r="C28" s="19"/>
      <c r="D28" s="19"/>
      <c r="E28" s="19"/>
      <c r="F28" s="19"/>
      <c r="G28" s="17"/>
      <c r="H28" s="19"/>
      <c r="I28" s="19"/>
      <c r="J28" s="19"/>
      <c r="K28" s="17"/>
    </row>
    <row r="29" spans="1:11" ht="12" customHeight="1">
      <c r="A29" s="25"/>
      <c r="B29" s="19"/>
      <c r="C29" s="19"/>
      <c r="D29" s="19"/>
      <c r="E29" s="19"/>
      <c r="F29" s="19"/>
      <c r="G29" s="17"/>
      <c r="H29" s="19"/>
      <c r="I29" s="19"/>
      <c r="J29" s="19"/>
      <c r="K29" s="17"/>
    </row>
    <row r="30" spans="1:11" ht="9" customHeight="1">
      <c r="A30" s="25"/>
      <c r="B30" s="19"/>
      <c r="C30" s="19"/>
      <c r="D30" s="19"/>
      <c r="E30" s="19"/>
      <c r="F30" s="19"/>
      <c r="G30" s="17"/>
      <c r="H30" s="19"/>
      <c r="I30" s="19"/>
      <c r="J30" s="19"/>
      <c r="K30" s="17"/>
    </row>
    <row r="31" spans="1:11" ht="12" customHeight="1">
      <c r="A31" s="34"/>
      <c r="B31" s="19"/>
      <c r="C31" s="19"/>
      <c r="D31" s="19"/>
      <c r="E31" s="19"/>
      <c r="F31" s="19"/>
      <c r="G31" s="17"/>
      <c r="H31" s="19"/>
      <c r="I31" s="19"/>
      <c r="J31" s="19"/>
      <c r="K31" s="17"/>
    </row>
    <row r="32" ht="12">
      <c r="A32" s="140"/>
    </row>
    <row r="34" ht="12.75"/>
    <row r="35" ht="12.75"/>
    <row r="36" ht="12.75"/>
    <row r="37" ht="12">
      <c r="A37" s="16"/>
    </row>
  </sheetData>
  <sheetProtection password="CDE0" sheet="1" objects="1" scenarios="1"/>
  <mergeCells count="3">
    <mergeCell ref="M15:M17"/>
    <mergeCell ref="N15:N17"/>
    <mergeCell ref="P15:P17"/>
  </mergeCells>
  <conditionalFormatting sqref="B25:E25">
    <cfRule type="expression" priority="1" dxfId="0" stopIfTrue="1">
      <formula>AND(OR(MAX(B17:B20,B22:B24)&gt;-9,MIN(B17:B20,B22:B24)&lt;-9),B25&lt;&gt;#REF!)</formula>
    </cfRule>
    <cfRule type="expression" priority="2" dxfId="0" stopIfTrue="1">
      <formula>AND(MAX(B17:B20,B22:B24)=-9,MIN(B17:B20,B22:B24)=-9,#REF!&lt;&gt;-9)</formula>
    </cfRule>
  </conditionalFormatting>
  <conditionalFormatting sqref="F25:K25">
    <cfRule type="expression" priority="3" dxfId="0" stopIfTrue="1">
      <formula>AND(OR(MAX(F17:F24)&gt;-9,MIN(F17:F24)&lt;-9),F25&lt;&gt;#REF!)</formula>
    </cfRule>
    <cfRule type="expression" priority="4" dxfId="0" stopIfTrue="1">
      <formula>AND(MAX(F17:F24)=-9,MIN(F17:F24)=-9,#REF!&lt;&gt;-9)</formula>
    </cfRule>
  </conditionalFormatting>
  <conditionalFormatting sqref="C26">
    <cfRule type="expression" priority="5" dxfId="0" stopIfTrue="1">
      <formula>AND(TRIM(C26)&lt;&gt;TRIM(C16),TRIM(C26)&lt;&gt;TRIM(D16),TRIM(C26)&lt;&gt;TRIM(E16),TRIM(C26)&lt;&gt;TRIM(F16),TRIM(C26)&lt;&gt;TRIM(G16),TRIM(C26)&lt;&gt;TRIM(H16),TRIM(C26)&lt;&gt;TRIM(I16),TRIM(C26)&lt;&gt;TRIM(J16),TRIM(C26)&lt;&gt;TRIM(K16))</formula>
    </cfRule>
  </conditionalFormatting>
  <conditionalFormatting sqref="M19:M23">
    <cfRule type="expression" priority="6" dxfId="0" stopIfTrue="1">
      <formula>M19&lt;&gt;MAX(L19,0)</formula>
    </cfRule>
  </conditionalFormatting>
  <conditionalFormatting sqref="N18:N23">
    <cfRule type="expression" priority="7" dxfId="0" stopIfTrue="1">
      <formula>MAX(N18,0)&lt;&gt;M18</formula>
    </cfRule>
  </conditionalFormatting>
  <conditionalFormatting sqref="M18 M24">
    <cfRule type="expression" priority="8" dxfId="0" stopIfTrue="1">
      <formula>M18&lt;&gt;MAX(L18,0)</formula>
    </cfRule>
  </conditionalFormatting>
  <conditionalFormatting sqref="N24">
    <cfRule type="expression" priority="9" dxfId="0" stopIfTrue="1">
      <formula>MAX(N24,0)&lt;&gt;M24</formula>
    </cfRule>
  </conditionalFormatting>
  <printOptions/>
  <pageMargins left="0.8" right="0.48" top="1" bottom="1" header="0.5" footer="0.5"/>
  <pageSetup fitToHeight="1" fitToWidth="1" horizontalDpi="600" verticalDpi="600" orientation="landscape" scale="73" r:id="rId2"/>
  <headerFooter alignWithMargins="0">
    <oddHeader>&amp;L&amp;"Arial,Bold"&amp;14APR Template - Part B (4)&amp;R&amp;UNew Mexico&amp;U
State</oddHeader>
    <oddFooter>&amp;L&amp;9
CURRENT DATE: 
Version Date: &amp;U12/1/2008
&amp;8&amp;UPart B State Annual Performance Report for (FFY 2007)
(OMB NO:  1820-0624 / Expiration Date:  08-31-2009)&amp;R&amp;8Page J-6 of J-21</oddFooter>
  </headerFooter>
  <drawing r:id="rId1"/>
</worksheet>
</file>

<file path=xl/worksheets/sheet8.xml><?xml version="1.0" encoding="utf-8"?>
<worksheet xmlns="http://schemas.openxmlformats.org/spreadsheetml/2006/main" xmlns:r="http://schemas.openxmlformats.org/officeDocument/2006/relationships">
  <sheetPr codeName="Sheet23">
    <pageSetUpPr fitToPage="1"/>
  </sheetPr>
  <dimension ref="A1:R38"/>
  <sheetViews>
    <sheetView showGridLines="0" zoomScale="70" zoomScaleNormal="70" zoomScalePageLayoutView="0" workbookViewId="0" topLeftCell="A1">
      <selection activeCell="B19" sqref="B19"/>
    </sheetView>
  </sheetViews>
  <sheetFormatPr defaultColWidth="9.28125" defaultRowHeight="12.75"/>
  <cols>
    <col min="1" max="1" width="30.28125" style="30" customWidth="1"/>
    <col min="2" max="2" width="20.28125" style="30" customWidth="1"/>
    <col min="3" max="12" width="12.7109375" style="30" customWidth="1"/>
    <col min="13" max="13" width="13.57421875" style="30" customWidth="1"/>
    <col min="14" max="14" width="15.7109375" style="30" customWidth="1"/>
    <col min="15" max="15" width="3.7109375" style="30" hidden="1" customWidth="1"/>
    <col min="16" max="16" width="20.57421875" style="30" customWidth="1"/>
    <col min="17" max="17" width="15.28125" style="30" customWidth="1"/>
    <col min="18" max="18" width="3.00390625" style="30" hidden="1" customWidth="1"/>
    <col min="19" max="16384" width="9.28125" style="30" customWidth="1"/>
  </cols>
  <sheetData>
    <row r="1" spans="1:13" s="31" customFormat="1" ht="12" customHeight="1">
      <c r="A1" s="60" t="s">
        <v>0</v>
      </c>
      <c r="M1" s="69" t="s">
        <v>61</v>
      </c>
    </row>
    <row r="2" spans="1:6" s="31" customFormat="1" ht="11.25" customHeight="1">
      <c r="A2" s="60" t="s">
        <v>1</v>
      </c>
      <c r="F2" s="62" t="s">
        <v>17</v>
      </c>
    </row>
    <row r="3" spans="1:13" s="31" customFormat="1" ht="12" customHeight="1">
      <c r="A3" s="60" t="s">
        <v>2</v>
      </c>
      <c r="D3" s="63"/>
      <c r="F3" s="63"/>
      <c r="M3" s="69" t="str">
        <f>PAGE1!E3</f>
        <v>OMB NO. 1820-0659</v>
      </c>
    </row>
    <row r="4" spans="1:9" s="31" customFormat="1" ht="11.25" customHeight="1">
      <c r="A4" s="60" t="s">
        <v>1</v>
      </c>
      <c r="D4" s="63"/>
      <c r="F4" s="63" t="s">
        <v>15</v>
      </c>
      <c r="G4" s="63"/>
      <c r="H4" s="63"/>
      <c r="I4" s="63"/>
    </row>
    <row r="5" spans="1:13" s="31" customFormat="1" ht="10.5" customHeight="1">
      <c r="A5" s="60" t="s">
        <v>3</v>
      </c>
      <c r="F5" s="63" t="s">
        <v>16</v>
      </c>
      <c r="G5" s="63"/>
      <c r="H5" s="63"/>
      <c r="M5" s="102" t="str">
        <f>PAGE1!E5</f>
        <v>FORM EXPIRES: 08/31/2009</v>
      </c>
    </row>
    <row r="6" spans="1:11" s="31" customFormat="1" ht="9.75" customHeight="1">
      <c r="A6" s="60"/>
      <c r="C6" s="63"/>
      <c r="D6" s="63"/>
      <c r="E6" s="63"/>
      <c r="F6" s="63"/>
      <c r="G6" s="63"/>
      <c r="H6" s="63"/>
      <c r="J6" s="69"/>
      <c r="K6" s="69"/>
    </row>
    <row r="7" spans="9:13" ht="12" customHeight="1">
      <c r="I7" s="61"/>
      <c r="K7" s="89" t="s">
        <v>4</v>
      </c>
      <c r="L7" s="72" t="str">
        <f>PAGE1!E8</f>
        <v>NM - NEW MEXICO</v>
      </c>
      <c r="M7" s="72"/>
    </row>
    <row r="8" spans="2:12" ht="9.75" customHeight="1">
      <c r="B8" s="71"/>
      <c r="C8" s="71"/>
      <c r="E8" s="71"/>
      <c r="F8" s="63" t="str">
        <f>PAGE1!C8</f>
        <v>2007-2008</v>
      </c>
      <c r="G8" s="71"/>
      <c r="H8" s="71"/>
      <c r="I8" s="71"/>
      <c r="J8" s="104"/>
      <c r="L8" s="105"/>
    </row>
    <row r="9" spans="2:8" ht="9.75" customHeight="1">
      <c r="B9" s="71"/>
      <c r="C9" s="71"/>
      <c r="D9" s="71"/>
      <c r="E9" s="71"/>
      <c r="F9" s="71"/>
      <c r="G9" s="71"/>
      <c r="H9" s="71"/>
    </row>
    <row r="10" spans="2:11" ht="9.75" customHeight="1">
      <c r="B10" s="71"/>
      <c r="C10" s="71"/>
      <c r="D10" s="71"/>
      <c r="E10" s="71"/>
      <c r="F10" s="71"/>
      <c r="G10" s="71"/>
      <c r="H10" s="71"/>
      <c r="I10" s="69"/>
      <c r="J10" s="106"/>
      <c r="K10" s="58"/>
    </row>
    <row r="11" spans="2:7" ht="12" customHeight="1">
      <c r="B11" s="71"/>
      <c r="C11" s="71"/>
      <c r="D11" s="71"/>
      <c r="E11" s="71"/>
      <c r="F11" s="71"/>
      <c r="G11" s="71"/>
    </row>
    <row r="12" spans="5:6" ht="12" customHeight="1">
      <c r="E12" s="92"/>
      <c r="F12" s="107" t="s">
        <v>39</v>
      </c>
    </row>
    <row r="13" spans="5:6" ht="12" customHeight="1">
      <c r="E13" s="92"/>
      <c r="F13" s="107"/>
    </row>
    <row r="14" spans="13:15" ht="12" customHeight="1">
      <c r="M14" s="72"/>
      <c r="O14" s="30">
        <v>8</v>
      </c>
    </row>
    <row r="15" spans="1:18" ht="24" customHeight="1">
      <c r="A15" s="144"/>
      <c r="B15" s="93" t="s">
        <v>95</v>
      </c>
      <c r="C15" s="108"/>
      <c r="D15" s="109"/>
      <c r="E15" s="109"/>
      <c r="F15" s="109"/>
      <c r="G15" s="109"/>
      <c r="H15" s="109"/>
      <c r="I15" s="109"/>
      <c r="J15" s="109"/>
      <c r="K15" s="108"/>
      <c r="L15" s="208"/>
      <c r="M15" s="209"/>
      <c r="N15" s="252" t="s">
        <v>52</v>
      </c>
      <c r="O15" s="82" t="s">
        <v>14</v>
      </c>
      <c r="P15" s="244" t="s">
        <v>106</v>
      </c>
      <c r="Q15" s="253"/>
      <c r="R15" s="251"/>
    </row>
    <row r="16" spans="1:18" s="31" customFormat="1" ht="21.75" customHeight="1">
      <c r="A16" s="110"/>
      <c r="B16" s="110"/>
      <c r="C16" s="188"/>
      <c r="D16" s="188" t="s">
        <v>14</v>
      </c>
      <c r="E16" s="186" t="s">
        <v>14</v>
      </c>
      <c r="F16" s="186" t="s">
        <v>14</v>
      </c>
      <c r="G16" s="186" t="s">
        <v>14</v>
      </c>
      <c r="H16" s="186" t="s">
        <v>14</v>
      </c>
      <c r="I16" s="186" t="s">
        <v>14</v>
      </c>
      <c r="J16" s="186" t="s">
        <v>14</v>
      </c>
      <c r="K16" s="188" t="s">
        <v>14</v>
      </c>
      <c r="L16" s="111"/>
      <c r="M16" s="249" t="s">
        <v>132</v>
      </c>
      <c r="N16" s="246"/>
      <c r="O16" s="82" t="s">
        <v>14</v>
      </c>
      <c r="P16" s="247"/>
      <c r="Q16" s="253"/>
      <c r="R16" s="251"/>
    </row>
    <row r="17" spans="1:18" ht="57.75" customHeight="1">
      <c r="A17" s="75" t="s">
        <v>19</v>
      </c>
      <c r="B17" s="138" t="s">
        <v>27</v>
      </c>
      <c r="C17" s="87" t="s">
        <v>70</v>
      </c>
      <c r="D17" s="87" t="s">
        <v>70</v>
      </c>
      <c r="E17" s="87" t="s">
        <v>70</v>
      </c>
      <c r="F17" s="87" t="s">
        <v>70</v>
      </c>
      <c r="G17" s="87" t="s">
        <v>70</v>
      </c>
      <c r="H17" s="87" t="s">
        <v>70</v>
      </c>
      <c r="I17" s="87" t="s">
        <v>70</v>
      </c>
      <c r="J17" s="87" t="s">
        <v>70</v>
      </c>
      <c r="K17" s="87" t="s">
        <v>70</v>
      </c>
      <c r="L17" s="87" t="s">
        <v>131</v>
      </c>
      <c r="M17" s="250"/>
      <c r="N17" s="246"/>
      <c r="O17" s="82"/>
      <c r="P17" s="247"/>
      <c r="Q17" s="253"/>
      <c r="R17" s="251"/>
    </row>
    <row r="18" spans="1:18" ht="24.75" customHeight="1">
      <c r="A18" s="112">
        <v>3</v>
      </c>
      <c r="B18" s="164" t="s">
        <v>178</v>
      </c>
      <c r="C18" s="20">
        <v>-9</v>
      </c>
      <c r="D18" s="20">
        <v>-9</v>
      </c>
      <c r="E18" s="20">
        <v>-9</v>
      </c>
      <c r="F18" s="20">
        <v>-9</v>
      </c>
      <c r="G18" s="20">
        <v>-9</v>
      </c>
      <c r="H18" s="20">
        <v>-9</v>
      </c>
      <c r="I18" s="20">
        <v>-9</v>
      </c>
      <c r="J18" s="20">
        <v>-9</v>
      </c>
      <c r="K18" s="20">
        <v>-9</v>
      </c>
      <c r="L18" s="20">
        <v>-9</v>
      </c>
      <c r="M18" s="20">
        <v>-9</v>
      </c>
      <c r="N18" s="68">
        <f aca="true" t="shared" si="0" ref="N18:N24">MAX(C18,0)+MAX(D18,0)+MAX(E18,0)+MAX(F18,0)+MAX(G18,0)+MAX(H18,0)+MAX(I18,0)+MAX(J18,0)+MAX(K18,0)</f>
        <v>0</v>
      </c>
      <c r="P18" s="100">
        <f>PAGE3!E18</f>
        <v>-9</v>
      </c>
      <c r="Q18" s="100"/>
      <c r="R18" s="30">
        <f>L18+PAGE6!L18</f>
        <v>-18</v>
      </c>
    </row>
    <row r="19" spans="1:18" ht="24.75" customHeight="1">
      <c r="A19" s="77">
        <v>4</v>
      </c>
      <c r="B19" s="158"/>
      <c r="C19" s="20">
        <v>-9</v>
      </c>
      <c r="D19" s="20">
        <v>-9</v>
      </c>
      <c r="E19" s="20">
        <v>-9</v>
      </c>
      <c r="F19" s="20">
        <v>-9</v>
      </c>
      <c r="G19" s="20">
        <v>-9</v>
      </c>
      <c r="H19" s="20">
        <v>-9</v>
      </c>
      <c r="I19" s="20">
        <v>-9</v>
      </c>
      <c r="J19" s="20">
        <v>-9</v>
      </c>
      <c r="K19" s="20">
        <v>-9</v>
      </c>
      <c r="L19" s="20">
        <v>-9</v>
      </c>
      <c r="M19" s="20">
        <v>-9</v>
      </c>
      <c r="N19" s="68">
        <f t="shared" si="0"/>
        <v>0</v>
      </c>
      <c r="P19" s="100">
        <f>PAGE3!E19</f>
        <v>-9</v>
      </c>
      <c r="Q19" s="100"/>
      <c r="R19" s="30">
        <f>L19+PAGE6!L19</f>
        <v>-18</v>
      </c>
    </row>
    <row r="20" spans="1:18" ht="24.75" customHeight="1">
      <c r="A20" s="77">
        <v>5</v>
      </c>
      <c r="B20" s="158"/>
      <c r="C20" s="59">
        <v>-9</v>
      </c>
      <c r="D20" s="59">
        <v>-9</v>
      </c>
      <c r="E20" s="59">
        <v>-9</v>
      </c>
      <c r="F20" s="59">
        <v>-9</v>
      </c>
      <c r="G20" s="59">
        <v>-9</v>
      </c>
      <c r="H20" s="59">
        <v>-9</v>
      </c>
      <c r="I20" s="59">
        <v>-9</v>
      </c>
      <c r="J20" s="59">
        <v>-9</v>
      </c>
      <c r="K20" s="59">
        <v>-9</v>
      </c>
      <c r="L20" s="59">
        <v>-9</v>
      </c>
      <c r="M20" s="59">
        <v>-9</v>
      </c>
      <c r="N20" s="68">
        <f t="shared" si="0"/>
        <v>0</v>
      </c>
      <c r="P20" s="100">
        <f>PAGE3!E20</f>
        <v>-9</v>
      </c>
      <c r="Q20" s="100"/>
      <c r="R20" s="30">
        <f>L20+PAGE6!L20</f>
        <v>-18</v>
      </c>
    </row>
    <row r="21" spans="1:18" ht="24.75" customHeight="1">
      <c r="A21" s="78">
        <v>6</v>
      </c>
      <c r="B21" s="159"/>
      <c r="C21" s="20">
        <v>-9</v>
      </c>
      <c r="D21" s="20">
        <v>-9</v>
      </c>
      <c r="E21" s="20">
        <v>-9</v>
      </c>
      <c r="F21" s="20">
        <v>-9</v>
      </c>
      <c r="G21" s="20">
        <v>-9</v>
      </c>
      <c r="H21" s="20">
        <v>-9</v>
      </c>
      <c r="I21" s="20">
        <v>-9</v>
      </c>
      <c r="J21" s="20">
        <v>-9</v>
      </c>
      <c r="K21" s="20">
        <v>-9</v>
      </c>
      <c r="L21" s="20">
        <v>-9</v>
      </c>
      <c r="M21" s="20">
        <v>-9</v>
      </c>
      <c r="N21" s="68">
        <f t="shared" si="0"/>
        <v>0</v>
      </c>
      <c r="P21" s="100">
        <f>PAGE3!E21</f>
        <v>-9</v>
      </c>
      <c r="Q21" s="100"/>
      <c r="R21" s="30">
        <f>L21+PAGE6!L21</f>
        <v>-18</v>
      </c>
    </row>
    <row r="22" spans="1:18" ht="24.75" customHeight="1">
      <c r="A22" s="78">
        <v>7</v>
      </c>
      <c r="B22" s="158"/>
      <c r="C22" s="20">
        <v>-9</v>
      </c>
      <c r="D22" s="20">
        <v>-9</v>
      </c>
      <c r="E22" s="20">
        <v>-9</v>
      </c>
      <c r="F22" s="20">
        <v>-9</v>
      </c>
      <c r="G22" s="20">
        <v>-9</v>
      </c>
      <c r="H22" s="20">
        <v>-9</v>
      </c>
      <c r="I22" s="20">
        <v>-9</v>
      </c>
      <c r="J22" s="20">
        <v>-9</v>
      </c>
      <c r="K22" s="20">
        <v>-9</v>
      </c>
      <c r="L22" s="20">
        <v>-9</v>
      </c>
      <c r="M22" s="20">
        <v>-9</v>
      </c>
      <c r="N22" s="68">
        <f t="shared" si="0"/>
        <v>0</v>
      </c>
      <c r="P22" s="100">
        <f>PAGE3!E22</f>
        <v>-9</v>
      </c>
      <c r="Q22" s="100"/>
      <c r="R22" s="30">
        <f>L22+PAGE6!L22</f>
        <v>-18</v>
      </c>
    </row>
    <row r="23" spans="1:18" ht="24.75" customHeight="1">
      <c r="A23" s="78">
        <v>8</v>
      </c>
      <c r="B23" s="158"/>
      <c r="C23" s="20">
        <v>-9</v>
      </c>
      <c r="D23" s="20">
        <v>-9</v>
      </c>
      <c r="E23" s="20">
        <v>-9</v>
      </c>
      <c r="F23" s="20">
        <v>-9</v>
      </c>
      <c r="G23" s="20">
        <v>-9</v>
      </c>
      <c r="H23" s="20">
        <v>-9</v>
      </c>
      <c r="I23" s="20">
        <v>-9</v>
      </c>
      <c r="J23" s="20">
        <v>-9</v>
      </c>
      <c r="K23" s="20">
        <v>-9</v>
      </c>
      <c r="L23" s="20">
        <v>-9</v>
      </c>
      <c r="M23" s="20">
        <v>-9</v>
      </c>
      <c r="N23" s="68">
        <f t="shared" si="0"/>
        <v>0</v>
      </c>
      <c r="P23" s="100">
        <f>PAGE3!E23</f>
        <v>-9</v>
      </c>
      <c r="Q23" s="100"/>
      <c r="R23" s="30">
        <f>L23+PAGE6!L23</f>
        <v>-18</v>
      </c>
    </row>
    <row r="24" spans="1:18" ht="42" customHeight="1">
      <c r="A24" s="79" t="str">
        <f>CONCATENATE("HIGH SCHOOL : ",PAGE1!B23)</f>
        <v>HIGH SCHOOL : 11</v>
      </c>
      <c r="B24" s="158"/>
      <c r="C24" s="20">
        <v>-9</v>
      </c>
      <c r="D24" s="20">
        <v>-9</v>
      </c>
      <c r="E24" s="20">
        <v>-9</v>
      </c>
      <c r="F24" s="20">
        <v>-9</v>
      </c>
      <c r="G24" s="20">
        <v>-9</v>
      </c>
      <c r="H24" s="20">
        <v>-9</v>
      </c>
      <c r="I24" s="20">
        <v>-9</v>
      </c>
      <c r="J24" s="20">
        <v>-9</v>
      </c>
      <c r="K24" s="20">
        <v>-9</v>
      </c>
      <c r="L24" s="20">
        <v>-9</v>
      </c>
      <c r="M24" s="20">
        <v>-9</v>
      </c>
      <c r="N24" s="68">
        <f t="shared" si="0"/>
        <v>0</v>
      </c>
      <c r="P24" s="100">
        <f>PAGE3!E24</f>
        <v>-9</v>
      </c>
      <c r="Q24" s="100"/>
      <c r="R24" s="30">
        <f>L24+PAGE6!L24</f>
        <v>-18</v>
      </c>
    </row>
    <row r="25" spans="1:11" ht="11.25" customHeight="1">
      <c r="A25" s="69"/>
      <c r="B25" s="68"/>
      <c r="C25" s="68"/>
      <c r="D25" s="68"/>
      <c r="E25" s="68"/>
      <c r="F25" s="68"/>
      <c r="G25" s="68"/>
      <c r="H25" s="68"/>
      <c r="I25" s="68"/>
      <c r="J25" s="68"/>
      <c r="K25" s="68"/>
    </row>
    <row r="26" spans="1:11" ht="12" customHeight="1">
      <c r="A26" s="31" t="s">
        <v>38</v>
      </c>
      <c r="B26" s="82"/>
      <c r="C26" s="165"/>
      <c r="E26" s="82"/>
      <c r="F26" s="82"/>
      <c r="G26" s="68" t="s">
        <v>14</v>
      </c>
      <c r="H26" s="82"/>
      <c r="I26" s="82"/>
      <c r="J26" s="82"/>
      <c r="K26" s="68"/>
    </row>
    <row r="27" spans="1:11" ht="10.5" customHeight="1">
      <c r="A27" s="113"/>
      <c r="B27" s="82"/>
      <c r="C27" s="82"/>
      <c r="D27" s="82"/>
      <c r="E27" s="82"/>
      <c r="F27" s="82"/>
      <c r="G27" s="68"/>
      <c r="H27" s="82"/>
      <c r="I27" s="82"/>
      <c r="J27" s="82"/>
      <c r="K27" s="68"/>
    </row>
    <row r="28" spans="1:11" ht="12" customHeight="1">
      <c r="A28" s="83" t="s">
        <v>116</v>
      </c>
      <c r="B28" s="82"/>
      <c r="C28" s="82"/>
      <c r="D28" s="82"/>
      <c r="E28" s="82"/>
      <c r="F28" s="82"/>
      <c r="G28" s="68"/>
      <c r="H28" s="82"/>
      <c r="I28" s="82"/>
      <c r="J28" s="82"/>
      <c r="K28" s="68"/>
    </row>
    <row r="29" spans="1:11" ht="11.25" customHeight="1">
      <c r="A29" s="31"/>
      <c r="B29" s="82"/>
      <c r="C29" s="82"/>
      <c r="D29" s="82"/>
      <c r="E29" s="82"/>
      <c r="F29" s="82"/>
      <c r="G29" s="68"/>
      <c r="H29" s="82"/>
      <c r="I29" s="82"/>
      <c r="J29" s="82"/>
      <c r="K29" s="68"/>
    </row>
    <row r="30" spans="1:11" ht="11.25" customHeight="1">
      <c r="A30" s="83" t="s">
        <v>117</v>
      </c>
      <c r="B30" s="82"/>
      <c r="C30" s="82"/>
      <c r="D30" s="82"/>
      <c r="E30" s="82"/>
      <c r="F30" s="82"/>
      <c r="G30" s="68"/>
      <c r="H30" s="82"/>
      <c r="I30" s="82"/>
      <c r="J30" s="82"/>
      <c r="K30" s="68"/>
    </row>
    <row r="31" spans="1:11" ht="12" customHeight="1">
      <c r="A31" s="83"/>
      <c r="B31" s="82"/>
      <c r="C31" s="82"/>
      <c r="D31" s="82"/>
      <c r="E31" s="82"/>
      <c r="F31" s="82"/>
      <c r="G31" s="68"/>
      <c r="H31" s="82"/>
      <c r="I31" s="82"/>
      <c r="J31" s="82"/>
      <c r="K31" s="68"/>
    </row>
    <row r="32" spans="1:11" s="31" customFormat="1" ht="12" customHeight="1">
      <c r="A32" s="83" t="s">
        <v>118</v>
      </c>
      <c r="G32" s="114"/>
      <c r="K32" s="114"/>
    </row>
    <row r="33" ht="12.75"/>
    <row r="34" ht="12.75"/>
    <row r="35" ht="12.75"/>
    <row r="38" ht="12">
      <c r="A38" s="84"/>
    </row>
  </sheetData>
  <sheetProtection password="CDE0" sheet="1" objects="1" scenarios="1"/>
  <mergeCells count="5">
    <mergeCell ref="M16:M17"/>
    <mergeCell ref="R15:R17"/>
    <mergeCell ref="N15:N17"/>
    <mergeCell ref="P15:P17"/>
    <mergeCell ref="Q15:Q17"/>
  </mergeCells>
  <conditionalFormatting sqref="B25:E25">
    <cfRule type="expression" priority="1" dxfId="0" stopIfTrue="1">
      <formula>AND(OR(MAX(B17:B20,B22:B24)&gt;-9,MIN(B17:B20,B22:B24)&lt;-9),B25&lt;&gt;#REF!)</formula>
    </cfRule>
    <cfRule type="expression" priority="2" dxfId="0" stopIfTrue="1">
      <formula>AND(MAX(B17:B20,B22:B24)=-9,MIN(B17:B20,B22:B24)=-9,#REF!&lt;&gt;-9)</formula>
    </cfRule>
  </conditionalFormatting>
  <conditionalFormatting sqref="F25:K25">
    <cfRule type="expression" priority="3" dxfId="0" stopIfTrue="1">
      <formula>AND(OR(MAX(F17:F24)&gt;-9,MIN(F17:F24)&lt;-9),F25&lt;&gt;#REF!)</formula>
    </cfRule>
    <cfRule type="expression" priority="4" dxfId="0" stopIfTrue="1">
      <formula>AND(MAX(F17:F24)=-9,MIN(F17:F24)=-9,#REF!&lt;&gt;-9)</formula>
    </cfRule>
  </conditionalFormatting>
  <conditionalFormatting sqref="C26">
    <cfRule type="expression" priority="5" dxfId="0" stopIfTrue="1">
      <formula>AND(TRIM(C26)&lt;&gt;TRIM(C16),TRIM(C26)&lt;&gt;TRIM(D16),TRIM(C26)&lt;&gt;TRIM(E16),TRIM(C26)&lt;&gt;TRIM(F16),TRIM(C26)&lt;&gt;TRIM(G16),TRIM(C26)&lt;&gt;TRIM(H16),TRIM(C26)&lt;&gt;TRIM(I16),TRIM(C26)&lt;&gt;TRIM(J16),TRIM(C26)&lt;&gt;TRIM(K16))</formula>
    </cfRule>
  </conditionalFormatting>
  <conditionalFormatting sqref="N19:N23">
    <cfRule type="expression" priority="6" dxfId="0" stopIfTrue="1">
      <formula>N19&lt;&gt;MAX(L19,0)</formula>
    </cfRule>
  </conditionalFormatting>
  <conditionalFormatting sqref="P19:P24">
    <cfRule type="expression" priority="7" dxfId="0" stopIfTrue="1">
      <formula>MAX(P19,0)&lt;&gt;N19</formula>
    </cfRule>
  </conditionalFormatting>
  <conditionalFormatting sqref="N18 N24">
    <cfRule type="expression" priority="8" dxfId="0" stopIfTrue="1">
      <formula>N18&lt;&gt;MAX(L18,0)</formula>
    </cfRule>
  </conditionalFormatting>
  <conditionalFormatting sqref="P18">
    <cfRule type="expression" priority="9" dxfId="0" stopIfTrue="1">
      <formula>MAX(P18,0)&lt;&gt;N18</formula>
    </cfRule>
  </conditionalFormatting>
  <printOptions/>
  <pageMargins left="0.8" right="0.48" top="1" bottom="1" header="0.5" footer="0.5"/>
  <pageSetup fitToHeight="1" fitToWidth="1" horizontalDpi="600" verticalDpi="600" orientation="landscape" scale="66" r:id="rId2"/>
  <headerFooter alignWithMargins="0">
    <oddHeader>&amp;L&amp;"Arial,Bold"&amp;14APR Template - Part B (4)&amp;R&amp;UNew Mexico&amp;U
State</oddHeader>
    <oddFooter>&amp;L&amp;9
CURRENT DATE: 
Version Date: &amp;U12/1/2008
&amp;8&amp;UPart B State Annual Performance Report for (FFY 2007)
(OMB NO:  1820-0624 / Expiration Date:  08-31-2009)&amp;R&amp;8Page J-7 of J-21</oddFooter>
  </headerFooter>
  <drawing r:id="rId1"/>
</worksheet>
</file>

<file path=xl/worksheets/sheet9.xml><?xml version="1.0" encoding="utf-8"?>
<worksheet xmlns="http://schemas.openxmlformats.org/spreadsheetml/2006/main" xmlns:r="http://schemas.openxmlformats.org/officeDocument/2006/relationships">
  <sheetPr codeName="Sheet25">
    <pageSetUpPr fitToPage="1"/>
  </sheetPr>
  <dimension ref="A1:R38"/>
  <sheetViews>
    <sheetView showGridLines="0" zoomScale="70" zoomScaleNormal="70" zoomScalePageLayoutView="0" workbookViewId="0" topLeftCell="A7">
      <selection activeCell="M24" sqref="M24"/>
    </sheetView>
  </sheetViews>
  <sheetFormatPr defaultColWidth="9.28125" defaultRowHeight="12.75"/>
  <cols>
    <col min="1" max="1" width="30.28125" style="30" customWidth="1"/>
    <col min="2" max="2" width="20.28125" style="30" customWidth="1"/>
    <col min="3" max="12" width="12.7109375" style="30" customWidth="1"/>
    <col min="13" max="13" width="12.28125" style="30" customWidth="1"/>
    <col min="14" max="14" width="21.421875" style="30" customWidth="1"/>
    <col min="15" max="15" width="3.28125" style="30" hidden="1" customWidth="1"/>
    <col min="16" max="16" width="20.57421875" style="30" customWidth="1"/>
    <col min="17" max="17" width="15.28125" style="30" customWidth="1"/>
    <col min="18" max="18" width="13.7109375" style="30" hidden="1" customWidth="1"/>
    <col min="19" max="16384" width="9.28125" style="30" customWidth="1"/>
  </cols>
  <sheetData>
    <row r="1" spans="1:13" s="31" customFormat="1" ht="12" customHeight="1">
      <c r="A1" s="60" t="s">
        <v>0</v>
      </c>
      <c r="M1" s="69" t="s">
        <v>65</v>
      </c>
    </row>
    <row r="2" spans="1:6" s="31" customFormat="1" ht="11.25" customHeight="1">
      <c r="A2" s="60" t="s">
        <v>1</v>
      </c>
      <c r="F2" s="62" t="s">
        <v>17</v>
      </c>
    </row>
    <row r="3" spans="1:13" s="31" customFormat="1" ht="12" customHeight="1">
      <c r="A3" s="60" t="s">
        <v>2</v>
      </c>
      <c r="D3" s="63"/>
      <c r="F3" s="63"/>
      <c r="M3" s="69" t="str">
        <f>PAGE1!E3</f>
        <v>OMB NO. 1820-0659</v>
      </c>
    </row>
    <row r="4" spans="1:9" s="31" customFormat="1" ht="11.25" customHeight="1">
      <c r="A4" s="60" t="s">
        <v>1</v>
      </c>
      <c r="D4" s="63"/>
      <c r="F4" s="63" t="s">
        <v>15</v>
      </c>
      <c r="G4" s="63"/>
      <c r="H4" s="63"/>
      <c r="I4" s="63"/>
    </row>
    <row r="5" spans="1:13" s="31" customFormat="1" ht="10.5" customHeight="1">
      <c r="A5" s="60" t="s">
        <v>3</v>
      </c>
      <c r="F5" s="63" t="s">
        <v>16</v>
      </c>
      <c r="G5" s="63"/>
      <c r="H5" s="63"/>
      <c r="M5" s="102" t="str">
        <f>PAGE1!E5</f>
        <v>FORM EXPIRES: 08/31/2009</v>
      </c>
    </row>
    <row r="6" spans="1:11" s="31" customFormat="1" ht="9.75" customHeight="1">
      <c r="A6" s="60"/>
      <c r="C6" s="63"/>
      <c r="D6" s="63"/>
      <c r="E6" s="63"/>
      <c r="F6" s="63"/>
      <c r="G6" s="63"/>
      <c r="H6" s="63"/>
      <c r="J6" s="69"/>
      <c r="K6" s="69"/>
    </row>
    <row r="7" spans="9:13" ht="11.25" customHeight="1">
      <c r="I7" s="61"/>
      <c r="K7" s="89" t="s">
        <v>4</v>
      </c>
      <c r="L7" s="72" t="str">
        <f>PAGE1!E8</f>
        <v>NM - NEW MEXICO</v>
      </c>
      <c r="M7" s="72"/>
    </row>
    <row r="8" spans="2:12" ht="9.75" customHeight="1">
      <c r="B8" s="71"/>
      <c r="C8" s="71"/>
      <c r="E8" s="71"/>
      <c r="F8" s="63" t="str">
        <f>PAGE1!C8</f>
        <v>2007-2008</v>
      </c>
      <c r="G8" s="71"/>
      <c r="H8" s="71"/>
      <c r="I8" s="71"/>
      <c r="J8" s="104"/>
      <c r="L8" s="105"/>
    </row>
    <row r="9" spans="2:8" ht="9.75" customHeight="1">
      <c r="B9" s="71"/>
      <c r="C9" s="71"/>
      <c r="D9" s="71"/>
      <c r="E9" s="71"/>
      <c r="F9" s="71"/>
      <c r="G9" s="71"/>
      <c r="H9" s="71"/>
    </row>
    <row r="10" spans="2:11" ht="9.75" customHeight="1">
      <c r="B10" s="71"/>
      <c r="C10" s="71"/>
      <c r="D10" s="71"/>
      <c r="E10" s="71"/>
      <c r="F10" s="71"/>
      <c r="G10" s="71"/>
      <c r="H10" s="71"/>
      <c r="I10" s="69"/>
      <c r="J10" s="106"/>
      <c r="K10" s="58"/>
    </row>
    <row r="11" spans="2:7" ht="12" customHeight="1">
      <c r="B11" s="71"/>
      <c r="C11" s="71"/>
      <c r="D11" s="71"/>
      <c r="E11" s="71"/>
      <c r="F11" s="71"/>
      <c r="G11" s="71"/>
    </row>
    <row r="12" spans="5:6" ht="12" customHeight="1">
      <c r="E12" s="92"/>
      <c r="F12" s="107" t="s">
        <v>39</v>
      </c>
    </row>
    <row r="13" spans="5:6" ht="12" customHeight="1">
      <c r="E13" s="92"/>
      <c r="F13" s="107"/>
    </row>
    <row r="14" ht="12" customHeight="1">
      <c r="O14" s="30">
        <v>9</v>
      </c>
    </row>
    <row r="15" spans="1:18" ht="24" customHeight="1">
      <c r="A15" s="144"/>
      <c r="B15" s="93" t="s">
        <v>96</v>
      </c>
      <c r="C15" s="108"/>
      <c r="D15" s="109"/>
      <c r="E15" s="109"/>
      <c r="F15" s="109"/>
      <c r="G15" s="109"/>
      <c r="H15" s="109"/>
      <c r="I15" s="109"/>
      <c r="J15" s="109"/>
      <c r="K15" s="108"/>
      <c r="L15" s="208"/>
      <c r="M15" s="86"/>
      <c r="N15" s="252" t="s">
        <v>52</v>
      </c>
      <c r="O15" s="82" t="s">
        <v>14</v>
      </c>
      <c r="P15" s="244" t="s">
        <v>109</v>
      </c>
      <c r="Q15" s="253"/>
      <c r="R15" s="251"/>
    </row>
    <row r="16" spans="1:18" s="31" customFormat="1" ht="21.75" customHeight="1">
      <c r="A16" s="110"/>
      <c r="B16" s="110"/>
      <c r="C16" s="188" t="s">
        <v>163</v>
      </c>
      <c r="D16" s="188" t="s">
        <v>164</v>
      </c>
      <c r="E16" s="186" t="s">
        <v>165</v>
      </c>
      <c r="F16" s="186" t="s">
        <v>166</v>
      </c>
      <c r="G16" s="186" t="s">
        <v>14</v>
      </c>
      <c r="H16" s="186" t="s">
        <v>14</v>
      </c>
      <c r="I16" s="186" t="s">
        <v>14</v>
      </c>
      <c r="J16" s="186" t="s">
        <v>14</v>
      </c>
      <c r="K16" s="188" t="s">
        <v>14</v>
      </c>
      <c r="L16" s="111"/>
      <c r="M16" s="254" t="s">
        <v>120</v>
      </c>
      <c r="N16" s="246"/>
      <c r="O16" s="82" t="s">
        <v>14</v>
      </c>
      <c r="P16" s="247"/>
      <c r="Q16" s="253"/>
      <c r="R16" s="251"/>
    </row>
    <row r="17" spans="1:18" ht="39.75" customHeight="1">
      <c r="A17" s="75" t="s">
        <v>19</v>
      </c>
      <c r="B17" s="138" t="s">
        <v>27</v>
      </c>
      <c r="C17" s="87" t="s">
        <v>70</v>
      </c>
      <c r="D17" s="87" t="s">
        <v>70</v>
      </c>
      <c r="E17" s="87" t="s">
        <v>70</v>
      </c>
      <c r="F17" s="87" t="s">
        <v>70</v>
      </c>
      <c r="G17" s="87" t="s">
        <v>70</v>
      </c>
      <c r="H17" s="87" t="s">
        <v>70</v>
      </c>
      <c r="I17" s="87" t="s">
        <v>70</v>
      </c>
      <c r="J17" s="87" t="s">
        <v>70</v>
      </c>
      <c r="K17" s="87" t="s">
        <v>70</v>
      </c>
      <c r="L17" s="87" t="s">
        <v>133</v>
      </c>
      <c r="M17" s="239"/>
      <c r="N17" s="246"/>
      <c r="O17" s="82"/>
      <c r="P17" s="247"/>
      <c r="Q17" s="253"/>
      <c r="R17" s="251"/>
    </row>
    <row r="18" spans="1:18" ht="24.75" customHeight="1">
      <c r="A18" s="112">
        <v>3</v>
      </c>
      <c r="B18" s="164" t="s">
        <v>168</v>
      </c>
      <c r="C18" s="20">
        <v>22</v>
      </c>
      <c r="D18" s="20">
        <v>107</v>
      </c>
      <c r="E18" s="20">
        <v>18</v>
      </c>
      <c r="F18" s="20">
        <v>35</v>
      </c>
      <c r="G18" s="20">
        <v>-9</v>
      </c>
      <c r="H18" s="20">
        <v>-9</v>
      </c>
      <c r="I18" s="20">
        <v>-9</v>
      </c>
      <c r="J18" s="20">
        <v>-9</v>
      </c>
      <c r="K18" s="20">
        <v>-9</v>
      </c>
      <c r="L18" s="20">
        <v>182</v>
      </c>
      <c r="M18" s="20">
        <v>181</v>
      </c>
      <c r="N18" s="68">
        <f aca="true" t="shared" si="0" ref="N18:N24">MAX(C18,0)+MAX(D18,0)+MAX(E18,0)+MAX(F18,0)+MAX(G18,0)+MAX(H18,0)+MAX(I18,0)+MAX(J18,0)+MAX(K18,0)</f>
        <v>182</v>
      </c>
      <c r="P18" s="100">
        <f>PAGE3!F18</f>
        <v>182</v>
      </c>
      <c r="Q18" s="100"/>
      <c r="R18" s="30">
        <f>L18+PAGE6!L18</f>
        <v>173</v>
      </c>
    </row>
    <row r="19" spans="1:18" ht="24.75" customHeight="1">
      <c r="A19" s="77">
        <v>4</v>
      </c>
      <c r="B19" s="158" t="s">
        <v>168</v>
      </c>
      <c r="C19" s="20">
        <v>11</v>
      </c>
      <c r="D19" s="20">
        <v>94</v>
      </c>
      <c r="E19" s="20">
        <v>14</v>
      </c>
      <c r="F19" s="20">
        <v>38</v>
      </c>
      <c r="G19" s="20">
        <v>-9</v>
      </c>
      <c r="H19" s="20">
        <v>-9</v>
      </c>
      <c r="I19" s="20">
        <v>-9</v>
      </c>
      <c r="J19" s="20">
        <v>-9</v>
      </c>
      <c r="K19" s="20">
        <v>-9</v>
      </c>
      <c r="L19" s="20">
        <v>157</v>
      </c>
      <c r="M19" s="20">
        <v>152</v>
      </c>
      <c r="N19" s="68">
        <f t="shared" si="0"/>
        <v>157</v>
      </c>
      <c r="P19" s="100">
        <f>PAGE3!F19</f>
        <v>157</v>
      </c>
      <c r="Q19" s="100"/>
      <c r="R19" s="30">
        <f>L19+PAGE6!L19</f>
        <v>148</v>
      </c>
    </row>
    <row r="20" spans="1:18" ht="24.75" customHeight="1">
      <c r="A20" s="77">
        <v>5</v>
      </c>
      <c r="B20" s="158" t="s">
        <v>168</v>
      </c>
      <c r="C20" s="59">
        <v>24</v>
      </c>
      <c r="D20" s="59">
        <v>84</v>
      </c>
      <c r="E20" s="59">
        <v>44</v>
      </c>
      <c r="F20" s="59">
        <v>35</v>
      </c>
      <c r="G20" s="59">
        <v>-9</v>
      </c>
      <c r="H20" s="59">
        <v>-9</v>
      </c>
      <c r="I20" s="59">
        <v>-9</v>
      </c>
      <c r="J20" s="59">
        <v>-9</v>
      </c>
      <c r="K20" s="59">
        <v>-9</v>
      </c>
      <c r="L20" s="59">
        <v>187</v>
      </c>
      <c r="M20" s="59">
        <v>184</v>
      </c>
      <c r="N20" s="68">
        <f t="shared" si="0"/>
        <v>187</v>
      </c>
      <c r="P20" s="100">
        <f>PAGE3!F20</f>
        <v>187</v>
      </c>
      <c r="Q20" s="100"/>
      <c r="R20" s="30">
        <f>L20+PAGE6!L20</f>
        <v>178</v>
      </c>
    </row>
    <row r="21" spans="1:18" ht="24.75" customHeight="1">
      <c r="A21" s="78">
        <v>6</v>
      </c>
      <c r="B21" s="159" t="s">
        <v>168</v>
      </c>
      <c r="C21" s="20">
        <v>16</v>
      </c>
      <c r="D21" s="20">
        <v>62</v>
      </c>
      <c r="E21" s="20">
        <v>46</v>
      </c>
      <c r="F21" s="20">
        <v>60</v>
      </c>
      <c r="G21" s="20">
        <v>-9</v>
      </c>
      <c r="H21" s="20">
        <v>-9</v>
      </c>
      <c r="I21" s="20">
        <v>-9</v>
      </c>
      <c r="J21" s="20">
        <v>-9</v>
      </c>
      <c r="K21" s="20">
        <v>-9</v>
      </c>
      <c r="L21" s="20">
        <v>184</v>
      </c>
      <c r="M21" s="20">
        <v>175</v>
      </c>
      <c r="N21" s="68">
        <f t="shared" si="0"/>
        <v>184</v>
      </c>
      <c r="P21" s="100">
        <f>PAGE3!F21</f>
        <v>184</v>
      </c>
      <c r="Q21" s="100"/>
      <c r="R21" s="30">
        <f>L21+PAGE6!L21</f>
        <v>175</v>
      </c>
    </row>
    <row r="22" spans="1:18" ht="24.75" customHeight="1">
      <c r="A22" s="78">
        <v>7</v>
      </c>
      <c r="B22" s="158" t="s">
        <v>168</v>
      </c>
      <c r="C22" s="20">
        <v>22</v>
      </c>
      <c r="D22" s="20">
        <v>67</v>
      </c>
      <c r="E22" s="20">
        <v>29</v>
      </c>
      <c r="F22" s="20">
        <v>87</v>
      </c>
      <c r="G22" s="20">
        <v>-9</v>
      </c>
      <c r="H22" s="20">
        <v>-9</v>
      </c>
      <c r="I22" s="20">
        <v>-9</v>
      </c>
      <c r="J22" s="20">
        <v>-9</v>
      </c>
      <c r="K22" s="20">
        <v>-9</v>
      </c>
      <c r="L22" s="20">
        <v>205</v>
      </c>
      <c r="M22" s="20">
        <v>198</v>
      </c>
      <c r="N22" s="68">
        <f t="shared" si="0"/>
        <v>205</v>
      </c>
      <c r="P22" s="100">
        <f>PAGE3!F22</f>
        <v>205</v>
      </c>
      <c r="Q22" s="100"/>
      <c r="R22" s="30">
        <f>L22+PAGE6!L22</f>
        <v>196</v>
      </c>
    </row>
    <row r="23" spans="1:18" ht="24.75" customHeight="1">
      <c r="A23" s="78">
        <v>8</v>
      </c>
      <c r="B23" s="158" t="s">
        <v>168</v>
      </c>
      <c r="C23" s="20">
        <v>33</v>
      </c>
      <c r="D23" s="20">
        <v>65</v>
      </c>
      <c r="E23" s="20">
        <v>36</v>
      </c>
      <c r="F23" s="20">
        <v>93</v>
      </c>
      <c r="G23" s="20">
        <v>-9</v>
      </c>
      <c r="H23" s="20">
        <v>-9</v>
      </c>
      <c r="I23" s="20">
        <v>-9</v>
      </c>
      <c r="J23" s="20">
        <v>-9</v>
      </c>
      <c r="K23" s="20">
        <v>-9</v>
      </c>
      <c r="L23" s="20">
        <v>227</v>
      </c>
      <c r="M23" s="20">
        <v>219</v>
      </c>
      <c r="N23" s="68">
        <f t="shared" si="0"/>
        <v>227</v>
      </c>
      <c r="P23" s="100">
        <f>PAGE3!F23</f>
        <v>227</v>
      </c>
      <c r="Q23" s="100"/>
      <c r="R23" s="30">
        <f>L23+PAGE6!L23</f>
        <v>218</v>
      </c>
    </row>
    <row r="24" spans="1:18" ht="42" customHeight="1">
      <c r="A24" s="79" t="str">
        <f>CONCATENATE("HIGH SCHOOL : ",PAGE1!B23)</f>
        <v>HIGH SCHOOL : 11</v>
      </c>
      <c r="B24" s="158" t="s">
        <v>168</v>
      </c>
      <c r="C24" s="20">
        <v>40</v>
      </c>
      <c r="D24" s="20">
        <v>48</v>
      </c>
      <c r="E24" s="20">
        <v>27</v>
      </c>
      <c r="F24" s="20">
        <v>76</v>
      </c>
      <c r="G24" s="20">
        <v>-9</v>
      </c>
      <c r="H24" s="20">
        <v>-9</v>
      </c>
      <c r="I24" s="20">
        <v>-9</v>
      </c>
      <c r="J24" s="20">
        <v>-9</v>
      </c>
      <c r="K24" s="20">
        <v>-9</v>
      </c>
      <c r="L24" s="20">
        <v>191</v>
      </c>
      <c r="M24" s="20">
        <v>182</v>
      </c>
      <c r="N24" s="68">
        <f t="shared" si="0"/>
        <v>191</v>
      </c>
      <c r="P24" s="100">
        <f>PAGE3!F24</f>
        <v>191</v>
      </c>
      <c r="Q24" s="100"/>
      <c r="R24" s="30">
        <f>L24+PAGE6!L24</f>
        <v>182</v>
      </c>
    </row>
    <row r="25" spans="1:11" ht="11.25" customHeight="1">
      <c r="A25" s="69"/>
      <c r="B25" s="68"/>
      <c r="C25" s="68"/>
      <c r="D25" s="68"/>
      <c r="E25" s="68"/>
      <c r="F25" s="68"/>
      <c r="G25" s="68"/>
      <c r="H25" s="68"/>
      <c r="I25" s="68"/>
      <c r="J25" s="68"/>
      <c r="K25" s="68"/>
    </row>
    <row r="26" spans="1:11" ht="12" customHeight="1">
      <c r="A26" s="31" t="s">
        <v>38</v>
      </c>
      <c r="B26" s="82"/>
      <c r="C26" s="165" t="s">
        <v>165</v>
      </c>
      <c r="E26" s="82"/>
      <c r="F26" s="82"/>
      <c r="G26" s="68" t="s">
        <v>14</v>
      </c>
      <c r="H26" s="82"/>
      <c r="I26" s="82"/>
      <c r="J26" s="82"/>
      <c r="K26" s="68"/>
    </row>
    <row r="27" spans="1:11" ht="10.5" customHeight="1">
      <c r="A27" s="113"/>
      <c r="B27" s="82"/>
      <c r="C27" s="82"/>
      <c r="D27" s="82"/>
      <c r="E27" s="82"/>
      <c r="F27" s="82"/>
      <c r="G27" s="68"/>
      <c r="H27" s="82"/>
      <c r="I27" s="82"/>
      <c r="J27" s="82"/>
      <c r="K27" s="68"/>
    </row>
    <row r="28" spans="1:11" ht="12" customHeight="1">
      <c r="A28" s="94" t="s">
        <v>119</v>
      </c>
      <c r="B28" s="82"/>
      <c r="C28" s="82"/>
      <c r="D28" s="82"/>
      <c r="E28" s="82"/>
      <c r="F28" s="82"/>
      <c r="G28" s="68"/>
      <c r="H28" s="82"/>
      <c r="I28" s="82"/>
      <c r="J28" s="82"/>
      <c r="K28" s="68"/>
    </row>
    <row r="29" spans="1:11" ht="11.25" customHeight="1">
      <c r="A29" s="31"/>
      <c r="B29" s="82"/>
      <c r="C29" s="82"/>
      <c r="D29" s="82"/>
      <c r="E29" s="82"/>
      <c r="F29" s="82"/>
      <c r="G29" s="68"/>
      <c r="H29" s="82"/>
      <c r="I29" s="82"/>
      <c r="J29" s="82"/>
      <c r="K29" s="68"/>
    </row>
    <row r="30" spans="1:11" ht="11.25" customHeight="1">
      <c r="A30" s="83" t="s">
        <v>121</v>
      </c>
      <c r="B30" s="82"/>
      <c r="C30" s="82"/>
      <c r="D30" s="82"/>
      <c r="E30" s="82"/>
      <c r="F30" s="82"/>
      <c r="G30" s="68"/>
      <c r="H30" s="82"/>
      <c r="I30" s="82"/>
      <c r="J30" s="82"/>
      <c r="K30" s="68"/>
    </row>
    <row r="31" spans="1:11" ht="12" customHeight="1">
      <c r="A31" s="83"/>
      <c r="B31" s="82"/>
      <c r="C31" s="82"/>
      <c r="D31" s="82"/>
      <c r="E31" s="82"/>
      <c r="F31" s="82"/>
      <c r="G31" s="68"/>
      <c r="H31" s="82"/>
      <c r="I31" s="82"/>
      <c r="J31" s="82"/>
      <c r="K31" s="68"/>
    </row>
    <row r="32" spans="7:11" s="31" customFormat="1" ht="12" customHeight="1">
      <c r="G32" s="114"/>
      <c r="K32" s="114"/>
    </row>
    <row r="33" ht="12.75"/>
    <row r="34" ht="12.75"/>
    <row r="35" ht="12.75"/>
    <row r="38" ht="12">
      <c r="A38" s="84"/>
    </row>
  </sheetData>
  <sheetProtection password="CDE0" sheet="1" objects="1" scenarios="1"/>
  <mergeCells count="5">
    <mergeCell ref="M16:M17"/>
    <mergeCell ref="R15:R17"/>
    <mergeCell ref="N15:N17"/>
    <mergeCell ref="P15:P17"/>
    <mergeCell ref="Q15:Q17"/>
  </mergeCells>
  <conditionalFormatting sqref="B25:E25">
    <cfRule type="expression" priority="1" dxfId="0" stopIfTrue="1">
      <formula>AND(OR(MAX(B17:B20,B22:B24)&gt;-9,MIN(B17:B20,B22:B24)&lt;-9),B25&lt;&gt;#REF!)</formula>
    </cfRule>
    <cfRule type="expression" priority="2" dxfId="0" stopIfTrue="1">
      <formula>AND(MAX(B17:B20,B22:B24)=-9,MIN(B17:B20,B22:B24)=-9,#REF!&lt;&gt;-9)</formula>
    </cfRule>
  </conditionalFormatting>
  <conditionalFormatting sqref="F25:K25">
    <cfRule type="expression" priority="3" dxfId="0" stopIfTrue="1">
      <formula>AND(OR(MAX(F17:F24)&gt;-9,MIN(F17:F24)&lt;-9),F25&lt;&gt;#REF!)</formula>
    </cfRule>
    <cfRule type="expression" priority="4" dxfId="0" stopIfTrue="1">
      <formula>AND(MAX(F17:F24)=-9,MIN(F17:F24)=-9,#REF!&lt;&gt;-9)</formula>
    </cfRule>
  </conditionalFormatting>
  <conditionalFormatting sqref="C26">
    <cfRule type="expression" priority="5" dxfId="0" stopIfTrue="1">
      <formula>AND(TRIM(C26)&lt;&gt;TRIM(C16),TRIM(C26)&lt;&gt;TRIM(D16),TRIM(C26)&lt;&gt;TRIM(E16),TRIM(C26)&lt;&gt;TRIM(F16),TRIM(C26)&lt;&gt;TRIM(G16),TRIM(C26)&lt;&gt;TRIM(H16),TRIM(C26)&lt;&gt;TRIM(I16),TRIM(C26)&lt;&gt;TRIM(J16),TRIM(C26)&lt;&gt;TRIM(K16))</formula>
    </cfRule>
  </conditionalFormatting>
  <conditionalFormatting sqref="N18:N24">
    <cfRule type="expression" priority="6" dxfId="0" stopIfTrue="1">
      <formula>N18&lt;&gt;MAX(L18,0)</formula>
    </cfRule>
  </conditionalFormatting>
  <conditionalFormatting sqref="P19:P24">
    <cfRule type="expression" priority="7" dxfId="0" stopIfTrue="1">
      <formula>MAX(P19,0)&lt;&gt;N19</formula>
    </cfRule>
  </conditionalFormatting>
  <conditionalFormatting sqref="P18">
    <cfRule type="expression" priority="8" dxfId="0" stopIfTrue="1">
      <formula>MAX(P18,0)&lt;&gt;N18</formula>
    </cfRule>
  </conditionalFormatting>
  <printOptions/>
  <pageMargins left="0.8" right="0.48" top="1" bottom="1" header="0.5" footer="0.5"/>
  <pageSetup fitToHeight="1" fitToWidth="1" horizontalDpi="600" verticalDpi="600" orientation="landscape" scale="66" r:id="rId2"/>
  <headerFooter alignWithMargins="0">
    <oddHeader>&amp;L&amp;"Arial,Bold"&amp;14APR Template - Part B (4)&amp;R&amp;UNew Mexico&amp;U
State</oddHeader>
    <oddFooter>&amp;L&amp;9
CURRENT DATE: 
Version Date: &amp;U12/1/2008
&amp;8&amp;UPart B State Annual Performance Report for (FFY 2007)
(OMB NO: 1820-0624 / Expiration Date:  08-31-2009)&amp;R&amp;8Page J-8 of J-21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Westat,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SCHRACK_B</dc:creator>
  <cp:keywords/>
  <dc:description/>
  <cp:lastModifiedBy>Elizabeth Abeyta2</cp:lastModifiedBy>
  <cp:lastPrinted>2009-02-02T18:32:24Z</cp:lastPrinted>
  <dcterms:created xsi:type="dcterms:W3CDTF">1998-03-10T21:35:55Z</dcterms:created>
  <dcterms:modified xsi:type="dcterms:W3CDTF">2018-01-31T23:09:32Z</dcterms:modified>
  <cp:category/>
  <cp:version/>
  <cp:contentType/>
  <cp:contentStatus/>
</cp:coreProperties>
</file>