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25" windowWidth="13395" windowHeight="7875"/>
  </bookViews>
  <sheets>
    <sheet name="Introduction" sheetId="28" r:id="rId1"/>
    <sheet name="Fall 2016" sheetId="1" r:id="rId2"/>
    <sheet name="Spring Action Plan (FY17)" sheetId="10" r:id="rId3"/>
    <sheet name="Spring 2017" sheetId="2" r:id="rId4"/>
    <sheet name="Continuation Report (Year II)" sheetId="11" r:id="rId5"/>
    <sheet name="FY17 INVENTORY" sheetId="12" r:id="rId6"/>
    <sheet name="Year I Comparative" sheetId="9" r:id="rId7"/>
    <sheet name="Fall 2017" sheetId="3" r:id="rId8"/>
    <sheet name="Spring Action Plan (FY18)" sheetId="13" r:id="rId9"/>
    <sheet name="Spring 2018" sheetId="4" r:id="rId10"/>
    <sheet name="Continuation Report (Year III)" sheetId="14" r:id="rId11"/>
    <sheet name="Inventory (FY18)" sheetId="19" r:id="rId12"/>
    <sheet name="Year II Comparative" sheetId="15" r:id="rId13"/>
    <sheet name="Fall 2018" sheetId="5" r:id="rId14"/>
    <sheet name="Spring Action Plan (FY19)" sheetId="16" r:id="rId15"/>
    <sheet name="Spring 2019" sheetId="6" r:id="rId16"/>
    <sheet name="Continuation Report (Year IV)" sheetId="17" r:id="rId17"/>
    <sheet name="Inventory (FY19)" sheetId="22" r:id="rId18"/>
    <sheet name="Year III Comparative" sheetId="18" r:id="rId19"/>
    <sheet name="Fall 2019" sheetId="7" r:id="rId20"/>
    <sheet name="Spring Action Plan (FY20)" sheetId="20" r:id="rId21"/>
    <sheet name="Spring 2020" sheetId="8" r:id="rId22"/>
    <sheet name="END OF GRANT SUMMARY" sheetId="21" r:id="rId23"/>
    <sheet name="Inventory (FY20)" sheetId="25" r:id="rId24"/>
    <sheet name="Inventory Closeout" sheetId="26" r:id="rId25"/>
    <sheet name="Year IV Comparative" sheetId="23" r:id="rId26"/>
    <sheet name="OVERALL" sheetId="24" r:id="rId27"/>
  </sheets>
  <definedNames>
    <definedName name="_Toc415212740" localSheetId="5">'FY17 INVENTORY'!$B$2</definedName>
    <definedName name="_Toc453682758" localSheetId="24">'Inventory Closeout'!$C$2</definedName>
    <definedName name="_Toc453682761" localSheetId="24">'Inventory Closeout'!$G$5</definedName>
    <definedName name="_Toc453682762" localSheetId="24">'Inventory Closeout'!$G$6</definedName>
    <definedName name="_xlnm.Print_Area" localSheetId="4">'Continuation Report (Year II)'!$B$2:$S$66</definedName>
    <definedName name="_xlnm.Print_Area" localSheetId="10">'Continuation Report (Year III)'!$B$2:$S$31</definedName>
    <definedName name="_xlnm.Print_Area" localSheetId="16">'Continuation Report (Year IV)'!$B$2:$S$31</definedName>
    <definedName name="_xlnm.Print_Area" localSheetId="22">'END OF GRANT SUMMARY'!$B$2:$S$21</definedName>
    <definedName name="_xlnm.Print_Area" localSheetId="1">'Fall 2016'!$A$1:$G$83</definedName>
    <definedName name="_xlnm.Print_Area" localSheetId="7">'Fall 2017'!$A$1:$G$83</definedName>
    <definedName name="_xlnm.Print_Area" localSheetId="13">'Fall 2018'!$A$1:$G$83</definedName>
    <definedName name="_xlnm.Print_Area" localSheetId="19">'Fall 2019'!$A$1:$G$91</definedName>
    <definedName name="_xlnm.Print_Area" localSheetId="5">'FY17 INVENTORY'!$A$1:$H$187</definedName>
    <definedName name="_xlnm.Print_Area" localSheetId="0">Introduction!$A$1:$Q$40</definedName>
    <definedName name="_xlnm.Print_Area" localSheetId="11">'Inventory (FY18)'!$A$1:$G$188</definedName>
    <definedName name="_xlnm.Print_Area" localSheetId="17">'Inventory (FY19)'!$A$1:$H$189</definedName>
    <definedName name="_xlnm.Print_Area" localSheetId="23">'Inventory (FY20)'!$A$1:$H$188</definedName>
    <definedName name="_xlnm.Print_Area" localSheetId="24">'Inventory Closeout'!$B$1:$O$32</definedName>
    <definedName name="_xlnm.Print_Area" localSheetId="26">OVERALL!$A$1:$I$50</definedName>
    <definedName name="_xlnm.Print_Area" localSheetId="3">'Spring 2017'!$A$1:$G$83</definedName>
    <definedName name="_xlnm.Print_Area" localSheetId="9">'Spring 2018'!$A$1:$G$91</definedName>
    <definedName name="_xlnm.Print_Area" localSheetId="15">'Spring 2019'!$A$1:$G$91</definedName>
    <definedName name="_xlnm.Print_Area" localSheetId="21">'Spring 2020'!$A$1:$G$84</definedName>
    <definedName name="_xlnm.Print_Area" localSheetId="2">'Spring Action Plan (FY17)'!$B$2:$S$42</definedName>
    <definedName name="_xlnm.Print_Area" localSheetId="8">'Spring Action Plan (FY18)'!$B$2:$S$19</definedName>
    <definedName name="_xlnm.Print_Area" localSheetId="14">'Spring Action Plan (FY19)'!$B$2:$S$19</definedName>
    <definedName name="_xlnm.Print_Area" localSheetId="20">'Spring Action Plan (FY20)'!$B$2:$S$19</definedName>
    <definedName name="_xlnm.Print_Area" localSheetId="6">'Year I Comparative'!$A$1:$G$50</definedName>
    <definedName name="_xlnm.Print_Area" localSheetId="12">'Year II Comparative'!$A$1:$G$50</definedName>
    <definedName name="_xlnm.Print_Area" localSheetId="18">'Year III Comparative'!$A$1:$G$50</definedName>
    <definedName name="_xlnm.Print_Area" localSheetId="25">'Year IV Comparative'!$A$1:$G$58</definedName>
  </definedNames>
  <calcPr calcId="145621"/>
</workbook>
</file>

<file path=xl/calcChain.xml><?xml version="1.0" encoding="utf-8"?>
<calcChain xmlns="http://schemas.openxmlformats.org/spreadsheetml/2006/main">
  <c r="C9" i="7" l="1"/>
  <c r="C9" i="5"/>
  <c r="C9" i="3" l="1"/>
  <c r="E39" i="23"/>
  <c r="E11" i="23"/>
  <c r="C9" i="23"/>
  <c r="E39" i="8"/>
  <c r="D82" i="8"/>
  <c r="E81" i="8"/>
  <c r="E80" i="8"/>
  <c r="E79" i="8"/>
  <c r="E78" i="8"/>
  <c r="E77" i="8"/>
  <c r="F75" i="8"/>
  <c r="D73" i="8"/>
  <c r="E72" i="8"/>
  <c r="E71" i="8"/>
  <c r="E70" i="8"/>
  <c r="E69" i="8"/>
  <c r="E68" i="8"/>
  <c r="F66" i="8"/>
  <c r="D66" i="8"/>
  <c r="D64" i="8"/>
  <c r="E63" i="8"/>
  <c r="E62" i="8"/>
  <c r="E61" i="8"/>
  <c r="E60" i="8"/>
  <c r="E59" i="8"/>
  <c r="E64" i="8" s="1"/>
  <c r="F57" i="8"/>
  <c r="D57" i="8"/>
  <c r="F45" i="8"/>
  <c r="F45" i="23" s="1"/>
  <c r="H45" i="24" s="1"/>
  <c r="F39" i="8"/>
  <c r="F39" i="23" s="1"/>
  <c r="H39" i="24" s="1"/>
  <c r="F32" i="8"/>
  <c r="F32" i="23" s="1"/>
  <c r="H32" i="24" s="1"/>
  <c r="E31" i="8"/>
  <c r="F27" i="8" s="1"/>
  <c r="F27" i="23" s="1"/>
  <c r="H27" i="24" s="1"/>
  <c r="F15" i="8"/>
  <c r="F15" i="23" s="1"/>
  <c r="H15" i="24" s="1"/>
  <c r="F11" i="8"/>
  <c r="F11" i="23" s="1"/>
  <c r="H11" i="24" s="1"/>
  <c r="C9" i="8"/>
  <c r="D82" i="7"/>
  <c r="E81" i="7"/>
  <c r="E80" i="7"/>
  <c r="E79" i="7"/>
  <c r="E78" i="7"/>
  <c r="E77" i="7"/>
  <c r="F75" i="7"/>
  <c r="D73" i="7"/>
  <c r="E72" i="7"/>
  <c r="E71" i="7"/>
  <c r="E70" i="7"/>
  <c r="E69" i="7"/>
  <c r="E68" i="7"/>
  <c r="F66" i="7"/>
  <c r="D66" i="7"/>
  <c r="D64" i="7"/>
  <c r="E63" i="7"/>
  <c r="E62" i="7"/>
  <c r="E61" i="7"/>
  <c r="E60" i="7"/>
  <c r="F59" i="7" s="1"/>
  <c r="E20" i="7" s="1"/>
  <c r="E59" i="7"/>
  <c r="D57" i="7"/>
  <c r="F57" i="7" s="1"/>
  <c r="F45" i="7"/>
  <c r="E45" i="23" s="1"/>
  <c r="F39" i="7"/>
  <c r="E36" i="7"/>
  <c r="F32" i="7" s="1"/>
  <c r="E32" i="23" s="1"/>
  <c r="F27" i="7"/>
  <c r="E27" i="23" s="1"/>
  <c r="F15" i="7"/>
  <c r="E15" i="23" s="1"/>
  <c r="F11" i="7"/>
  <c r="F11" i="18"/>
  <c r="G11" i="24" s="1"/>
  <c r="E32" i="18"/>
  <c r="E27" i="18"/>
  <c r="E11" i="18"/>
  <c r="C9" i="18"/>
  <c r="E39" i="6"/>
  <c r="F39" i="6" s="1"/>
  <c r="F39" i="18" s="1"/>
  <c r="G39" i="24" s="1"/>
  <c r="D82" i="6"/>
  <c r="E81" i="6"/>
  <c r="E80" i="6"/>
  <c r="E79" i="6"/>
  <c r="E78" i="6"/>
  <c r="E77" i="6"/>
  <c r="F75" i="6"/>
  <c r="D73" i="6"/>
  <c r="E72" i="6"/>
  <c r="E71" i="6"/>
  <c r="E70" i="6"/>
  <c r="E69" i="6"/>
  <c r="E68" i="6"/>
  <c r="D66" i="6"/>
  <c r="F66" i="6" s="1"/>
  <c r="D64" i="6"/>
  <c r="E63" i="6"/>
  <c r="E62" i="6"/>
  <c r="E61" i="6"/>
  <c r="E60" i="6"/>
  <c r="E59" i="6"/>
  <c r="E64" i="6" s="1"/>
  <c r="D57" i="6"/>
  <c r="F57" i="6" s="1"/>
  <c r="F45" i="6"/>
  <c r="F45" i="18" s="1"/>
  <c r="G45" i="24" s="1"/>
  <c r="F32" i="6"/>
  <c r="F32" i="18" s="1"/>
  <c r="G32" i="24" s="1"/>
  <c r="E31" i="6"/>
  <c r="F27" i="6" s="1"/>
  <c r="F27" i="18" s="1"/>
  <c r="G27" i="24" s="1"/>
  <c r="F15" i="6"/>
  <c r="F15" i="18" s="1"/>
  <c r="G15" i="24" s="1"/>
  <c r="F11" i="6"/>
  <c r="C9" i="6"/>
  <c r="D82" i="5"/>
  <c r="E81" i="5"/>
  <c r="E80" i="5"/>
  <c r="E79" i="5"/>
  <c r="E78" i="5"/>
  <c r="E77" i="5"/>
  <c r="F75" i="5"/>
  <c r="D73" i="5"/>
  <c r="E72" i="5"/>
  <c r="E71" i="5"/>
  <c r="E70" i="5"/>
  <c r="E69" i="5"/>
  <c r="E68" i="5"/>
  <c r="D66" i="5"/>
  <c r="F66" i="5" s="1"/>
  <c r="D64" i="5"/>
  <c r="E63" i="5"/>
  <c r="E62" i="5"/>
  <c r="E61" i="5"/>
  <c r="E60" i="5"/>
  <c r="E59" i="5"/>
  <c r="D57" i="5"/>
  <c r="F57" i="5" s="1"/>
  <c r="F45" i="5"/>
  <c r="E45" i="18" s="1"/>
  <c r="F39" i="5"/>
  <c r="E39" i="18" s="1"/>
  <c r="E36" i="5"/>
  <c r="F32" i="5"/>
  <c r="F27" i="5"/>
  <c r="F15" i="5"/>
  <c r="E15" i="18" s="1"/>
  <c r="F11" i="5"/>
  <c r="E39" i="2"/>
  <c r="E39" i="4"/>
  <c r="F39" i="4" s="1"/>
  <c r="F39" i="15" s="1"/>
  <c r="F39" i="24" s="1"/>
  <c r="F11" i="15"/>
  <c r="F11" i="24" s="1"/>
  <c r="D82" i="4"/>
  <c r="E81" i="4"/>
  <c r="E80" i="4"/>
  <c r="E79" i="4"/>
  <c r="E78" i="4"/>
  <c r="E77" i="4"/>
  <c r="F75" i="4"/>
  <c r="D73" i="4"/>
  <c r="E72" i="4"/>
  <c r="E71" i="4"/>
  <c r="E70" i="4"/>
  <c r="E69" i="4"/>
  <c r="E68" i="4"/>
  <c r="D66" i="4"/>
  <c r="F66" i="4" s="1"/>
  <c r="D64" i="4"/>
  <c r="E63" i="4"/>
  <c r="E62" i="4"/>
  <c r="E61" i="4"/>
  <c r="E60" i="4"/>
  <c r="E59" i="4"/>
  <c r="F57" i="4"/>
  <c r="D57" i="4"/>
  <c r="F45" i="4"/>
  <c r="F45" i="15" s="1"/>
  <c r="F45" i="24" s="1"/>
  <c r="F32" i="4"/>
  <c r="F32" i="15" s="1"/>
  <c r="F32" i="24" s="1"/>
  <c r="E31" i="4"/>
  <c r="F27" i="4" s="1"/>
  <c r="F27" i="15" s="1"/>
  <c r="F27" i="24" s="1"/>
  <c r="F15" i="4"/>
  <c r="F15" i="15" s="1"/>
  <c r="F15" i="24" s="1"/>
  <c r="F11" i="4"/>
  <c r="C9" i="4"/>
  <c r="D82" i="3"/>
  <c r="E81" i="3"/>
  <c r="E80" i="3"/>
  <c r="E79" i="3"/>
  <c r="E78" i="3"/>
  <c r="F77" i="3"/>
  <c r="E24" i="3" s="1"/>
  <c r="E77" i="3"/>
  <c r="E82" i="3" s="1"/>
  <c r="F75" i="3"/>
  <c r="D73" i="3"/>
  <c r="E72" i="3"/>
  <c r="E71" i="3"/>
  <c r="E70" i="3"/>
  <c r="E69" i="3"/>
  <c r="E68" i="3"/>
  <c r="D66" i="3"/>
  <c r="F66" i="3" s="1"/>
  <c r="D64" i="3"/>
  <c r="E63" i="3"/>
  <c r="E62" i="3"/>
  <c r="E61" i="3"/>
  <c r="E60" i="3"/>
  <c r="E59" i="3"/>
  <c r="E64" i="3" s="1"/>
  <c r="D57" i="3"/>
  <c r="F57" i="3" s="1"/>
  <c r="F45" i="3"/>
  <c r="E45" i="15" s="1"/>
  <c r="F39" i="3"/>
  <c r="E39" i="15" s="1"/>
  <c r="E36" i="3"/>
  <c r="F32" i="3"/>
  <c r="E32" i="15" s="1"/>
  <c r="F27" i="3"/>
  <c r="E27" i="15" s="1"/>
  <c r="F15" i="3"/>
  <c r="E15" i="15" s="1"/>
  <c r="F11" i="3"/>
  <c r="F68" i="7" l="1"/>
  <c r="E22" i="7" s="1"/>
  <c r="F68" i="3"/>
  <c r="E22" i="3" s="1"/>
  <c r="F77" i="8"/>
  <c r="E24" i="8" s="1"/>
  <c r="E82" i="8"/>
  <c r="E73" i="8"/>
  <c r="F68" i="8"/>
  <c r="E22" i="8" s="1"/>
  <c r="F59" i="8"/>
  <c r="E20" i="8" s="1"/>
  <c r="E82" i="6"/>
  <c r="F77" i="6"/>
  <c r="E24" i="6" s="1"/>
  <c r="F68" i="6"/>
  <c r="E22" i="6" s="1"/>
  <c r="E73" i="6"/>
  <c r="F59" i="6"/>
  <c r="E20" i="6" s="1"/>
  <c r="E82" i="5"/>
  <c r="F77" i="5"/>
  <c r="E24" i="5" s="1"/>
  <c r="E73" i="5"/>
  <c r="F59" i="5"/>
  <c r="E20" i="5" s="1"/>
  <c r="F77" i="7"/>
  <c r="E24" i="7" s="1"/>
  <c r="E82" i="7"/>
  <c r="E64" i="7"/>
  <c r="E73" i="7"/>
  <c r="E82" i="4"/>
  <c r="F68" i="4"/>
  <c r="E22" i="4" s="1"/>
  <c r="E73" i="4"/>
  <c r="E64" i="4"/>
  <c r="F59" i="4"/>
  <c r="E20" i="4" s="1"/>
  <c r="E64" i="5"/>
  <c r="F68" i="5"/>
  <c r="E22" i="5" s="1"/>
  <c r="F77" i="4"/>
  <c r="E24" i="4" s="1"/>
  <c r="F59" i="3"/>
  <c r="E20" i="3" s="1"/>
  <c r="E73" i="3"/>
  <c r="F15" i="2"/>
  <c r="F15" i="9" s="1"/>
  <c r="F11" i="2"/>
  <c r="F11" i="9" s="1"/>
  <c r="F15" i="1"/>
  <c r="E15" i="9" s="1"/>
  <c r="F11" i="1"/>
  <c r="E11" i="9" s="1"/>
  <c r="F19" i="7" l="1"/>
  <c r="E19" i="23" s="1"/>
  <c r="F19" i="3"/>
  <c r="E19" i="15" s="1"/>
  <c r="F19" i="8"/>
  <c r="F19" i="23" s="1"/>
  <c r="H19" i="24" s="1"/>
  <c r="F19" i="6"/>
  <c r="F19" i="18" s="1"/>
  <c r="G19" i="24" s="1"/>
  <c r="F19" i="5"/>
  <c r="E19" i="18" s="1"/>
  <c r="F19" i="4"/>
  <c r="F19" i="15" s="1"/>
  <c r="F19" i="24" s="1"/>
  <c r="E15" i="24"/>
  <c r="D15" i="24"/>
  <c r="D11" i="24"/>
  <c r="E11" i="24"/>
  <c r="E11" i="15"/>
  <c r="E24" i="19"/>
  <c r="G20" i="19"/>
  <c r="F20" i="19"/>
  <c r="E20" i="19"/>
  <c r="D20" i="19"/>
  <c r="C20" i="19"/>
  <c r="B20" i="19"/>
  <c r="B5" i="13"/>
  <c r="K12" i="21"/>
  <c r="B12" i="21"/>
  <c r="B12" i="17"/>
  <c r="K12" i="14"/>
  <c r="G187" i="25" l="1"/>
  <c r="F187" i="25"/>
  <c r="E187" i="25"/>
  <c r="D187" i="25"/>
  <c r="C187" i="25"/>
  <c r="B187" i="25"/>
  <c r="G186" i="25"/>
  <c r="F186" i="25"/>
  <c r="E186" i="25"/>
  <c r="D186" i="25"/>
  <c r="C186" i="25"/>
  <c r="B186" i="25"/>
  <c r="G185" i="25"/>
  <c r="F185" i="25"/>
  <c r="E185" i="25"/>
  <c r="D185" i="25"/>
  <c r="C185" i="25"/>
  <c r="B185" i="25"/>
  <c r="G184" i="25"/>
  <c r="F184" i="25"/>
  <c r="E184" i="25"/>
  <c r="D184" i="25"/>
  <c r="C184" i="25"/>
  <c r="B184" i="25"/>
  <c r="G183" i="25"/>
  <c r="F183" i="25"/>
  <c r="E183" i="25"/>
  <c r="D183" i="25"/>
  <c r="C183" i="25"/>
  <c r="B183" i="25"/>
  <c r="G182" i="25"/>
  <c r="F182" i="25"/>
  <c r="E182" i="25"/>
  <c r="D182" i="25"/>
  <c r="C182" i="25"/>
  <c r="B182" i="25"/>
  <c r="G181" i="25"/>
  <c r="F181" i="25"/>
  <c r="E181" i="25"/>
  <c r="D181" i="25"/>
  <c r="C181" i="25"/>
  <c r="B181" i="25"/>
  <c r="G180" i="25"/>
  <c r="F180" i="25"/>
  <c r="E180" i="25"/>
  <c r="D180" i="25"/>
  <c r="C180" i="25"/>
  <c r="B180" i="25"/>
  <c r="G179" i="25"/>
  <c r="F179" i="25"/>
  <c r="E179" i="25"/>
  <c r="D179" i="25"/>
  <c r="C179" i="25"/>
  <c r="B179" i="25"/>
  <c r="G178" i="25"/>
  <c r="F178" i="25"/>
  <c r="E178" i="25"/>
  <c r="D178" i="25"/>
  <c r="C178" i="25"/>
  <c r="B178" i="25"/>
  <c r="G177" i="25"/>
  <c r="F177" i="25"/>
  <c r="E177" i="25"/>
  <c r="D177" i="25"/>
  <c r="C177" i="25"/>
  <c r="B177" i="25"/>
  <c r="G176" i="25"/>
  <c r="F176" i="25"/>
  <c r="E176" i="25"/>
  <c r="D176" i="25"/>
  <c r="C176" i="25"/>
  <c r="B176" i="25"/>
  <c r="G175" i="25"/>
  <c r="F175" i="25"/>
  <c r="E175" i="25"/>
  <c r="D175" i="25"/>
  <c r="C175" i="25"/>
  <c r="B175" i="25"/>
  <c r="G174" i="25"/>
  <c r="F174" i="25"/>
  <c r="E174" i="25"/>
  <c r="D174" i="25"/>
  <c r="C174" i="25"/>
  <c r="B174" i="25"/>
  <c r="G173" i="25"/>
  <c r="F173" i="25"/>
  <c r="E173" i="25"/>
  <c r="D173" i="25"/>
  <c r="C173" i="25"/>
  <c r="B173" i="25"/>
  <c r="G172" i="25"/>
  <c r="F172" i="25"/>
  <c r="E172" i="25"/>
  <c r="D172" i="25"/>
  <c r="C172" i="25"/>
  <c r="B172" i="25"/>
  <c r="G171" i="25"/>
  <c r="F171" i="25"/>
  <c r="E171" i="25"/>
  <c r="D171" i="25"/>
  <c r="C171" i="25"/>
  <c r="B171" i="25"/>
  <c r="G170" i="25"/>
  <c r="F170" i="25"/>
  <c r="E170" i="25"/>
  <c r="D170" i="25"/>
  <c r="C170" i="25"/>
  <c r="B170" i="25"/>
  <c r="G169" i="25"/>
  <c r="F169" i="25"/>
  <c r="E169" i="25"/>
  <c r="D169" i="25"/>
  <c r="C169" i="25"/>
  <c r="B169" i="25"/>
  <c r="G168" i="25"/>
  <c r="F168" i="25"/>
  <c r="E168" i="25"/>
  <c r="D168" i="25"/>
  <c r="C168" i="25"/>
  <c r="B168" i="25"/>
  <c r="G167" i="25"/>
  <c r="F167" i="25"/>
  <c r="E167" i="25"/>
  <c r="D167" i="25"/>
  <c r="C167" i="25"/>
  <c r="B167" i="25"/>
  <c r="G166" i="25"/>
  <c r="F166" i="25"/>
  <c r="E166" i="25"/>
  <c r="D166" i="25"/>
  <c r="C166" i="25"/>
  <c r="B166" i="25"/>
  <c r="G165" i="25"/>
  <c r="F165" i="25"/>
  <c r="E165" i="25"/>
  <c r="D165" i="25"/>
  <c r="C165" i="25"/>
  <c r="B165" i="25"/>
  <c r="G164" i="25"/>
  <c r="F164" i="25"/>
  <c r="E164" i="25"/>
  <c r="D164" i="25"/>
  <c r="C164" i="25"/>
  <c r="B164" i="25"/>
  <c r="G163" i="25"/>
  <c r="F163" i="25"/>
  <c r="E163" i="25"/>
  <c r="D163" i="25"/>
  <c r="C163" i="25"/>
  <c r="B163" i="25"/>
  <c r="G162" i="25"/>
  <c r="F162" i="25"/>
  <c r="E162" i="25"/>
  <c r="D162" i="25"/>
  <c r="C162" i="25"/>
  <c r="B162" i="25"/>
  <c r="G161" i="25"/>
  <c r="F161" i="25"/>
  <c r="E161" i="25"/>
  <c r="D161" i="25"/>
  <c r="C161" i="25"/>
  <c r="B161" i="25"/>
  <c r="G160" i="25"/>
  <c r="F160" i="25"/>
  <c r="E160" i="25"/>
  <c r="D160" i="25"/>
  <c r="C160" i="25"/>
  <c r="B160" i="25"/>
  <c r="G159" i="25"/>
  <c r="F159" i="25"/>
  <c r="E159" i="25"/>
  <c r="D159" i="25"/>
  <c r="C159" i="25"/>
  <c r="B159" i="25"/>
  <c r="G158" i="25"/>
  <c r="F158" i="25"/>
  <c r="E158" i="25"/>
  <c r="D158" i="25"/>
  <c r="C158" i="25"/>
  <c r="B158" i="25"/>
  <c r="G157" i="25"/>
  <c r="F157" i="25"/>
  <c r="E157" i="25"/>
  <c r="D157" i="25"/>
  <c r="C157" i="25"/>
  <c r="B157" i="25"/>
  <c r="G156" i="25"/>
  <c r="F156" i="25"/>
  <c r="E156" i="25"/>
  <c r="D156" i="25"/>
  <c r="C156" i="25"/>
  <c r="B156" i="25"/>
  <c r="G155" i="25"/>
  <c r="F155" i="25"/>
  <c r="E155" i="25"/>
  <c r="D155" i="25"/>
  <c r="C155" i="25"/>
  <c r="B155" i="25"/>
  <c r="G154" i="25"/>
  <c r="F154" i="25"/>
  <c r="E154" i="25"/>
  <c r="D154" i="25"/>
  <c r="C154" i="25"/>
  <c r="B154" i="25"/>
  <c r="G153" i="25"/>
  <c r="F153" i="25"/>
  <c r="E153" i="25"/>
  <c r="D153" i="25"/>
  <c r="C153" i="25"/>
  <c r="B153" i="25"/>
  <c r="G152" i="25"/>
  <c r="F152" i="25"/>
  <c r="E152" i="25"/>
  <c r="D152" i="25"/>
  <c r="C152" i="25"/>
  <c r="B152" i="25"/>
  <c r="G151" i="25"/>
  <c r="F151" i="25"/>
  <c r="E151" i="25"/>
  <c r="D151" i="25"/>
  <c r="C151" i="25"/>
  <c r="B151" i="25"/>
  <c r="G150" i="25"/>
  <c r="F150" i="25"/>
  <c r="E150" i="25"/>
  <c r="D150" i="25"/>
  <c r="C150" i="25"/>
  <c r="B150" i="25"/>
  <c r="G149" i="25"/>
  <c r="F149" i="25"/>
  <c r="E149" i="25"/>
  <c r="D149" i="25"/>
  <c r="C149" i="25"/>
  <c r="B149" i="25"/>
  <c r="G148" i="25"/>
  <c r="F148" i="25"/>
  <c r="E148" i="25"/>
  <c r="D148" i="25"/>
  <c r="C148" i="25"/>
  <c r="B148" i="25"/>
  <c r="G147" i="25"/>
  <c r="F147" i="25"/>
  <c r="E147" i="25"/>
  <c r="D147" i="25"/>
  <c r="C147" i="25"/>
  <c r="B147" i="25"/>
  <c r="G146" i="25"/>
  <c r="F146" i="25"/>
  <c r="E146" i="25"/>
  <c r="D146" i="25"/>
  <c r="C146" i="25"/>
  <c r="B146" i="25"/>
  <c r="G145" i="25"/>
  <c r="F145" i="25"/>
  <c r="E145" i="25"/>
  <c r="D145" i="25"/>
  <c r="C145" i="25"/>
  <c r="B145" i="25"/>
  <c r="G144" i="25"/>
  <c r="F144" i="25"/>
  <c r="E144" i="25"/>
  <c r="D144" i="25"/>
  <c r="C144" i="25"/>
  <c r="B144" i="25"/>
  <c r="G143" i="25"/>
  <c r="F143" i="25"/>
  <c r="E143" i="25"/>
  <c r="D143" i="25"/>
  <c r="C143" i="25"/>
  <c r="B143" i="25"/>
  <c r="G142" i="25"/>
  <c r="F142" i="25"/>
  <c r="E142" i="25"/>
  <c r="D142" i="25"/>
  <c r="C142" i="25"/>
  <c r="B142" i="25"/>
  <c r="G141" i="25"/>
  <c r="F141" i="25"/>
  <c r="E141" i="25"/>
  <c r="D141" i="25"/>
  <c r="C141" i="25"/>
  <c r="B141" i="25"/>
  <c r="G140" i="25"/>
  <c r="F140" i="25"/>
  <c r="E140" i="25"/>
  <c r="D140" i="25"/>
  <c r="C140" i="25"/>
  <c r="B140" i="25"/>
  <c r="G139" i="25"/>
  <c r="F139" i="25"/>
  <c r="E139" i="25"/>
  <c r="D139" i="25"/>
  <c r="C139" i="25"/>
  <c r="B139" i="25"/>
  <c r="G138" i="25"/>
  <c r="F138" i="25"/>
  <c r="E138" i="25"/>
  <c r="D138" i="25"/>
  <c r="C138" i="25"/>
  <c r="B138" i="25"/>
  <c r="G137" i="25"/>
  <c r="F137" i="25"/>
  <c r="E137" i="25"/>
  <c r="D137" i="25"/>
  <c r="C137" i="25"/>
  <c r="B137" i="25"/>
  <c r="G136" i="25"/>
  <c r="F136" i="25"/>
  <c r="E136" i="25"/>
  <c r="D136" i="25"/>
  <c r="C136" i="25"/>
  <c r="B136" i="25"/>
  <c r="G135" i="25"/>
  <c r="F135" i="25"/>
  <c r="E135" i="25"/>
  <c r="D135" i="25"/>
  <c r="C135" i="25"/>
  <c r="B135" i="25"/>
  <c r="G134" i="25"/>
  <c r="F134" i="25"/>
  <c r="E134" i="25"/>
  <c r="D134" i="25"/>
  <c r="C134" i="25"/>
  <c r="B134" i="25"/>
  <c r="G133" i="25"/>
  <c r="F133" i="25"/>
  <c r="E133" i="25"/>
  <c r="D133" i="25"/>
  <c r="C133" i="25"/>
  <c r="B133" i="25"/>
  <c r="G132" i="25"/>
  <c r="F132" i="25"/>
  <c r="E132" i="25"/>
  <c r="D132" i="25"/>
  <c r="C132" i="25"/>
  <c r="B132" i="25"/>
  <c r="G131" i="25"/>
  <c r="F131" i="25"/>
  <c r="E131" i="25"/>
  <c r="D131" i="25"/>
  <c r="C131" i="25"/>
  <c r="B131" i="25"/>
  <c r="G130" i="25"/>
  <c r="F130" i="25"/>
  <c r="E130" i="25"/>
  <c r="D130" i="25"/>
  <c r="C130" i="25"/>
  <c r="B130" i="25"/>
  <c r="G129" i="25"/>
  <c r="F129" i="25"/>
  <c r="E129" i="25"/>
  <c r="D129" i="25"/>
  <c r="C129" i="25"/>
  <c r="B129" i="25"/>
  <c r="G128" i="25"/>
  <c r="F128" i="25"/>
  <c r="E128" i="25"/>
  <c r="D128" i="25"/>
  <c r="C128" i="25"/>
  <c r="B128" i="25"/>
  <c r="G127" i="25"/>
  <c r="F127" i="25"/>
  <c r="E127" i="25"/>
  <c r="D127" i="25"/>
  <c r="C127" i="25"/>
  <c r="B127" i="25"/>
  <c r="G126" i="25"/>
  <c r="F126" i="25"/>
  <c r="E126" i="25"/>
  <c r="D126" i="25"/>
  <c r="C126" i="25"/>
  <c r="B126" i="25"/>
  <c r="G125" i="25"/>
  <c r="F125" i="25"/>
  <c r="E125" i="25"/>
  <c r="D125" i="25"/>
  <c r="C125" i="25"/>
  <c r="B125" i="25"/>
  <c r="G124" i="25"/>
  <c r="F124" i="25"/>
  <c r="E124" i="25"/>
  <c r="D124" i="25"/>
  <c r="C124" i="25"/>
  <c r="B124" i="25"/>
  <c r="G123" i="25"/>
  <c r="F123" i="25"/>
  <c r="E123" i="25"/>
  <c r="D123" i="25"/>
  <c r="C123" i="25"/>
  <c r="B123" i="25"/>
  <c r="G122" i="25"/>
  <c r="F122" i="25"/>
  <c r="E122" i="25"/>
  <c r="D122" i="25"/>
  <c r="C122" i="25"/>
  <c r="B122" i="25"/>
  <c r="G121" i="25"/>
  <c r="F121" i="25"/>
  <c r="E121" i="25"/>
  <c r="D121" i="25"/>
  <c r="C121" i="25"/>
  <c r="B121" i="25"/>
  <c r="G120" i="25"/>
  <c r="F120" i="25"/>
  <c r="E120" i="25"/>
  <c r="D120" i="25"/>
  <c r="C120" i="25"/>
  <c r="B120" i="25"/>
  <c r="G119" i="25"/>
  <c r="F119" i="25"/>
  <c r="E119" i="25"/>
  <c r="D119" i="25"/>
  <c r="C119" i="25"/>
  <c r="B119" i="25"/>
  <c r="G118" i="25"/>
  <c r="F118" i="25"/>
  <c r="E118" i="25"/>
  <c r="D118" i="25"/>
  <c r="C118" i="25"/>
  <c r="B118" i="25"/>
  <c r="G117" i="25"/>
  <c r="F117" i="25"/>
  <c r="E117" i="25"/>
  <c r="D117" i="25"/>
  <c r="C117" i="25"/>
  <c r="B117" i="25"/>
  <c r="G116" i="25"/>
  <c r="F116" i="25"/>
  <c r="E116" i="25"/>
  <c r="D116" i="25"/>
  <c r="C116" i="25"/>
  <c r="B116" i="25"/>
  <c r="G115" i="25"/>
  <c r="F115" i="25"/>
  <c r="E115" i="25"/>
  <c r="D115" i="25"/>
  <c r="C115" i="25"/>
  <c r="B115" i="25"/>
  <c r="G114" i="25"/>
  <c r="F114" i="25"/>
  <c r="E114" i="25"/>
  <c r="D114" i="25"/>
  <c r="C114" i="25"/>
  <c r="B114" i="25"/>
  <c r="G113" i="25"/>
  <c r="F113" i="25"/>
  <c r="E113" i="25"/>
  <c r="D113" i="25"/>
  <c r="C113" i="25"/>
  <c r="B113" i="25"/>
  <c r="G112" i="25"/>
  <c r="F112" i="25"/>
  <c r="E112" i="25"/>
  <c r="D112" i="25"/>
  <c r="C112" i="25"/>
  <c r="B112" i="25"/>
  <c r="G111" i="25"/>
  <c r="F111" i="25"/>
  <c r="E111" i="25"/>
  <c r="D111" i="25"/>
  <c r="C111" i="25"/>
  <c r="B111" i="25"/>
  <c r="G110" i="25"/>
  <c r="F110" i="25"/>
  <c r="E110" i="25"/>
  <c r="D110" i="25"/>
  <c r="C110" i="25"/>
  <c r="B110" i="25"/>
  <c r="G109" i="25"/>
  <c r="F109" i="25"/>
  <c r="E109" i="25"/>
  <c r="D109" i="25"/>
  <c r="C109" i="25"/>
  <c r="B109" i="25"/>
  <c r="G108" i="25"/>
  <c r="F108" i="25"/>
  <c r="E108" i="25"/>
  <c r="D108" i="25"/>
  <c r="C108" i="25"/>
  <c r="B108" i="25"/>
  <c r="G107" i="25"/>
  <c r="F107" i="25"/>
  <c r="E107" i="25"/>
  <c r="D107" i="25"/>
  <c r="C107" i="25"/>
  <c r="B107" i="25"/>
  <c r="G106" i="25"/>
  <c r="F106" i="25"/>
  <c r="E106" i="25"/>
  <c r="D106" i="25"/>
  <c r="C106" i="25"/>
  <c r="B106" i="25"/>
  <c r="G105" i="25"/>
  <c r="F105" i="25"/>
  <c r="E105" i="25"/>
  <c r="D105" i="25"/>
  <c r="C105" i="25"/>
  <c r="B105" i="25"/>
  <c r="G104" i="25"/>
  <c r="F104" i="25"/>
  <c r="E104" i="25"/>
  <c r="D104" i="25"/>
  <c r="C104" i="25"/>
  <c r="B104" i="25"/>
  <c r="G103" i="25"/>
  <c r="F103" i="25"/>
  <c r="E103" i="25"/>
  <c r="D103" i="25"/>
  <c r="C103" i="25"/>
  <c r="B103" i="25"/>
  <c r="G102" i="25"/>
  <c r="F102" i="25"/>
  <c r="E102" i="25"/>
  <c r="D102" i="25"/>
  <c r="C102" i="25"/>
  <c r="B102" i="25"/>
  <c r="G101" i="25"/>
  <c r="F101" i="25"/>
  <c r="E101" i="25"/>
  <c r="D101" i="25"/>
  <c r="C101" i="25"/>
  <c r="B101" i="25"/>
  <c r="G100" i="25"/>
  <c r="F100" i="25"/>
  <c r="E100" i="25"/>
  <c r="D100" i="25"/>
  <c r="C100" i="25"/>
  <c r="B100" i="25"/>
  <c r="G99" i="25"/>
  <c r="F99" i="25"/>
  <c r="E99" i="25"/>
  <c r="D99" i="25"/>
  <c r="C99" i="25"/>
  <c r="B99" i="25"/>
  <c r="G98" i="25"/>
  <c r="F98" i="25"/>
  <c r="E98" i="25"/>
  <c r="D98" i="25"/>
  <c r="C98" i="25"/>
  <c r="B98" i="25"/>
  <c r="G97" i="25"/>
  <c r="F97" i="25"/>
  <c r="E97" i="25"/>
  <c r="D97" i="25"/>
  <c r="C97" i="25"/>
  <c r="B97" i="25"/>
  <c r="G96" i="25"/>
  <c r="F96" i="25"/>
  <c r="E96" i="25"/>
  <c r="D96" i="25"/>
  <c r="C96" i="25"/>
  <c r="B96" i="25"/>
  <c r="G95" i="25"/>
  <c r="F95" i="25"/>
  <c r="E95" i="25"/>
  <c r="D95" i="25"/>
  <c r="C95" i="25"/>
  <c r="B95" i="25"/>
  <c r="G94" i="25"/>
  <c r="F94" i="25"/>
  <c r="E94" i="25"/>
  <c r="D94" i="25"/>
  <c r="C94" i="25"/>
  <c r="B94" i="25"/>
  <c r="G93" i="25"/>
  <c r="F93" i="25"/>
  <c r="E93" i="25"/>
  <c r="D93" i="25"/>
  <c r="C93" i="25"/>
  <c r="B93" i="25"/>
  <c r="G92" i="25"/>
  <c r="F92" i="25"/>
  <c r="E92" i="25"/>
  <c r="D92" i="25"/>
  <c r="C92" i="25"/>
  <c r="B92" i="25"/>
  <c r="G91" i="25"/>
  <c r="F91" i="25"/>
  <c r="E91" i="25"/>
  <c r="D91" i="25"/>
  <c r="C91" i="25"/>
  <c r="B91" i="25"/>
  <c r="G90" i="25"/>
  <c r="F90" i="25"/>
  <c r="E90" i="25"/>
  <c r="D90" i="25"/>
  <c r="C90" i="25"/>
  <c r="B90" i="25"/>
  <c r="G89" i="25"/>
  <c r="F89" i="25"/>
  <c r="E89" i="25"/>
  <c r="D89" i="25"/>
  <c r="C89" i="25"/>
  <c r="B89" i="25"/>
  <c r="G88" i="25"/>
  <c r="F88" i="25"/>
  <c r="E88" i="25"/>
  <c r="D88" i="25"/>
  <c r="C88" i="25"/>
  <c r="B88" i="25"/>
  <c r="G87" i="25"/>
  <c r="F87" i="25"/>
  <c r="E87" i="25"/>
  <c r="D87" i="25"/>
  <c r="C87" i="25"/>
  <c r="B87" i="25"/>
  <c r="G86" i="25"/>
  <c r="F86" i="25"/>
  <c r="E86" i="25"/>
  <c r="D86" i="25"/>
  <c r="C86" i="25"/>
  <c r="B86" i="25"/>
  <c r="G85" i="25"/>
  <c r="F85" i="25"/>
  <c r="E85" i="25"/>
  <c r="D85" i="25"/>
  <c r="C85" i="25"/>
  <c r="B85" i="25"/>
  <c r="G84" i="25"/>
  <c r="F84" i="25"/>
  <c r="E84" i="25"/>
  <c r="D84" i="25"/>
  <c r="C84" i="25"/>
  <c r="B84" i="25"/>
  <c r="G83" i="25"/>
  <c r="F83" i="25"/>
  <c r="E83" i="25"/>
  <c r="D83" i="25"/>
  <c r="C83" i="25"/>
  <c r="B83" i="25"/>
  <c r="G82" i="25"/>
  <c r="F82" i="25"/>
  <c r="E82" i="25"/>
  <c r="D82" i="25"/>
  <c r="C82" i="25"/>
  <c r="B82" i="25"/>
  <c r="G81" i="25"/>
  <c r="F81" i="25"/>
  <c r="E81" i="25"/>
  <c r="D81" i="25"/>
  <c r="C81" i="25"/>
  <c r="B81" i="25"/>
  <c r="G80" i="25"/>
  <c r="F80" i="25"/>
  <c r="E80" i="25"/>
  <c r="D80" i="25"/>
  <c r="C80" i="25"/>
  <c r="B80" i="25"/>
  <c r="G79" i="25"/>
  <c r="F79" i="25"/>
  <c r="E79" i="25"/>
  <c r="D79" i="25"/>
  <c r="C79" i="25"/>
  <c r="B79" i="25"/>
  <c r="G78" i="25"/>
  <c r="F78" i="25"/>
  <c r="E78" i="25"/>
  <c r="D78" i="25"/>
  <c r="C78" i="25"/>
  <c r="B78" i="25"/>
  <c r="G77" i="25"/>
  <c r="F77" i="25"/>
  <c r="E77" i="25"/>
  <c r="D77" i="25"/>
  <c r="C77" i="25"/>
  <c r="B77" i="25"/>
  <c r="G76" i="25"/>
  <c r="F76" i="25"/>
  <c r="E76" i="25"/>
  <c r="D76" i="25"/>
  <c r="C76" i="25"/>
  <c r="B76" i="25"/>
  <c r="G75" i="25"/>
  <c r="F75" i="25"/>
  <c r="E75" i="25"/>
  <c r="D75" i="25"/>
  <c r="C75" i="25"/>
  <c r="B75" i="25"/>
  <c r="G74" i="25"/>
  <c r="F74" i="25"/>
  <c r="E74" i="25"/>
  <c r="D74" i="25"/>
  <c r="C74" i="25"/>
  <c r="B74" i="25"/>
  <c r="G73" i="25"/>
  <c r="F73" i="25"/>
  <c r="E73" i="25"/>
  <c r="D73" i="25"/>
  <c r="C73" i="25"/>
  <c r="B73" i="25"/>
  <c r="G72" i="25"/>
  <c r="F72" i="25"/>
  <c r="E72" i="25"/>
  <c r="D72" i="25"/>
  <c r="C72" i="25"/>
  <c r="B72" i="25"/>
  <c r="G71" i="25"/>
  <c r="F71" i="25"/>
  <c r="E71" i="25"/>
  <c r="D71" i="25"/>
  <c r="C71" i="25"/>
  <c r="B71" i="25"/>
  <c r="G70" i="25"/>
  <c r="F70" i="25"/>
  <c r="E70" i="25"/>
  <c r="D70" i="25"/>
  <c r="C70" i="25"/>
  <c r="B70" i="25"/>
  <c r="G69" i="25"/>
  <c r="F69" i="25"/>
  <c r="E69" i="25"/>
  <c r="D69" i="25"/>
  <c r="C69" i="25"/>
  <c r="B69" i="25"/>
  <c r="G68" i="25"/>
  <c r="F68" i="25"/>
  <c r="E68" i="25"/>
  <c r="D68" i="25"/>
  <c r="C68" i="25"/>
  <c r="B68" i="25"/>
  <c r="G67" i="25"/>
  <c r="F67" i="25"/>
  <c r="E67" i="25"/>
  <c r="D67" i="25"/>
  <c r="C67" i="25"/>
  <c r="B67" i="25"/>
  <c r="G66" i="25"/>
  <c r="F66" i="25"/>
  <c r="E66" i="25"/>
  <c r="D66" i="25"/>
  <c r="C66" i="25"/>
  <c r="B66" i="25"/>
  <c r="G65" i="25"/>
  <c r="F65" i="25"/>
  <c r="E65" i="25"/>
  <c r="D65" i="25"/>
  <c r="C65" i="25"/>
  <c r="B65" i="25"/>
  <c r="G64" i="25"/>
  <c r="F64" i="25"/>
  <c r="E64" i="25"/>
  <c r="D64" i="25"/>
  <c r="C64" i="25"/>
  <c r="B64" i="25"/>
  <c r="G63" i="25"/>
  <c r="F63" i="25"/>
  <c r="E63" i="25"/>
  <c r="D63" i="25"/>
  <c r="C63" i="25"/>
  <c r="B63" i="25"/>
  <c r="G62" i="25"/>
  <c r="F62" i="25"/>
  <c r="E62" i="25"/>
  <c r="D62" i="25"/>
  <c r="C62" i="25"/>
  <c r="B62" i="25"/>
  <c r="G61" i="25"/>
  <c r="F61" i="25"/>
  <c r="E61" i="25"/>
  <c r="D61" i="25"/>
  <c r="C61" i="25"/>
  <c r="B61" i="25"/>
  <c r="G60" i="25"/>
  <c r="F60" i="25"/>
  <c r="E60" i="25"/>
  <c r="D60" i="25"/>
  <c r="C60" i="25"/>
  <c r="B60" i="25"/>
  <c r="G59" i="25"/>
  <c r="F59" i="25"/>
  <c r="E59" i="25"/>
  <c r="D59" i="25"/>
  <c r="C59" i="25"/>
  <c r="B59" i="25"/>
  <c r="G58" i="25"/>
  <c r="F58" i="25"/>
  <c r="E58" i="25"/>
  <c r="D58" i="25"/>
  <c r="C58" i="25"/>
  <c r="B58" i="25"/>
  <c r="G57" i="25"/>
  <c r="F57" i="25"/>
  <c r="E57" i="25"/>
  <c r="D57" i="25"/>
  <c r="C57" i="25"/>
  <c r="B57" i="25"/>
  <c r="G56" i="25"/>
  <c r="F56" i="25"/>
  <c r="E56" i="25"/>
  <c r="D56" i="25"/>
  <c r="C56" i="25"/>
  <c r="B56" i="25"/>
  <c r="G55" i="25"/>
  <c r="F55" i="25"/>
  <c r="E55" i="25"/>
  <c r="D55" i="25"/>
  <c r="C55" i="25"/>
  <c r="B55" i="25"/>
  <c r="G54" i="25"/>
  <c r="F54" i="25"/>
  <c r="E54" i="25"/>
  <c r="D54" i="25"/>
  <c r="C54" i="25"/>
  <c r="B54" i="25"/>
  <c r="G53" i="25"/>
  <c r="F53" i="25"/>
  <c r="E53" i="25"/>
  <c r="D53" i="25"/>
  <c r="C53" i="25"/>
  <c r="B53" i="25"/>
  <c r="G52" i="25"/>
  <c r="F52" i="25"/>
  <c r="E52" i="25"/>
  <c r="D52" i="25"/>
  <c r="C52" i="25"/>
  <c r="B52" i="25"/>
  <c r="G51" i="25"/>
  <c r="F51" i="25"/>
  <c r="E51" i="25"/>
  <c r="D51" i="25"/>
  <c r="C51" i="25"/>
  <c r="B51" i="25"/>
  <c r="G50" i="25"/>
  <c r="F50" i="25"/>
  <c r="E50" i="25"/>
  <c r="D50" i="25"/>
  <c r="C50" i="25"/>
  <c r="B50" i="25"/>
  <c r="G49" i="25"/>
  <c r="F49" i="25"/>
  <c r="E49" i="25"/>
  <c r="D49" i="25"/>
  <c r="C49" i="25"/>
  <c r="B49" i="25"/>
  <c r="G48" i="25"/>
  <c r="F48" i="25"/>
  <c r="E48" i="25"/>
  <c r="D48" i="25"/>
  <c r="C48" i="25"/>
  <c r="B48" i="25"/>
  <c r="G47" i="25"/>
  <c r="F47" i="25"/>
  <c r="E47" i="25"/>
  <c r="D47" i="25"/>
  <c r="C47" i="25"/>
  <c r="B47" i="25"/>
  <c r="G46" i="25"/>
  <c r="F46" i="25"/>
  <c r="E46" i="25"/>
  <c r="D46" i="25"/>
  <c r="C46" i="25"/>
  <c r="B46" i="25"/>
  <c r="G45" i="25"/>
  <c r="F45" i="25"/>
  <c r="E45" i="25"/>
  <c r="D45" i="25"/>
  <c r="C45" i="25"/>
  <c r="B45" i="25"/>
  <c r="G44" i="25"/>
  <c r="F44" i="25"/>
  <c r="E44" i="25"/>
  <c r="D44" i="25"/>
  <c r="C44" i="25"/>
  <c r="B44" i="25"/>
  <c r="G43" i="25"/>
  <c r="F43" i="25"/>
  <c r="E43" i="25"/>
  <c r="D43" i="25"/>
  <c r="C43" i="25"/>
  <c r="B43" i="25"/>
  <c r="G42" i="25"/>
  <c r="F42" i="25"/>
  <c r="E42" i="25"/>
  <c r="D42" i="25"/>
  <c r="C42" i="25"/>
  <c r="B42" i="25"/>
  <c r="G41" i="25"/>
  <c r="F41" i="25"/>
  <c r="E41" i="25"/>
  <c r="D41" i="25"/>
  <c r="C41" i="25"/>
  <c r="B41" i="25"/>
  <c r="G40" i="25"/>
  <c r="F40" i="25"/>
  <c r="E40" i="25"/>
  <c r="D40" i="25"/>
  <c r="C40" i="25"/>
  <c r="B40" i="25"/>
  <c r="G39" i="25"/>
  <c r="F39" i="25"/>
  <c r="E39" i="25"/>
  <c r="D39" i="25"/>
  <c r="C39" i="25"/>
  <c r="B39" i="25"/>
  <c r="G38" i="25"/>
  <c r="F38" i="25"/>
  <c r="E38" i="25"/>
  <c r="D38" i="25"/>
  <c r="C38" i="25"/>
  <c r="B38" i="25"/>
  <c r="G37" i="25"/>
  <c r="F37" i="25"/>
  <c r="E37" i="25"/>
  <c r="D37" i="25"/>
  <c r="C37" i="25"/>
  <c r="B37" i="25"/>
  <c r="G36" i="25"/>
  <c r="F36" i="25"/>
  <c r="E36" i="25"/>
  <c r="D36" i="25"/>
  <c r="C36" i="25"/>
  <c r="B36" i="25"/>
  <c r="G35" i="25"/>
  <c r="F35" i="25"/>
  <c r="E35" i="25"/>
  <c r="D35" i="25"/>
  <c r="C35" i="25"/>
  <c r="B35" i="25"/>
  <c r="G34" i="25"/>
  <c r="F34" i="25"/>
  <c r="E34" i="25"/>
  <c r="D34" i="25"/>
  <c r="C34" i="25"/>
  <c r="B34" i="25"/>
  <c r="G33" i="25"/>
  <c r="F33" i="25"/>
  <c r="E33" i="25"/>
  <c r="D33" i="25"/>
  <c r="C33" i="25"/>
  <c r="B33" i="25"/>
  <c r="G32" i="25"/>
  <c r="F32" i="25"/>
  <c r="E32" i="25"/>
  <c r="D32" i="25"/>
  <c r="C32" i="25"/>
  <c r="B32" i="25"/>
  <c r="G31" i="25"/>
  <c r="F31" i="25"/>
  <c r="E31" i="25"/>
  <c r="D31" i="25"/>
  <c r="C31" i="25"/>
  <c r="B31" i="25"/>
  <c r="G30" i="25"/>
  <c r="F30" i="25"/>
  <c r="E30" i="25"/>
  <c r="D30" i="25"/>
  <c r="C30" i="25"/>
  <c r="B30" i="25"/>
  <c r="G29" i="25"/>
  <c r="F29" i="25"/>
  <c r="E29" i="25"/>
  <c r="D29" i="25"/>
  <c r="C29" i="25"/>
  <c r="B29" i="25"/>
  <c r="G28" i="25"/>
  <c r="F28" i="25"/>
  <c r="E28" i="25"/>
  <c r="D28" i="25"/>
  <c r="C28" i="25"/>
  <c r="B28" i="25"/>
  <c r="G27" i="25"/>
  <c r="F27" i="25"/>
  <c r="E27" i="25"/>
  <c r="D27" i="25"/>
  <c r="C27" i="25"/>
  <c r="B27" i="25"/>
  <c r="G26" i="25"/>
  <c r="F26" i="25"/>
  <c r="E26" i="25"/>
  <c r="D26" i="25"/>
  <c r="C26" i="25"/>
  <c r="B26" i="25"/>
  <c r="G25" i="25"/>
  <c r="F25" i="25"/>
  <c r="E25" i="25"/>
  <c r="D25" i="25"/>
  <c r="C25" i="25"/>
  <c r="B25" i="25"/>
  <c r="G24" i="25"/>
  <c r="F24" i="25"/>
  <c r="E24" i="25"/>
  <c r="D24" i="25"/>
  <c r="C24" i="25"/>
  <c r="B24" i="25"/>
  <c r="G23" i="25"/>
  <c r="F23" i="25"/>
  <c r="E23" i="25"/>
  <c r="D23" i="25"/>
  <c r="C23" i="25"/>
  <c r="B23" i="25"/>
  <c r="G22" i="25"/>
  <c r="F22" i="25"/>
  <c r="E22" i="25"/>
  <c r="D22" i="25"/>
  <c r="C22" i="25"/>
  <c r="B22" i="25"/>
  <c r="G21" i="25"/>
  <c r="F21" i="25"/>
  <c r="E21" i="25"/>
  <c r="D21" i="25"/>
  <c r="C21" i="25"/>
  <c r="B21" i="25"/>
  <c r="C11" i="25"/>
  <c r="C9" i="24"/>
  <c r="C9" i="9"/>
  <c r="G187" i="22"/>
  <c r="F187" i="22"/>
  <c r="E187" i="22"/>
  <c r="D187" i="22"/>
  <c r="C187" i="22"/>
  <c r="B187" i="22"/>
  <c r="G186" i="22"/>
  <c r="F186" i="22"/>
  <c r="E186" i="22"/>
  <c r="D186" i="22"/>
  <c r="C186" i="22"/>
  <c r="B186" i="22"/>
  <c r="G185" i="22"/>
  <c r="F185" i="22"/>
  <c r="E185" i="22"/>
  <c r="D185" i="22"/>
  <c r="C185" i="22"/>
  <c r="B185" i="22"/>
  <c r="G184" i="22"/>
  <c r="F184" i="22"/>
  <c r="E184" i="22"/>
  <c r="D184" i="22"/>
  <c r="C184" i="22"/>
  <c r="B184" i="22"/>
  <c r="G183" i="22"/>
  <c r="F183" i="22"/>
  <c r="E183" i="22"/>
  <c r="D183" i="22"/>
  <c r="C183" i="22"/>
  <c r="B183" i="22"/>
  <c r="G182" i="22"/>
  <c r="F182" i="22"/>
  <c r="E182" i="22"/>
  <c r="D182" i="22"/>
  <c r="C182" i="22"/>
  <c r="B182" i="22"/>
  <c r="G181" i="22"/>
  <c r="F181" i="22"/>
  <c r="E181" i="22"/>
  <c r="D181" i="22"/>
  <c r="C181" i="22"/>
  <c r="B181" i="22"/>
  <c r="G180" i="22"/>
  <c r="F180" i="22"/>
  <c r="E180" i="22"/>
  <c r="D180" i="22"/>
  <c r="C180" i="22"/>
  <c r="B180" i="22"/>
  <c r="G179" i="22"/>
  <c r="F179" i="22"/>
  <c r="E179" i="22"/>
  <c r="D179" i="22"/>
  <c r="C179" i="22"/>
  <c r="B179" i="22"/>
  <c r="G178" i="22"/>
  <c r="F178" i="22"/>
  <c r="E178" i="22"/>
  <c r="D178" i="22"/>
  <c r="C178" i="22"/>
  <c r="B178" i="22"/>
  <c r="G177" i="22"/>
  <c r="F177" i="22"/>
  <c r="E177" i="22"/>
  <c r="D177" i="22"/>
  <c r="C177" i="22"/>
  <c r="B177" i="22"/>
  <c r="G176" i="22"/>
  <c r="F176" i="22"/>
  <c r="E176" i="22"/>
  <c r="D176" i="22"/>
  <c r="C176" i="22"/>
  <c r="B176" i="22"/>
  <c r="G175" i="22"/>
  <c r="F175" i="22"/>
  <c r="E175" i="22"/>
  <c r="D175" i="22"/>
  <c r="C175" i="22"/>
  <c r="B175" i="22"/>
  <c r="G174" i="22"/>
  <c r="F174" i="22"/>
  <c r="E174" i="22"/>
  <c r="D174" i="22"/>
  <c r="C174" i="22"/>
  <c r="B174" i="22"/>
  <c r="G173" i="22"/>
  <c r="F173" i="22"/>
  <c r="E173" i="22"/>
  <c r="D173" i="22"/>
  <c r="C173" i="22"/>
  <c r="B173" i="22"/>
  <c r="G172" i="22"/>
  <c r="F172" i="22"/>
  <c r="E172" i="22"/>
  <c r="D172" i="22"/>
  <c r="C172" i="22"/>
  <c r="B172" i="22"/>
  <c r="G171" i="22"/>
  <c r="F171" i="22"/>
  <c r="E171" i="22"/>
  <c r="D171" i="22"/>
  <c r="C171" i="22"/>
  <c r="B171" i="22"/>
  <c r="G170" i="22"/>
  <c r="F170" i="22"/>
  <c r="E170" i="22"/>
  <c r="D170" i="22"/>
  <c r="C170" i="22"/>
  <c r="B170" i="22"/>
  <c r="G169" i="22"/>
  <c r="F169" i="22"/>
  <c r="E169" i="22"/>
  <c r="D169" i="22"/>
  <c r="C169" i="22"/>
  <c r="B169" i="22"/>
  <c r="G168" i="22"/>
  <c r="F168" i="22"/>
  <c r="E168" i="22"/>
  <c r="D168" i="22"/>
  <c r="C168" i="22"/>
  <c r="B168" i="22"/>
  <c r="G167" i="22"/>
  <c r="F167" i="22"/>
  <c r="E167" i="22"/>
  <c r="D167" i="22"/>
  <c r="C167" i="22"/>
  <c r="B167" i="22"/>
  <c r="G166" i="22"/>
  <c r="F166" i="22"/>
  <c r="E166" i="22"/>
  <c r="D166" i="22"/>
  <c r="C166" i="22"/>
  <c r="B166" i="22"/>
  <c r="G165" i="22"/>
  <c r="F165" i="22"/>
  <c r="E165" i="22"/>
  <c r="D165" i="22"/>
  <c r="C165" i="22"/>
  <c r="B165" i="22"/>
  <c r="G164" i="22"/>
  <c r="F164" i="22"/>
  <c r="E164" i="22"/>
  <c r="D164" i="22"/>
  <c r="C164" i="22"/>
  <c r="B164" i="22"/>
  <c r="G163" i="22"/>
  <c r="F163" i="22"/>
  <c r="E163" i="22"/>
  <c r="D163" i="22"/>
  <c r="C163" i="22"/>
  <c r="B163" i="22"/>
  <c r="G162" i="22"/>
  <c r="F162" i="22"/>
  <c r="E162" i="22"/>
  <c r="D162" i="22"/>
  <c r="C162" i="22"/>
  <c r="B162" i="22"/>
  <c r="G161" i="22"/>
  <c r="F161" i="22"/>
  <c r="E161" i="22"/>
  <c r="D161" i="22"/>
  <c r="C161" i="22"/>
  <c r="B161" i="22"/>
  <c r="G160" i="22"/>
  <c r="F160" i="22"/>
  <c r="E160" i="22"/>
  <c r="D160" i="22"/>
  <c r="C160" i="22"/>
  <c r="B160" i="22"/>
  <c r="G159" i="22"/>
  <c r="F159" i="22"/>
  <c r="E159" i="22"/>
  <c r="D159" i="22"/>
  <c r="C159" i="22"/>
  <c r="B159" i="22"/>
  <c r="G158" i="22"/>
  <c r="F158" i="22"/>
  <c r="E158" i="22"/>
  <c r="D158" i="22"/>
  <c r="C158" i="22"/>
  <c r="B158" i="22"/>
  <c r="G157" i="22"/>
  <c r="F157" i="22"/>
  <c r="E157" i="22"/>
  <c r="D157" i="22"/>
  <c r="C157" i="22"/>
  <c r="B157" i="22"/>
  <c r="G156" i="22"/>
  <c r="F156" i="22"/>
  <c r="E156" i="22"/>
  <c r="D156" i="22"/>
  <c r="C156" i="22"/>
  <c r="B156" i="22"/>
  <c r="G155" i="22"/>
  <c r="F155" i="22"/>
  <c r="E155" i="22"/>
  <c r="D155" i="22"/>
  <c r="C155" i="22"/>
  <c r="B155" i="22"/>
  <c r="G154" i="22"/>
  <c r="F154" i="22"/>
  <c r="E154" i="22"/>
  <c r="D154" i="22"/>
  <c r="C154" i="22"/>
  <c r="B154" i="22"/>
  <c r="G153" i="22"/>
  <c r="F153" i="22"/>
  <c r="E153" i="22"/>
  <c r="D153" i="22"/>
  <c r="C153" i="22"/>
  <c r="B153" i="22"/>
  <c r="G152" i="22"/>
  <c r="F152" i="22"/>
  <c r="E152" i="22"/>
  <c r="D152" i="22"/>
  <c r="C152" i="22"/>
  <c r="B152" i="22"/>
  <c r="G151" i="22"/>
  <c r="F151" i="22"/>
  <c r="E151" i="22"/>
  <c r="D151" i="22"/>
  <c r="C151" i="22"/>
  <c r="B151" i="22"/>
  <c r="G150" i="22"/>
  <c r="F150" i="22"/>
  <c r="E150" i="22"/>
  <c r="D150" i="22"/>
  <c r="C150" i="22"/>
  <c r="B150" i="22"/>
  <c r="G149" i="22"/>
  <c r="F149" i="22"/>
  <c r="E149" i="22"/>
  <c r="D149" i="22"/>
  <c r="C149" i="22"/>
  <c r="B149" i="22"/>
  <c r="G148" i="22"/>
  <c r="F148" i="22"/>
  <c r="E148" i="22"/>
  <c r="D148" i="22"/>
  <c r="C148" i="22"/>
  <c r="B148" i="22"/>
  <c r="G147" i="22"/>
  <c r="F147" i="22"/>
  <c r="E147" i="22"/>
  <c r="D147" i="22"/>
  <c r="C147" i="22"/>
  <c r="B147" i="22"/>
  <c r="G146" i="22"/>
  <c r="F146" i="22"/>
  <c r="E146" i="22"/>
  <c r="D146" i="22"/>
  <c r="C146" i="22"/>
  <c r="B146" i="22"/>
  <c r="G145" i="22"/>
  <c r="F145" i="22"/>
  <c r="E145" i="22"/>
  <c r="D145" i="22"/>
  <c r="C145" i="22"/>
  <c r="B145" i="22"/>
  <c r="G144" i="22"/>
  <c r="F144" i="22"/>
  <c r="E144" i="22"/>
  <c r="D144" i="22"/>
  <c r="C144" i="22"/>
  <c r="B144" i="22"/>
  <c r="G143" i="22"/>
  <c r="F143" i="22"/>
  <c r="E143" i="22"/>
  <c r="D143" i="22"/>
  <c r="C143" i="22"/>
  <c r="B143" i="22"/>
  <c r="G142" i="22"/>
  <c r="F142" i="22"/>
  <c r="E142" i="22"/>
  <c r="D142" i="22"/>
  <c r="C142" i="22"/>
  <c r="B142" i="22"/>
  <c r="G141" i="22"/>
  <c r="F141" i="22"/>
  <c r="E141" i="22"/>
  <c r="D141" i="22"/>
  <c r="C141" i="22"/>
  <c r="B141" i="22"/>
  <c r="G140" i="22"/>
  <c r="F140" i="22"/>
  <c r="E140" i="22"/>
  <c r="D140" i="22"/>
  <c r="C140" i="22"/>
  <c r="B140" i="22"/>
  <c r="G139" i="22"/>
  <c r="F139" i="22"/>
  <c r="E139" i="22"/>
  <c r="D139" i="22"/>
  <c r="C139" i="22"/>
  <c r="B139" i="22"/>
  <c r="G138" i="22"/>
  <c r="F138" i="22"/>
  <c r="E138" i="22"/>
  <c r="D138" i="22"/>
  <c r="C138" i="22"/>
  <c r="B138" i="22"/>
  <c r="G137" i="22"/>
  <c r="F137" i="22"/>
  <c r="E137" i="22"/>
  <c r="D137" i="22"/>
  <c r="C137" i="22"/>
  <c r="B137" i="22"/>
  <c r="G136" i="22"/>
  <c r="F136" i="22"/>
  <c r="E136" i="22"/>
  <c r="D136" i="22"/>
  <c r="C136" i="22"/>
  <c r="B136" i="22"/>
  <c r="G135" i="22"/>
  <c r="F135" i="22"/>
  <c r="E135" i="22"/>
  <c r="D135" i="22"/>
  <c r="C135" i="22"/>
  <c r="B135" i="22"/>
  <c r="G134" i="22"/>
  <c r="F134" i="22"/>
  <c r="E134" i="22"/>
  <c r="D134" i="22"/>
  <c r="C134" i="22"/>
  <c r="B134" i="22"/>
  <c r="G133" i="22"/>
  <c r="F133" i="22"/>
  <c r="E133" i="22"/>
  <c r="D133" i="22"/>
  <c r="C133" i="22"/>
  <c r="B133" i="22"/>
  <c r="G132" i="22"/>
  <c r="F132" i="22"/>
  <c r="E132" i="22"/>
  <c r="D132" i="22"/>
  <c r="C132" i="22"/>
  <c r="B132" i="22"/>
  <c r="G131" i="22"/>
  <c r="F131" i="22"/>
  <c r="E131" i="22"/>
  <c r="D131" i="22"/>
  <c r="C131" i="22"/>
  <c r="B131" i="22"/>
  <c r="G130" i="22"/>
  <c r="F130" i="22"/>
  <c r="E130" i="22"/>
  <c r="D130" i="22"/>
  <c r="C130" i="22"/>
  <c r="B130" i="22"/>
  <c r="G129" i="22"/>
  <c r="F129" i="22"/>
  <c r="E129" i="22"/>
  <c r="D129" i="22"/>
  <c r="C129" i="22"/>
  <c r="B129" i="22"/>
  <c r="G128" i="22"/>
  <c r="F128" i="22"/>
  <c r="E128" i="22"/>
  <c r="D128" i="22"/>
  <c r="C128" i="22"/>
  <c r="B128" i="22"/>
  <c r="G127" i="22"/>
  <c r="F127" i="22"/>
  <c r="E127" i="22"/>
  <c r="D127" i="22"/>
  <c r="C127" i="22"/>
  <c r="B127" i="22"/>
  <c r="G126" i="22"/>
  <c r="F126" i="22"/>
  <c r="E126" i="22"/>
  <c r="D126" i="22"/>
  <c r="C126" i="22"/>
  <c r="B126" i="22"/>
  <c r="G125" i="22"/>
  <c r="F125" i="22"/>
  <c r="E125" i="22"/>
  <c r="D125" i="22"/>
  <c r="C125" i="22"/>
  <c r="B125" i="22"/>
  <c r="G124" i="22"/>
  <c r="F124" i="22"/>
  <c r="E124" i="22"/>
  <c r="D124" i="22"/>
  <c r="C124" i="22"/>
  <c r="B124" i="22"/>
  <c r="G123" i="22"/>
  <c r="F123" i="22"/>
  <c r="E123" i="22"/>
  <c r="D123" i="22"/>
  <c r="C123" i="22"/>
  <c r="B123" i="22"/>
  <c r="G122" i="22"/>
  <c r="F122" i="22"/>
  <c r="E122" i="22"/>
  <c r="D122" i="22"/>
  <c r="C122" i="22"/>
  <c r="B122" i="22"/>
  <c r="G121" i="22"/>
  <c r="F121" i="22"/>
  <c r="E121" i="22"/>
  <c r="D121" i="22"/>
  <c r="C121" i="22"/>
  <c r="B121" i="22"/>
  <c r="G120" i="22"/>
  <c r="F120" i="22"/>
  <c r="E120" i="22"/>
  <c r="D120" i="22"/>
  <c r="C120" i="22"/>
  <c r="B120" i="22"/>
  <c r="G119" i="22"/>
  <c r="F119" i="22"/>
  <c r="E119" i="22"/>
  <c r="D119" i="22"/>
  <c r="C119" i="22"/>
  <c r="B119" i="22"/>
  <c r="G118" i="22"/>
  <c r="F118" i="22"/>
  <c r="E118" i="22"/>
  <c r="D118" i="22"/>
  <c r="C118" i="22"/>
  <c r="B118" i="22"/>
  <c r="G117" i="22"/>
  <c r="F117" i="22"/>
  <c r="E117" i="22"/>
  <c r="D117" i="22"/>
  <c r="C117" i="22"/>
  <c r="B117" i="22"/>
  <c r="G116" i="22"/>
  <c r="F116" i="22"/>
  <c r="E116" i="22"/>
  <c r="D116" i="22"/>
  <c r="C116" i="22"/>
  <c r="B116" i="22"/>
  <c r="G115" i="22"/>
  <c r="F115" i="22"/>
  <c r="E115" i="22"/>
  <c r="D115" i="22"/>
  <c r="C115" i="22"/>
  <c r="B115" i="22"/>
  <c r="G114" i="22"/>
  <c r="F114" i="22"/>
  <c r="E114" i="22"/>
  <c r="D114" i="22"/>
  <c r="C114" i="22"/>
  <c r="B114" i="22"/>
  <c r="G113" i="22"/>
  <c r="F113" i="22"/>
  <c r="E113" i="22"/>
  <c r="D113" i="22"/>
  <c r="C113" i="22"/>
  <c r="B113" i="22"/>
  <c r="G112" i="22"/>
  <c r="F112" i="22"/>
  <c r="E112" i="22"/>
  <c r="D112" i="22"/>
  <c r="C112" i="22"/>
  <c r="B112" i="22"/>
  <c r="G111" i="22"/>
  <c r="F111" i="22"/>
  <c r="E111" i="22"/>
  <c r="D111" i="22"/>
  <c r="C111" i="22"/>
  <c r="B111" i="22"/>
  <c r="G110" i="22"/>
  <c r="F110" i="22"/>
  <c r="E110" i="22"/>
  <c r="D110" i="22"/>
  <c r="C110" i="22"/>
  <c r="B110" i="22"/>
  <c r="G109" i="22"/>
  <c r="F109" i="22"/>
  <c r="E109" i="22"/>
  <c r="D109" i="22"/>
  <c r="C109" i="22"/>
  <c r="B109" i="22"/>
  <c r="G108" i="22"/>
  <c r="F108" i="22"/>
  <c r="E108" i="22"/>
  <c r="D108" i="22"/>
  <c r="C108" i="22"/>
  <c r="B108" i="22"/>
  <c r="G107" i="22"/>
  <c r="F107" i="22"/>
  <c r="E107" i="22"/>
  <c r="D107" i="22"/>
  <c r="C107" i="22"/>
  <c r="B107" i="22"/>
  <c r="G106" i="22"/>
  <c r="F106" i="22"/>
  <c r="E106" i="22"/>
  <c r="D106" i="22"/>
  <c r="C106" i="22"/>
  <c r="B106" i="22"/>
  <c r="G105" i="22"/>
  <c r="F105" i="22"/>
  <c r="E105" i="22"/>
  <c r="D105" i="22"/>
  <c r="C105" i="22"/>
  <c r="B105" i="22"/>
  <c r="G104" i="22"/>
  <c r="F104" i="22"/>
  <c r="E104" i="22"/>
  <c r="D104" i="22"/>
  <c r="C104" i="22"/>
  <c r="B104" i="22"/>
  <c r="G103" i="22"/>
  <c r="F103" i="22"/>
  <c r="E103" i="22"/>
  <c r="D103" i="22"/>
  <c r="C103" i="22"/>
  <c r="B103" i="22"/>
  <c r="G102" i="22"/>
  <c r="F102" i="22"/>
  <c r="E102" i="22"/>
  <c r="D102" i="22"/>
  <c r="C102" i="22"/>
  <c r="B102" i="22"/>
  <c r="G101" i="22"/>
  <c r="F101" i="22"/>
  <c r="E101" i="22"/>
  <c r="D101" i="22"/>
  <c r="C101" i="22"/>
  <c r="B101" i="22"/>
  <c r="G100" i="22"/>
  <c r="F100" i="22"/>
  <c r="E100" i="22"/>
  <c r="D100" i="22"/>
  <c r="C100" i="22"/>
  <c r="B100" i="22"/>
  <c r="G99" i="22"/>
  <c r="F99" i="22"/>
  <c r="E99" i="22"/>
  <c r="D99" i="22"/>
  <c r="C99" i="22"/>
  <c r="B99" i="22"/>
  <c r="G98" i="22"/>
  <c r="F98" i="22"/>
  <c r="E98" i="22"/>
  <c r="D98" i="22"/>
  <c r="C98" i="22"/>
  <c r="B98" i="22"/>
  <c r="G97" i="22"/>
  <c r="F97" i="22"/>
  <c r="E97" i="22"/>
  <c r="D97" i="22"/>
  <c r="C97" i="22"/>
  <c r="B97" i="22"/>
  <c r="G96" i="22"/>
  <c r="F96" i="22"/>
  <c r="E96" i="22"/>
  <c r="D96" i="22"/>
  <c r="C96" i="22"/>
  <c r="B96" i="22"/>
  <c r="G95" i="22"/>
  <c r="F95" i="22"/>
  <c r="E95" i="22"/>
  <c r="D95" i="22"/>
  <c r="C95" i="22"/>
  <c r="B95" i="22"/>
  <c r="G94" i="22"/>
  <c r="F94" i="22"/>
  <c r="E94" i="22"/>
  <c r="D94" i="22"/>
  <c r="C94" i="22"/>
  <c r="B94" i="22"/>
  <c r="G93" i="22"/>
  <c r="F93" i="22"/>
  <c r="E93" i="22"/>
  <c r="D93" i="22"/>
  <c r="C93" i="22"/>
  <c r="B93" i="22"/>
  <c r="G92" i="22"/>
  <c r="F92" i="22"/>
  <c r="E92" i="22"/>
  <c r="D92" i="22"/>
  <c r="C92" i="22"/>
  <c r="B92" i="22"/>
  <c r="G91" i="22"/>
  <c r="F91" i="22"/>
  <c r="E91" i="22"/>
  <c r="D91" i="22"/>
  <c r="C91" i="22"/>
  <c r="B91" i="22"/>
  <c r="G90" i="22"/>
  <c r="F90" i="22"/>
  <c r="E90" i="22"/>
  <c r="D90" i="22"/>
  <c r="C90" i="22"/>
  <c r="B90" i="22"/>
  <c r="G89" i="22"/>
  <c r="F89" i="22"/>
  <c r="E89" i="22"/>
  <c r="D89" i="22"/>
  <c r="C89" i="22"/>
  <c r="B89" i="22"/>
  <c r="G88" i="22"/>
  <c r="F88" i="22"/>
  <c r="E88" i="22"/>
  <c r="D88" i="22"/>
  <c r="C88" i="22"/>
  <c r="B88" i="22"/>
  <c r="G87" i="22"/>
  <c r="F87" i="22"/>
  <c r="E87" i="22"/>
  <c r="D87" i="22"/>
  <c r="C87" i="22"/>
  <c r="B87" i="22"/>
  <c r="G86" i="22"/>
  <c r="F86" i="22"/>
  <c r="E86" i="22"/>
  <c r="D86" i="22"/>
  <c r="C86" i="22"/>
  <c r="B86" i="22"/>
  <c r="G85" i="22"/>
  <c r="F85" i="22"/>
  <c r="E85" i="22"/>
  <c r="D85" i="22"/>
  <c r="C85" i="22"/>
  <c r="B85" i="22"/>
  <c r="G84" i="22"/>
  <c r="F84" i="22"/>
  <c r="E84" i="22"/>
  <c r="D84" i="22"/>
  <c r="C84" i="22"/>
  <c r="B84" i="22"/>
  <c r="G83" i="22"/>
  <c r="F83" i="22"/>
  <c r="E83" i="22"/>
  <c r="D83" i="22"/>
  <c r="C83" i="22"/>
  <c r="B83" i="22"/>
  <c r="G82" i="22"/>
  <c r="F82" i="22"/>
  <c r="E82" i="22"/>
  <c r="D82" i="22"/>
  <c r="C82" i="22"/>
  <c r="B82" i="22"/>
  <c r="G81" i="22"/>
  <c r="F81" i="22"/>
  <c r="E81" i="22"/>
  <c r="D81" i="22"/>
  <c r="C81" i="22"/>
  <c r="B81" i="22"/>
  <c r="G80" i="22"/>
  <c r="F80" i="22"/>
  <c r="E80" i="22"/>
  <c r="D80" i="22"/>
  <c r="C80" i="22"/>
  <c r="B80" i="22"/>
  <c r="G79" i="22"/>
  <c r="F79" i="22"/>
  <c r="E79" i="22"/>
  <c r="D79" i="22"/>
  <c r="C79" i="22"/>
  <c r="B79" i="22"/>
  <c r="G78" i="22"/>
  <c r="F78" i="22"/>
  <c r="E78" i="22"/>
  <c r="D78" i="22"/>
  <c r="C78" i="22"/>
  <c r="B78" i="22"/>
  <c r="G77" i="22"/>
  <c r="F77" i="22"/>
  <c r="E77" i="22"/>
  <c r="D77" i="22"/>
  <c r="C77" i="22"/>
  <c r="B77" i="22"/>
  <c r="G76" i="22"/>
  <c r="F76" i="22"/>
  <c r="E76" i="22"/>
  <c r="D76" i="22"/>
  <c r="C76" i="22"/>
  <c r="B76" i="22"/>
  <c r="G75" i="22"/>
  <c r="F75" i="22"/>
  <c r="E75" i="22"/>
  <c r="D75" i="22"/>
  <c r="C75" i="22"/>
  <c r="B75" i="22"/>
  <c r="G74" i="22"/>
  <c r="F74" i="22"/>
  <c r="E74" i="22"/>
  <c r="D74" i="22"/>
  <c r="C74" i="22"/>
  <c r="B74" i="22"/>
  <c r="G73" i="22"/>
  <c r="F73" i="22"/>
  <c r="E73" i="22"/>
  <c r="D73" i="22"/>
  <c r="C73" i="22"/>
  <c r="B73" i="22"/>
  <c r="G72" i="22"/>
  <c r="F72" i="22"/>
  <c r="E72" i="22"/>
  <c r="D72" i="22"/>
  <c r="C72" i="22"/>
  <c r="B72" i="22"/>
  <c r="G71" i="22"/>
  <c r="F71" i="22"/>
  <c r="E71" i="22"/>
  <c r="D71" i="22"/>
  <c r="C71" i="22"/>
  <c r="B71" i="22"/>
  <c r="G70" i="22"/>
  <c r="F70" i="22"/>
  <c r="E70" i="22"/>
  <c r="D70" i="22"/>
  <c r="C70" i="22"/>
  <c r="B70" i="22"/>
  <c r="G69" i="22"/>
  <c r="F69" i="22"/>
  <c r="E69" i="22"/>
  <c r="D69" i="22"/>
  <c r="C69" i="22"/>
  <c r="B69" i="22"/>
  <c r="G68" i="22"/>
  <c r="F68" i="22"/>
  <c r="E68" i="22"/>
  <c r="D68" i="22"/>
  <c r="C68" i="22"/>
  <c r="B68" i="22"/>
  <c r="G67" i="22"/>
  <c r="F67" i="22"/>
  <c r="E67" i="22"/>
  <c r="D67" i="22"/>
  <c r="C67" i="22"/>
  <c r="B67" i="22"/>
  <c r="G66" i="22"/>
  <c r="F66" i="22"/>
  <c r="E66" i="22"/>
  <c r="D66" i="22"/>
  <c r="C66" i="22"/>
  <c r="B66" i="22"/>
  <c r="G65" i="22"/>
  <c r="F65" i="22"/>
  <c r="E65" i="22"/>
  <c r="D65" i="22"/>
  <c r="C65" i="22"/>
  <c r="B65" i="22"/>
  <c r="G64" i="22"/>
  <c r="F64" i="22"/>
  <c r="E64" i="22"/>
  <c r="D64" i="22"/>
  <c r="C64" i="22"/>
  <c r="B64" i="22"/>
  <c r="G63" i="22"/>
  <c r="F63" i="22"/>
  <c r="E63" i="22"/>
  <c r="D63" i="22"/>
  <c r="C63" i="22"/>
  <c r="B63" i="22"/>
  <c r="G62" i="22"/>
  <c r="F62" i="22"/>
  <c r="E62" i="22"/>
  <c r="D62" i="22"/>
  <c r="C62" i="22"/>
  <c r="B62" i="22"/>
  <c r="G61" i="22"/>
  <c r="F61" i="22"/>
  <c r="E61" i="22"/>
  <c r="D61" i="22"/>
  <c r="C61" i="22"/>
  <c r="B61" i="22"/>
  <c r="G60" i="22"/>
  <c r="F60" i="22"/>
  <c r="E60" i="22"/>
  <c r="D60" i="22"/>
  <c r="C60" i="22"/>
  <c r="B60" i="22"/>
  <c r="G59" i="22"/>
  <c r="F59" i="22"/>
  <c r="E59" i="22"/>
  <c r="D59" i="22"/>
  <c r="C59" i="22"/>
  <c r="B59" i="22"/>
  <c r="G58" i="22"/>
  <c r="F58" i="22"/>
  <c r="E58" i="22"/>
  <c r="D58" i="22"/>
  <c r="C58" i="22"/>
  <c r="B58" i="22"/>
  <c r="G57" i="22"/>
  <c r="F57" i="22"/>
  <c r="E57" i="22"/>
  <c r="D57" i="22"/>
  <c r="C57" i="22"/>
  <c r="B57" i="22"/>
  <c r="G56" i="22"/>
  <c r="F56" i="22"/>
  <c r="E56" i="22"/>
  <c r="D56" i="22"/>
  <c r="C56" i="22"/>
  <c r="B56" i="22"/>
  <c r="G55" i="22"/>
  <c r="F55" i="22"/>
  <c r="E55" i="22"/>
  <c r="D55" i="22"/>
  <c r="C55" i="22"/>
  <c r="B55" i="22"/>
  <c r="G54" i="22"/>
  <c r="F54" i="22"/>
  <c r="E54" i="22"/>
  <c r="D54" i="22"/>
  <c r="C54" i="22"/>
  <c r="B54" i="22"/>
  <c r="G53" i="22"/>
  <c r="F53" i="22"/>
  <c r="E53" i="22"/>
  <c r="D53" i="22"/>
  <c r="C53" i="22"/>
  <c r="B53" i="22"/>
  <c r="G52" i="22"/>
  <c r="F52" i="22"/>
  <c r="E52" i="22"/>
  <c r="D52" i="22"/>
  <c r="C52" i="22"/>
  <c r="B52" i="22"/>
  <c r="G51" i="22"/>
  <c r="F51" i="22"/>
  <c r="E51" i="22"/>
  <c r="D51" i="22"/>
  <c r="C51" i="22"/>
  <c r="B51" i="22"/>
  <c r="G50" i="22"/>
  <c r="F50" i="22"/>
  <c r="E50" i="22"/>
  <c r="D50" i="22"/>
  <c r="C50" i="22"/>
  <c r="B50" i="22"/>
  <c r="G49" i="22"/>
  <c r="F49" i="22"/>
  <c r="E49" i="22"/>
  <c r="D49" i="22"/>
  <c r="C49" i="22"/>
  <c r="B49" i="22"/>
  <c r="G48" i="22"/>
  <c r="F48" i="22"/>
  <c r="E48" i="22"/>
  <c r="D48" i="22"/>
  <c r="C48" i="22"/>
  <c r="B48" i="22"/>
  <c r="G47" i="22"/>
  <c r="F47" i="22"/>
  <c r="E47" i="22"/>
  <c r="D47" i="22"/>
  <c r="C47" i="22"/>
  <c r="B47" i="22"/>
  <c r="G46" i="22"/>
  <c r="F46" i="22"/>
  <c r="E46" i="22"/>
  <c r="D46" i="22"/>
  <c r="C46" i="22"/>
  <c r="B46" i="22"/>
  <c r="G45" i="22"/>
  <c r="F45" i="22"/>
  <c r="E45" i="22"/>
  <c r="D45" i="22"/>
  <c r="C45" i="22"/>
  <c r="B45" i="22"/>
  <c r="G44" i="22"/>
  <c r="F44" i="22"/>
  <c r="E44" i="22"/>
  <c r="D44" i="22"/>
  <c r="C44" i="22"/>
  <c r="B44" i="22"/>
  <c r="G43" i="22"/>
  <c r="F43" i="22"/>
  <c r="E43" i="22"/>
  <c r="D43" i="22"/>
  <c r="C43" i="22"/>
  <c r="B43" i="22"/>
  <c r="G42" i="22"/>
  <c r="F42" i="22"/>
  <c r="E42" i="22"/>
  <c r="D42" i="22"/>
  <c r="C42" i="22"/>
  <c r="B42" i="22"/>
  <c r="G41" i="22"/>
  <c r="F41" i="22"/>
  <c r="E41" i="22"/>
  <c r="D41" i="22"/>
  <c r="C41" i="22"/>
  <c r="B41" i="22"/>
  <c r="G40" i="22"/>
  <c r="F40" i="22"/>
  <c r="E40" i="22"/>
  <c r="D40" i="22"/>
  <c r="C40" i="22"/>
  <c r="B40" i="22"/>
  <c r="G39" i="22"/>
  <c r="F39" i="22"/>
  <c r="E39" i="22"/>
  <c r="D39" i="22"/>
  <c r="C39" i="22"/>
  <c r="B39" i="22"/>
  <c r="G38" i="22"/>
  <c r="F38" i="22"/>
  <c r="E38" i="22"/>
  <c r="D38" i="22"/>
  <c r="C38" i="22"/>
  <c r="B38" i="22"/>
  <c r="G37" i="22"/>
  <c r="F37" i="22"/>
  <c r="E37" i="22"/>
  <c r="D37" i="22"/>
  <c r="C37" i="22"/>
  <c r="B37" i="22"/>
  <c r="G36" i="22"/>
  <c r="F36" i="22"/>
  <c r="E36" i="22"/>
  <c r="D36" i="22"/>
  <c r="C36" i="22"/>
  <c r="B36" i="22"/>
  <c r="G35" i="22"/>
  <c r="F35" i="22"/>
  <c r="E35" i="22"/>
  <c r="D35" i="22"/>
  <c r="C35" i="22"/>
  <c r="B35" i="22"/>
  <c r="G34" i="22"/>
  <c r="F34" i="22"/>
  <c r="E34" i="22"/>
  <c r="D34" i="22"/>
  <c r="C34" i="22"/>
  <c r="B34" i="22"/>
  <c r="G33" i="22"/>
  <c r="F33" i="22"/>
  <c r="E33" i="22"/>
  <c r="D33" i="22"/>
  <c r="C33" i="22"/>
  <c r="B33" i="22"/>
  <c r="G32" i="22"/>
  <c r="F32" i="22"/>
  <c r="E32" i="22"/>
  <c r="D32" i="22"/>
  <c r="C32" i="22"/>
  <c r="B32" i="22"/>
  <c r="G31" i="22"/>
  <c r="F31" i="22"/>
  <c r="E31" i="22"/>
  <c r="D31" i="22"/>
  <c r="C31" i="22"/>
  <c r="B31" i="22"/>
  <c r="G30" i="22"/>
  <c r="F30" i="22"/>
  <c r="E30" i="22"/>
  <c r="D30" i="22"/>
  <c r="C30" i="22"/>
  <c r="B30" i="22"/>
  <c r="G29" i="22"/>
  <c r="F29" i="22"/>
  <c r="E29" i="22"/>
  <c r="D29" i="22"/>
  <c r="C29" i="22"/>
  <c r="B29" i="22"/>
  <c r="G28" i="22"/>
  <c r="F28" i="22"/>
  <c r="E28" i="22"/>
  <c r="D28" i="22"/>
  <c r="C28" i="22"/>
  <c r="B28" i="22"/>
  <c r="G27" i="22"/>
  <c r="F27" i="22"/>
  <c r="E27" i="22"/>
  <c r="D27" i="22"/>
  <c r="C27" i="22"/>
  <c r="B27" i="22"/>
  <c r="G26" i="22"/>
  <c r="F26" i="22"/>
  <c r="E26" i="22"/>
  <c r="D26" i="22"/>
  <c r="C26" i="22"/>
  <c r="B26" i="22"/>
  <c r="G25" i="22"/>
  <c r="F25" i="22"/>
  <c r="E25" i="22"/>
  <c r="D25" i="22"/>
  <c r="C25" i="22"/>
  <c r="B25" i="22"/>
  <c r="G24" i="22"/>
  <c r="F24" i="22"/>
  <c r="E24" i="22"/>
  <c r="D24" i="22"/>
  <c r="C24" i="22"/>
  <c r="B24" i="22"/>
  <c r="G23" i="22"/>
  <c r="F23" i="22"/>
  <c r="E23" i="22"/>
  <c r="D23" i="22"/>
  <c r="C23" i="22"/>
  <c r="B23" i="22"/>
  <c r="G22" i="22"/>
  <c r="F22" i="22"/>
  <c r="E22" i="22"/>
  <c r="D22" i="22"/>
  <c r="C22" i="22"/>
  <c r="B22" i="22"/>
  <c r="G21" i="22"/>
  <c r="F21" i="22"/>
  <c r="E21" i="22"/>
  <c r="D21" i="22"/>
  <c r="C21" i="22"/>
  <c r="B21" i="22"/>
  <c r="G20" i="22"/>
  <c r="G20" i="25" s="1"/>
  <c r="F20" i="22"/>
  <c r="F20" i="25" s="1"/>
  <c r="E20" i="22"/>
  <c r="E20" i="25" s="1"/>
  <c r="D20" i="22"/>
  <c r="D20" i="25" s="1"/>
  <c r="C20" i="22"/>
  <c r="C20" i="25" s="1"/>
  <c r="B20" i="22"/>
  <c r="B20" i="25" s="1"/>
  <c r="C11" i="22"/>
  <c r="C3" i="21"/>
  <c r="B5" i="20"/>
  <c r="C3" i="20"/>
  <c r="C9" i="15"/>
  <c r="C9" i="2"/>
  <c r="G187" i="19" l="1"/>
  <c r="F187" i="19"/>
  <c r="E187" i="19"/>
  <c r="D187" i="19"/>
  <c r="C187" i="19"/>
  <c r="B187" i="19"/>
  <c r="G186" i="19"/>
  <c r="F186" i="19"/>
  <c r="E186" i="19"/>
  <c r="D186" i="19"/>
  <c r="C186" i="19"/>
  <c r="B186" i="19"/>
  <c r="G185" i="19"/>
  <c r="F185" i="19"/>
  <c r="E185" i="19"/>
  <c r="D185" i="19"/>
  <c r="C185" i="19"/>
  <c r="B185" i="19"/>
  <c r="G184" i="19"/>
  <c r="F184" i="19"/>
  <c r="E184" i="19"/>
  <c r="D184" i="19"/>
  <c r="C184" i="19"/>
  <c r="B184" i="19"/>
  <c r="G183" i="19"/>
  <c r="F183" i="19"/>
  <c r="E183" i="19"/>
  <c r="D183" i="19"/>
  <c r="C183" i="19"/>
  <c r="B183" i="19"/>
  <c r="G182" i="19"/>
  <c r="F182" i="19"/>
  <c r="E182" i="19"/>
  <c r="D182" i="19"/>
  <c r="C182" i="19"/>
  <c r="B182" i="19"/>
  <c r="G181" i="19"/>
  <c r="F181" i="19"/>
  <c r="E181" i="19"/>
  <c r="D181" i="19"/>
  <c r="C181" i="19"/>
  <c r="B181" i="19"/>
  <c r="G180" i="19"/>
  <c r="F180" i="19"/>
  <c r="E180" i="19"/>
  <c r="D180" i="19"/>
  <c r="C180" i="19"/>
  <c r="B180" i="19"/>
  <c r="G179" i="19"/>
  <c r="F179" i="19"/>
  <c r="E179" i="19"/>
  <c r="D179" i="19"/>
  <c r="C179" i="19"/>
  <c r="B179" i="19"/>
  <c r="G178" i="19"/>
  <c r="F178" i="19"/>
  <c r="E178" i="19"/>
  <c r="D178" i="19"/>
  <c r="C178" i="19"/>
  <c r="B178" i="19"/>
  <c r="G177" i="19"/>
  <c r="F177" i="19"/>
  <c r="E177" i="19"/>
  <c r="D177" i="19"/>
  <c r="C177" i="19"/>
  <c r="B177" i="19"/>
  <c r="G176" i="19"/>
  <c r="F176" i="19"/>
  <c r="E176" i="19"/>
  <c r="D176" i="19"/>
  <c r="C176" i="19"/>
  <c r="B176" i="19"/>
  <c r="G175" i="19"/>
  <c r="F175" i="19"/>
  <c r="E175" i="19"/>
  <c r="D175" i="19"/>
  <c r="C175" i="19"/>
  <c r="B175" i="19"/>
  <c r="G174" i="19"/>
  <c r="F174" i="19"/>
  <c r="E174" i="19"/>
  <c r="D174" i="19"/>
  <c r="C174" i="19"/>
  <c r="B174" i="19"/>
  <c r="G173" i="19"/>
  <c r="F173" i="19"/>
  <c r="E173" i="19"/>
  <c r="D173" i="19"/>
  <c r="C173" i="19"/>
  <c r="B173" i="19"/>
  <c r="G172" i="19"/>
  <c r="F172" i="19"/>
  <c r="E172" i="19"/>
  <c r="D172" i="19"/>
  <c r="C172" i="19"/>
  <c r="B172" i="19"/>
  <c r="G171" i="19"/>
  <c r="F171" i="19"/>
  <c r="E171" i="19"/>
  <c r="D171" i="19"/>
  <c r="C171" i="19"/>
  <c r="B171" i="19"/>
  <c r="G170" i="19"/>
  <c r="F170" i="19"/>
  <c r="E170" i="19"/>
  <c r="D170" i="19"/>
  <c r="C170" i="19"/>
  <c r="B170" i="19"/>
  <c r="G169" i="19"/>
  <c r="F169" i="19"/>
  <c r="E169" i="19"/>
  <c r="D169" i="19"/>
  <c r="C169" i="19"/>
  <c r="B169" i="19"/>
  <c r="G168" i="19"/>
  <c r="F168" i="19"/>
  <c r="E168" i="19"/>
  <c r="D168" i="19"/>
  <c r="C168" i="19"/>
  <c r="B168" i="19"/>
  <c r="G167" i="19"/>
  <c r="F167" i="19"/>
  <c r="E167" i="19"/>
  <c r="D167" i="19"/>
  <c r="C167" i="19"/>
  <c r="B167" i="19"/>
  <c r="G166" i="19"/>
  <c r="F166" i="19"/>
  <c r="E166" i="19"/>
  <c r="D166" i="19"/>
  <c r="C166" i="19"/>
  <c r="B166" i="19"/>
  <c r="G165" i="19"/>
  <c r="F165" i="19"/>
  <c r="E165" i="19"/>
  <c r="D165" i="19"/>
  <c r="C165" i="19"/>
  <c r="B165" i="19"/>
  <c r="G164" i="19"/>
  <c r="F164" i="19"/>
  <c r="E164" i="19"/>
  <c r="D164" i="19"/>
  <c r="C164" i="19"/>
  <c r="B164" i="19"/>
  <c r="G163" i="19"/>
  <c r="F163" i="19"/>
  <c r="E163" i="19"/>
  <c r="D163" i="19"/>
  <c r="C163" i="19"/>
  <c r="B163" i="19"/>
  <c r="G162" i="19"/>
  <c r="F162" i="19"/>
  <c r="E162" i="19"/>
  <c r="D162" i="19"/>
  <c r="C162" i="19"/>
  <c r="B162" i="19"/>
  <c r="G161" i="19"/>
  <c r="F161" i="19"/>
  <c r="E161" i="19"/>
  <c r="D161" i="19"/>
  <c r="C161" i="19"/>
  <c r="B161" i="19"/>
  <c r="G160" i="19"/>
  <c r="F160" i="19"/>
  <c r="E160" i="19"/>
  <c r="D160" i="19"/>
  <c r="C160" i="19"/>
  <c r="B160" i="19"/>
  <c r="G159" i="19"/>
  <c r="F159" i="19"/>
  <c r="E159" i="19"/>
  <c r="D159" i="19"/>
  <c r="C159" i="19"/>
  <c r="B159" i="19"/>
  <c r="G158" i="19"/>
  <c r="F158" i="19"/>
  <c r="E158" i="19"/>
  <c r="D158" i="19"/>
  <c r="C158" i="19"/>
  <c r="B158" i="19"/>
  <c r="G157" i="19"/>
  <c r="F157" i="19"/>
  <c r="E157" i="19"/>
  <c r="D157" i="19"/>
  <c r="C157" i="19"/>
  <c r="B157" i="19"/>
  <c r="G156" i="19"/>
  <c r="F156" i="19"/>
  <c r="E156" i="19"/>
  <c r="D156" i="19"/>
  <c r="C156" i="19"/>
  <c r="B156" i="19"/>
  <c r="G155" i="19"/>
  <c r="F155" i="19"/>
  <c r="E155" i="19"/>
  <c r="D155" i="19"/>
  <c r="C155" i="19"/>
  <c r="B155" i="19"/>
  <c r="G154" i="19"/>
  <c r="F154" i="19"/>
  <c r="E154" i="19"/>
  <c r="D154" i="19"/>
  <c r="C154" i="19"/>
  <c r="B154" i="19"/>
  <c r="G153" i="19"/>
  <c r="F153" i="19"/>
  <c r="E153" i="19"/>
  <c r="D153" i="19"/>
  <c r="C153" i="19"/>
  <c r="B153" i="19"/>
  <c r="G152" i="19"/>
  <c r="F152" i="19"/>
  <c r="E152" i="19"/>
  <c r="D152" i="19"/>
  <c r="C152" i="19"/>
  <c r="B152" i="19"/>
  <c r="G151" i="19"/>
  <c r="F151" i="19"/>
  <c r="E151" i="19"/>
  <c r="D151" i="19"/>
  <c r="C151" i="19"/>
  <c r="B151" i="19"/>
  <c r="G150" i="19"/>
  <c r="F150" i="19"/>
  <c r="E150" i="19"/>
  <c r="D150" i="19"/>
  <c r="C150" i="19"/>
  <c r="B150" i="19"/>
  <c r="G149" i="19"/>
  <c r="F149" i="19"/>
  <c r="E149" i="19"/>
  <c r="D149" i="19"/>
  <c r="C149" i="19"/>
  <c r="B149" i="19"/>
  <c r="G148" i="19"/>
  <c r="F148" i="19"/>
  <c r="E148" i="19"/>
  <c r="D148" i="19"/>
  <c r="C148" i="19"/>
  <c r="B148" i="19"/>
  <c r="G147" i="19"/>
  <c r="F147" i="19"/>
  <c r="E147" i="19"/>
  <c r="D147" i="19"/>
  <c r="C147" i="19"/>
  <c r="B147" i="19"/>
  <c r="G146" i="19"/>
  <c r="F146" i="19"/>
  <c r="E146" i="19"/>
  <c r="D146" i="19"/>
  <c r="C146" i="19"/>
  <c r="B146" i="19"/>
  <c r="G145" i="19"/>
  <c r="F145" i="19"/>
  <c r="E145" i="19"/>
  <c r="D145" i="19"/>
  <c r="C145" i="19"/>
  <c r="B145" i="19"/>
  <c r="G144" i="19"/>
  <c r="F144" i="19"/>
  <c r="E144" i="19"/>
  <c r="D144" i="19"/>
  <c r="C144" i="19"/>
  <c r="B144" i="19"/>
  <c r="G143" i="19"/>
  <c r="F143" i="19"/>
  <c r="E143" i="19"/>
  <c r="D143" i="19"/>
  <c r="C143" i="19"/>
  <c r="B143" i="19"/>
  <c r="G142" i="19"/>
  <c r="F142" i="19"/>
  <c r="E142" i="19"/>
  <c r="D142" i="19"/>
  <c r="C142" i="19"/>
  <c r="B142" i="19"/>
  <c r="G141" i="19"/>
  <c r="F141" i="19"/>
  <c r="E141" i="19"/>
  <c r="D141" i="19"/>
  <c r="C141" i="19"/>
  <c r="B141" i="19"/>
  <c r="G140" i="19"/>
  <c r="F140" i="19"/>
  <c r="E140" i="19"/>
  <c r="D140" i="19"/>
  <c r="C140" i="19"/>
  <c r="B140" i="19"/>
  <c r="G139" i="19"/>
  <c r="F139" i="19"/>
  <c r="E139" i="19"/>
  <c r="D139" i="19"/>
  <c r="C139" i="19"/>
  <c r="B139" i="19"/>
  <c r="G138" i="19"/>
  <c r="F138" i="19"/>
  <c r="E138" i="19"/>
  <c r="D138" i="19"/>
  <c r="C138" i="19"/>
  <c r="B138" i="19"/>
  <c r="G137" i="19"/>
  <c r="F137" i="19"/>
  <c r="E137" i="19"/>
  <c r="D137" i="19"/>
  <c r="C137" i="19"/>
  <c r="B137" i="19"/>
  <c r="G136" i="19"/>
  <c r="F136" i="19"/>
  <c r="E136" i="19"/>
  <c r="D136" i="19"/>
  <c r="C136" i="19"/>
  <c r="B136" i="19"/>
  <c r="G135" i="19"/>
  <c r="F135" i="19"/>
  <c r="E135" i="19"/>
  <c r="D135" i="19"/>
  <c r="C135" i="19"/>
  <c r="B135" i="19"/>
  <c r="G134" i="19"/>
  <c r="F134" i="19"/>
  <c r="E134" i="19"/>
  <c r="D134" i="19"/>
  <c r="C134" i="19"/>
  <c r="B134" i="19"/>
  <c r="G133" i="19"/>
  <c r="F133" i="19"/>
  <c r="E133" i="19"/>
  <c r="D133" i="19"/>
  <c r="C133" i="19"/>
  <c r="B133" i="19"/>
  <c r="G132" i="19"/>
  <c r="F132" i="19"/>
  <c r="E132" i="19"/>
  <c r="D132" i="19"/>
  <c r="C132" i="19"/>
  <c r="B132" i="19"/>
  <c r="G131" i="19"/>
  <c r="F131" i="19"/>
  <c r="E131" i="19"/>
  <c r="D131" i="19"/>
  <c r="C131" i="19"/>
  <c r="B131" i="19"/>
  <c r="G130" i="19"/>
  <c r="F130" i="19"/>
  <c r="E130" i="19"/>
  <c r="D130" i="19"/>
  <c r="C130" i="19"/>
  <c r="B130" i="19"/>
  <c r="G129" i="19"/>
  <c r="F129" i="19"/>
  <c r="E129" i="19"/>
  <c r="D129" i="19"/>
  <c r="C129" i="19"/>
  <c r="B129" i="19"/>
  <c r="G128" i="19"/>
  <c r="F128" i="19"/>
  <c r="E128" i="19"/>
  <c r="D128" i="19"/>
  <c r="C128" i="19"/>
  <c r="B128" i="19"/>
  <c r="G127" i="19"/>
  <c r="F127" i="19"/>
  <c r="E127" i="19"/>
  <c r="D127" i="19"/>
  <c r="C127" i="19"/>
  <c r="B127" i="19"/>
  <c r="G126" i="19"/>
  <c r="F126" i="19"/>
  <c r="E126" i="19"/>
  <c r="D126" i="19"/>
  <c r="C126" i="19"/>
  <c r="B126" i="19"/>
  <c r="G125" i="19"/>
  <c r="F125" i="19"/>
  <c r="E125" i="19"/>
  <c r="D125" i="19"/>
  <c r="C125" i="19"/>
  <c r="B125" i="19"/>
  <c r="G124" i="19"/>
  <c r="F124" i="19"/>
  <c r="E124" i="19"/>
  <c r="D124" i="19"/>
  <c r="C124" i="19"/>
  <c r="B124" i="19"/>
  <c r="G123" i="19"/>
  <c r="F123" i="19"/>
  <c r="E123" i="19"/>
  <c r="D123" i="19"/>
  <c r="C123" i="19"/>
  <c r="B123" i="19"/>
  <c r="G122" i="19"/>
  <c r="F122" i="19"/>
  <c r="E122" i="19"/>
  <c r="D122" i="19"/>
  <c r="C122" i="19"/>
  <c r="B122" i="19"/>
  <c r="G121" i="19"/>
  <c r="F121" i="19"/>
  <c r="E121" i="19"/>
  <c r="D121" i="19"/>
  <c r="C121" i="19"/>
  <c r="B121" i="19"/>
  <c r="G120" i="19"/>
  <c r="F120" i="19"/>
  <c r="E120" i="19"/>
  <c r="D120" i="19"/>
  <c r="C120" i="19"/>
  <c r="B120" i="19"/>
  <c r="G119" i="19"/>
  <c r="F119" i="19"/>
  <c r="E119" i="19"/>
  <c r="D119" i="19"/>
  <c r="C119" i="19"/>
  <c r="B119" i="19"/>
  <c r="G118" i="19"/>
  <c r="F118" i="19"/>
  <c r="E118" i="19"/>
  <c r="D118" i="19"/>
  <c r="C118" i="19"/>
  <c r="B118" i="19"/>
  <c r="G117" i="19"/>
  <c r="F117" i="19"/>
  <c r="E117" i="19"/>
  <c r="D117" i="19"/>
  <c r="C117" i="19"/>
  <c r="B117" i="19"/>
  <c r="G116" i="19"/>
  <c r="F116" i="19"/>
  <c r="E116" i="19"/>
  <c r="D116" i="19"/>
  <c r="C116" i="19"/>
  <c r="B116" i="19"/>
  <c r="G115" i="19"/>
  <c r="F115" i="19"/>
  <c r="E115" i="19"/>
  <c r="D115" i="19"/>
  <c r="C115" i="19"/>
  <c r="B115" i="19"/>
  <c r="G114" i="19"/>
  <c r="F114" i="19"/>
  <c r="E114" i="19"/>
  <c r="D114" i="19"/>
  <c r="C114" i="19"/>
  <c r="B114" i="19"/>
  <c r="G113" i="19"/>
  <c r="F113" i="19"/>
  <c r="E113" i="19"/>
  <c r="D113" i="19"/>
  <c r="C113" i="19"/>
  <c r="B113" i="19"/>
  <c r="G112" i="19"/>
  <c r="F112" i="19"/>
  <c r="E112" i="19"/>
  <c r="D112" i="19"/>
  <c r="C112" i="19"/>
  <c r="B112" i="19"/>
  <c r="G111" i="19"/>
  <c r="F111" i="19"/>
  <c r="E111" i="19"/>
  <c r="D111" i="19"/>
  <c r="C111" i="19"/>
  <c r="B111" i="19"/>
  <c r="G110" i="19"/>
  <c r="F110" i="19"/>
  <c r="E110" i="19"/>
  <c r="D110" i="19"/>
  <c r="C110" i="19"/>
  <c r="B110" i="19"/>
  <c r="G109" i="19"/>
  <c r="F109" i="19"/>
  <c r="E109" i="19"/>
  <c r="D109" i="19"/>
  <c r="C109" i="19"/>
  <c r="B109" i="19"/>
  <c r="G108" i="19"/>
  <c r="F108" i="19"/>
  <c r="E108" i="19"/>
  <c r="D108" i="19"/>
  <c r="C108" i="19"/>
  <c r="B108" i="19"/>
  <c r="G107" i="19"/>
  <c r="F107" i="19"/>
  <c r="E107" i="19"/>
  <c r="D107" i="19"/>
  <c r="C107" i="19"/>
  <c r="B107" i="19"/>
  <c r="G106" i="19"/>
  <c r="F106" i="19"/>
  <c r="E106" i="19"/>
  <c r="D106" i="19"/>
  <c r="C106" i="19"/>
  <c r="B106" i="19"/>
  <c r="G105" i="19"/>
  <c r="F105" i="19"/>
  <c r="E105" i="19"/>
  <c r="D105" i="19"/>
  <c r="C105" i="19"/>
  <c r="B105" i="19"/>
  <c r="G104" i="19"/>
  <c r="F104" i="19"/>
  <c r="E104" i="19"/>
  <c r="D104" i="19"/>
  <c r="C104" i="19"/>
  <c r="B104" i="19"/>
  <c r="G103" i="19"/>
  <c r="F103" i="19"/>
  <c r="E103" i="19"/>
  <c r="D103" i="19"/>
  <c r="C103" i="19"/>
  <c r="B103" i="19"/>
  <c r="G102" i="19"/>
  <c r="F102" i="19"/>
  <c r="E102" i="19"/>
  <c r="D102" i="19"/>
  <c r="C102" i="19"/>
  <c r="B102" i="19"/>
  <c r="G101" i="19"/>
  <c r="F101" i="19"/>
  <c r="E101" i="19"/>
  <c r="D101" i="19"/>
  <c r="C101" i="19"/>
  <c r="B101" i="19"/>
  <c r="G100" i="19"/>
  <c r="F100" i="19"/>
  <c r="E100" i="19"/>
  <c r="D100" i="19"/>
  <c r="C100" i="19"/>
  <c r="B100" i="19"/>
  <c r="G99" i="19"/>
  <c r="F99" i="19"/>
  <c r="E99" i="19"/>
  <c r="D99" i="19"/>
  <c r="C99" i="19"/>
  <c r="B99" i="19"/>
  <c r="G98" i="19"/>
  <c r="F98" i="19"/>
  <c r="E98" i="19"/>
  <c r="D98" i="19"/>
  <c r="C98" i="19"/>
  <c r="B98" i="19"/>
  <c r="G97" i="19"/>
  <c r="F97" i="19"/>
  <c r="E97" i="19"/>
  <c r="D97" i="19"/>
  <c r="C97" i="19"/>
  <c r="B97" i="19"/>
  <c r="G96" i="19"/>
  <c r="F96" i="19"/>
  <c r="E96" i="19"/>
  <c r="D96" i="19"/>
  <c r="C96" i="19"/>
  <c r="B96" i="19"/>
  <c r="G95" i="19"/>
  <c r="F95" i="19"/>
  <c r="E95" i="19"/>
  <c r="D95" i="19"/>
  <c r="C95" i="19"/>
  <c r="B95" i="19"/>
  <c r="G94" i="19"/>
  <c r="F94" i="19"/>
  <c r="E94" i="19"/>
  <c r="D94" i="19"/>
  <c r="C94" i="19"/>
  <c r="B94" i="19"/>
  <c r="G93" i="19"/>
  <c r="F93" i="19"/>
  <c r="E93" i="19"/>
  <c r="D93" i="19"/>
  <c r="C93" i="19"/>
  <c r="B93" i="19"/>
  <c r="G92" i="19"/>
  <c r="F92" i="19"/>
  <c r="E92" i="19"/>
  <c r="D92" i="19"/>
  <c r="C92" i="19"/>
  <c r="B92" i="19"/>
  <c r="G91" i="19"/>
  <c r="F91" i="19"/>
  <c r="E91" i="19"/>
  <c r="D91" i="19"/>
  <c r="C91" i="19"/>
  <c r="B91" i="19"/>
  <c r="G90" i="19"/>
  <c r="F90" i="19"/>
  <c r="E90" i="19"/>
  <c r="D90" i="19"/>
  <c r="C90" i="19"/>
  <c r="B90" i="19"/>
  <c r="G89" i="19"/>
  <c r="F89" i="19"/>
  <c r="E89" i="19"/>
  <c r="D89" i="19"/>
  <c r="C89" i="19"/>
  <c r="B89" i="19"/>
  <c r="G88" i="19"/>
  <c r="F88" i="19"/>
  <c r="E88" i="19"/>
  <c r="D88" i="19"/>
  <c r="C88" i="19"/>
  <c r="B88" i="19"/>
  <c r="G87" i="19"/>
  <c r="F87" i="19"/>
  <c r="E87" i="19"/>
  <c r="D87" i="19"/>
  <c r="C87" i="19"/>
  <c r="B87" i="19"/>
  <c r="G86" i="19"/>
  <c r="F86" i="19"/>
  <c r="E86" i="19"/>
  <c r="D86" i="19"/>
  <c r="C86" i="19"/>
  <c r="B86" i="19"/>
  <c r="G85" i="19"/>
  <c r="F85" i="19"/>
  <c r="E85" i="19"/>
  <c r="D85" i="19"/>
  <c r="C85" i="19"/>
  <c r="B85" i="19"/>
  <c r="G84" i="19"/>
  <c r="F84" i="19"/>
  <c r="E84" i="19"/>
  <c r="D84" i="19"/>
  <c r="C84" i="19"/>
  <c r="B84" i="19"/>
  <c r="G83" i="19"/>
  <c r="F83" i="19"/>
  <c r="E83" i="19"/>
  <c r="D83" i="19"/>
  <c r="C83" i="19"/>
  <c r="B83" i="19"/>
  <c r="G82" i="19"/>
  <c r="F82" i="19"/>
  <c r="E82" i="19"/>
  <c r="D82" i="19"/>
  <c r="C82" i="19"/>
  <c r="B82" i="19"/>
  <c r="G81" i="19"/>
  <c r="F81" i="19"/>
  <c r="E81" i="19"/>
  <c r="D81" i="19"/>
  <c r="C81" i="19"/>
  <c r="B81" i="19"/>
  <c r="G80" i="19"/>
  <c r="F80" i="19"/>
  <c r="E80" i="19"/>
  <c r="D80" i="19"/>
  <c r="C80" i="19"/>
  <c r="B80" i="19"/>
  <c r="G79" i="19"/>
  <c r="F79" i="19"/>
  <c r="E79" i="19"/>
  <c r="D79" i="19"/>
  <c r="C79" i="19"/>
  <c r="B79" i="19"/>
  <c r="G78" i="19"/>
  <c r="F78" i="19"/>
  <c r="E78" i="19"/>
  <c r="D78" i="19"/>
  <c r="C78" i="19"/>
  <c r="B78" i="19"/>
  <c r="G77" i="19"/>
  <c r="F77" i="19"/>
  <c r="E77" i="19"/>
  <c r="D77" i="19"/>
  <c r="C77" i="19"/>
  <c r="B77" i="19"/>
  <c r="G76" i="19"/>
  <c r="F76" i="19"/>
  <c r="E76" i="19"/>
  <c r="D76" i="19"/>
  <c r="C76" i="19"/>
  <c r="B76" i="19"/>
  <c r="G75" i="19"/>
  <c r="F75" i="19"/>
  <c r="E75" i="19"/>
  <c r="D75" i="19"/>
  <c r="C75" i="19"/>
  <c r="B75" i="19"/>
  <c r="G74" i="19"/>
  <c r="F74" i="19"/>
  <c r="E74" i="19"/>
  <c r="D74" i="19"/>
  <c r="C74" i="19"/>
  <c r="B74" i="19"/>
  <c r="G73" i="19"/>
  <c r="F73" i="19"/>
  <c r="E73" i="19"/>
  <c r="D73" i="19"/>
  <c r="C73" i="19"/>
  <c r="B73" i="19"/>
  <c r="G72" i="19"/>
  <c r="F72" i="19"/>
  <c r="E72" i="19"/>
  <c r="D72" i="19"/>
  <c r="C72" i="19"/>
  <c r="B72" i="19"/>
  <c r="G71" i="19"/>
  <c r="F71" i="19"/>
  <c r="E71" i="19"/>
  <c r="D71" i="19"/>
  <c r="C71" i="19"/>
  <c r="B71" i="19"/>
  <c r="G70" i="19"/>
  <c r="F70" i="19"/>
  <c r="E70" i="19"/>
  <c r="D70" i="19"/>
  <c r="C70" i="19"/>
  <c r="B70" i="19"/>
  <c r="G69" i="19"/>
  <c r="F69" i="19"/>
  <c r="E69" i="19"/>
  <c r="D69" i="19"/>
  <c r="C69" i="19"/>
  <c r="B69" i="19"/>
  <c r="G68" i="19"/>
  <c r="F68" i="19"/>
  <c r="E68" i="19"/>
  <c r="D68" i="19"/>
  <c r="C68" i="19"/>
  <c r="B68" i="19"/>
  <c r="G67" i="19"/>
  <c r="F67" i="19"/>
  <c r="E67" i="19"/>
  <c r="D67" i="19"/>
  <c r="C67" i="19"/>
  <c r="B67" i="19"/>
  <c r="G66" i="19"/>
  <c r="F66" i="19"/>
  <c r="E66" i="19"/>
  <c r="D66" i="19"/>
  <c r="C66" i="19"/>
  <c r="B66" i="19"/>
  <c r="G65" i="19"/>
  <c r="F65" i="19"/>
  <c r="E65" i="19"/>
  <c r="D65" i="19"/>
  <c r="C65" i="19"/>
  <c r="B65" i="19"/>
  <c r="G64" i="19"/>
  <c r="F64" i="19"/>
  <c r="E64" i="19"/>
  <c r="D64" i="19"/>
  <c r="C64" i="19"/>
  <c r="B64" i="19"/>
  <c r="G63" i="19"/>
  <c r="F63" i="19"/>
  <c r="E63" i="19"/>
  <c r="D63" i="19"/>
  <c r="C63" i="19"/>
  <c r="B63" i="19"/>
  <c r="G62" i="19"/>
  <c r="F62" i="19"/>
  <c r="E62" i="19"/>
  <c r="D62" i="19"/>
  <c r="C62" i="19"/>
  <c r="B62" i="19"/>
  <c r="G61" i="19"/>
  <c r="F61" i="19"/>
  <c r="E61" i="19"/>
  <c r="D61" i="19"/>
  <c r="C61" i="19"/>
  <c r="B61" i="19"/>
  <c r="G60" i="19"/>
  <c r="F60" i="19"/>
  <c r="E60" i="19"/>
  <c r="D60" i="19"/>
  <c r="C60" i="19"/>
  <c r="B60" i="19"/>
  <c r="G59" i="19"/>
  <c r="F59" i="19"/>
  <c r="E59" i="19"/>
  <c r="D59" i="19"/>
  <c r="C59" i="19"/>
  <c r="B59" i="19"/>
  <c r="G58" i="19"/>
  <c r="F58" i="19"/>
  <c r="E58" i="19"/>
  <c r="D58" i="19"/>
  <c r="C58" i="19"/>
  <c r="B58" i="19"/>
  <c r="G57" i="19"/>
  <c r="F57" i="19"/>
  <c r="E57" i="19"/>
  <c r="D57" i="19"/>
  <c r="C57" i="19"/>
  <c r="B57" i="19"/>
  <c r="G56" i="19"/>
  <c r="F56" i="19"/>
  <c r="E56" i="19"/>
  <c r="D56" i="19"/>
  <c r="C56" i="19"/>
  <c r="B56" i="19"/>
  <c r="G55" i="19"/>
  <c r="F55" i="19"/>
  <c r="E55" i="19"/>
  <c r="D55" i="19"/>
  <c r="C55" i="19"/>
  <c r="B55" i="19"/>
  <c r="G54" i="19"/>
  <c r="F54" i="19"/>
  <c r="E54" i="19"/>
  <c r="D54" i="19"/>
  <c r="C54" i="19"/>
  <c r="B54" i="19"/>
  <c r="G53" i="19"/>
  <c r="F53" i="19"/>
  <c r="E53" i="19"/>
  <c r="D53" i="19"/>
  <c r="C53" i="19"/>
  <c r="B53" i="19"/>
  <c r="G52" i="19"/>
  <c r="F52" i="19"/>
  <c r="E52" i="19"/>
  <c r="D52" i="19"/>
  <c r="C52" i="19"/>
  <c r="B52" i="19"/>
  <c r="G51" i="19"/>
  <c r="F51" i="19"/>
  <c r="E51" i="19"/>
  <c r="D51" i="19"/>
  <c r="C51" i="19"/>
  <c r="B51" i="19"/>
  <c r="G50" i="19"/>
  <c r="F50" i="19"/>
  <c r="E50" i="19"/>
  <c r="D50" i="19"/>
  <c r="C50" i="19"/>
  <c r="B50" i="19"/>
  <c r="G49" i="19"/>
  <c r="F49" i="19"/>
  <c r="E49" i="19"/>
  <c r="D49" i="19"/>
  <c r="C49" i="19"/>
  <c r="B49" i="19"/>
  <c r="G48" i="19"/>
  <c r="F48" i="19"/>
  <c r="E48" i="19"/>
  <c r="D48" i="19"/>
  <c r="C48" i="19"/>
  <c r="B48" i="19"/>
  <c r="G47" i="19"/>
  <c r="F47" i="19"/>
  <c r="E47" i="19"/>
  <c r="D47" i="19"/>
  <c r="C47" i="19"/>
  <c r="B47" i="19"/>
  <c r="G46" i="19"/>
  <c r="F46" i="19"/>
  <c r="E46" i="19"/>
  <c r="D46" i="19"/>
  <c r="C46" i="19"/>
  <c r="B46" i="19"/>
  <c r="G45" i="19"/>
  <c r="F45" i="19"/>
  <c r="E45" i="19"/>
  <c r="D45" i="19"/>
  <c r="C45" i="19"/>
  <c r="B45" i="19"/>
  <c r="G44" i="19"/>
  <c r="F44" i="19"/>
  <c r="E44" i="19"/>
  <c r="D44" i="19"/>
  <c r="C44" i="19"/>
  <c r="B44" i="19"/>
  <c r="G43" i="19"/>
  <c r="F43" i="19"/>
  <c r="E43" i="19"/>
  <c r="D43" i="19"/>
  <c r="C43" i="19"/>
  <c r="B43" i="19"/>
  <c r="G42" i="19"/>
  <c r="F42" i="19"/>
  <c r="E42" i="19"/>
  <c r="D42" i="19"/>
  <c r="C42" i="19"/>
  <c r="B42" i="19"/>
  <c r="G41" i="19"/>
  <c r="F41" i="19"/>
  <c r="E41" i="19"/>
  <c r="D41" i="19"/>
  <c r="C41" i="19"/>
  <c r="B41" i="19"/>
  <c r="G40" i="19"/>
  <c r="F40" i="19"/>
  <c r="E40" i="19"/>
  <c r="D40" i="19"/>
  <c r="C40" i="19"/>
  <c r="B40" i="19"/>
  <c r="G39" i="19"/>
  <c r="F39" i="19"/>
  <c r="E39" i="19"/>
  <c r="D39" i="19"/>
  <c r="C39" i="19"/>
  <c r="B39" i="19"/>
  <c r="G38" i="19"/>
  <c r="F38" i="19"/>
  <c r="E38" i="19"/>
  <c r="D38" i="19"/>
  <c r="C38" i="19"/>
  <c r="B38" i="19"/>
  <c r="G37" i="19"/>
  <c r="F37" i="19"/>
  <c r="E37" i="19"/>
  <c r="D37" i="19"/>
  <c r="C37" i="19"/>
  <c r="B37" i="19"/>
  <c r="G36" i="19"/>
  <c r="F36" i="19"/>
  <c r="E36" i="19"/>
  <c r="D36" i="19"/>
  <c r="C36" i="19"/>
  <c r="B36" i="19"/>
  <c r="G35" i="19"/>
  <c r="F35" i="19"/>
  <c r="E35" i="19"/>
  <c r="D35" i="19"/>
  <c r="C35" i="19"/>
  <c r="B35" i="19"/>
  <c r="G34" i="19"/>
  <c r="F34" i="19"/>
  <c r="E34" i="19"/>
  <c r="D34" i="19"/>
  <c r="C34" i="19"/>
  <c r="B34" i="19"/>
  <c r="G33" i="19"/>
  <c r="F33" i="19"/>
  <c r="E33" i="19"/>
  <c r="D33" i="19"/>
  <c r="C33" i="19"/>
  <c r="B33" i="19"/>
  <c r="G32" i="19"/>
  <c r="F32" i="19"/>
  <c r="E32" i="19"/>
  <c r="D32" i="19"/>
  <c r="C32" i="19"/>
  <c r="B32" i="19"/>
  <c r="G31" i="19"/>
  <c r="F31" i="19"/>
  <c r="E31" i="19"/>
  <c r="D31" i="19"/>
  <c r="C31" i="19"/>
  <c r="B31" i="19"/>
  <c r="G30" i="19"/>
  <c r="F30" i="19"/>
  <c r="E30" i="19"/>
  <c r="D30" i="19"/>
  <c r="C30" i="19"/>
  <c r="B30" i="19"/>
  <c r="G29" i="19"/>
  <c r="F29" i="19"/>
  <c r="E29" i="19"/>
  <c r="D29" i="19"/>
  <c r="C29" i="19"/>
  <c r="B29" i="19"/>
  <c r="G28" i="19"/>
  <c r="F28" i="19"/>
  <c r="E28" i="19"/>
  <c r="D28" i="19"/>
  <c r="C28" i="19"/>
  <c r="B28" i="19"/>
  <c r="G27" i="19"/>
  <c r="F27" i="19"/>
  <c r="E27" i="19"/>
  <c r="D27" i="19"/>
  <c r="C27" i="19"/>
  <c r="B27" i="19"/>
  <c r="G26" i="19"/>
  <c r="F26" i="19"/>
  <c r="E26" i="19"/>
  <c r="D26" i="19"/>
  <c r="C26" i="19"/>
  <c r="B26" i="19"/>
  <c r="G25" i="19"/>
  <c r="F25" i="19"/>
  <c r="E25" i="19"/>
  <c r="D25" i="19"/>
  <c r="C25" i="19"/>
  <c r="B25" i="19"/>
  <c r="G24" i="19"/>
  <c r="F24" i="19"/>
  <c r="D24" i="19"/>
  <c r="C24" i="19"/>
  <c r="B24" i="19"/>
  <c r="G23" i="19"/>
  <c r="F23" i="19"/>
  <c r="E23" i="19"/>
  <c r="D23" i="19"/>
  <c r="C23" i="19"/>
  <c r="B23" i="19"/>
  <c r="G22" i="19"/>
  <c r="F22" i="19"/>
  <c r="E22" i="19"/>
  <c r="D22" i="19"/>
  <c r="C22" i="19"/>
  <c r="B22" i="19"/>
  <c r="G21" i="19"/>
  <c r="F21" i="19"/>
  <c r="E21" i="19"/>
  <c r="D21" i="19"/>
  <c r="C21" i="19"/>
  <c r="B21" i="19"/>
  <c r="G19" i="19"/>
  <c r="G19" i="22" s="1"/>
  <c r="G19" i="25" s="1"/>
  <c r="F19" i="19"/>
  <c r="F19" i="22" s="1"/>
  <c r="F19" i="25" s="1"/>
  <c r="E19" i="19"/>
  <c r="E19" i="22" s="1"/>
  <c r="E19" i="25" s="1"/>
  <c r="D19" i="19"/>
  <c r="D19" i="22" s="1"/>
  <c r="D19" i="25" s="1"/>
  <c r="C19" i="19"/>
  <c r="C19" i="22" s="1"/>
  <c r="C19" i="25" s="1"/>
  <c r="B19" i="19"/>
  <c r="B19" i="22" s="1"/>
  <c r="B19" i="25" s="1"/>
  <c r="G18" i="19"/>
  <c r="G18" i="22" s="1"/>
  <c r="G18" i="25" s="1"/>
  <c r="F18" i="19"/>
  <c r="F18" i="22" s="1"/>
  <c r="F18" i="25" s="1"/>
  <c r="E18" i="19"/>
  <c r="E18" i="22" s="1"/>
  <c r="E18" i="25" s="1"/>
  <c r="D18" i="19"/>
  <c r="D18" i="22" s="1"/>
  <c r="D18" i="25" s="1"/>
  <c r="C18" i="19"/>
  <c r="C18" i="22" s="1"/>
  <c r="C18" i="25" s="1"/>
  <c r="B18" i="19"/>
  <c r="B18" i="22" s="1"/>
  <c r="B18" i="25" s="1"/>
  <c r="C11" i="19"/>
  <c r="K12" i="17"/>
  <c r="C3" i="17"/>
  <c r="B5" i="16"/>
  <c r="C3" i="16"/>
  <c r="B12" i="14"/>
  <c r="C3" i="13"/>
  <c r="E31" i="2"/>
  <c r="F27" i="2" s="1"/>
  <c r="F27" i="9" s="1"/>
  <c r="E27" i="24" s="1"/>
  <c r="C3" i="14"/>
  <c r="C11" i="12"/>
  <c r="B20" i="11"/>
  <c r="K20" i="11"/>
  <c r="C3" i="11"/>
  <c r="F39" i="1"/>
  <c r="E39" i="9" s="1"/>
  <c r="F39" i="2"/>
  <c r="F39" i="9" s="1"/>
  <c r="E39" i="24" s="1"/>
  <c r="C3" i="10"/>
  <c r="D82" i="2"/>
  <c r="E81" i="2"/>
  <c r="E80" i="2"/>
  <c r="E79" i="2"/>
  <c r="E78" i="2"/>
  <c r="E77" i="2"/>
  <c r="F75" i="2"/>
  <c r="D73" i="2"/>
  <c r="E72" i="2"/>
  <c r="E71" i="2"/>
  <c r="E70" i="2"/>
  <c r="E69" i="2"/>
  <c r="E68" i="2"/>
  <c r="D66" i="2"/>
  <c r="F66" i="2" s="1"/>
  <c r="D64" i="2"/>
  <c r="E63" i="2"/>
  <c r="E62" i="2"/>
  <c r="E61" i="2"/>
  <c r="E60" i="2"/>
  <c r="E59" i="2"/>
  <c r="D57" i="2"/>
  <c r="F57" i="2" s="1"/>
  <c r="F45" i="2"/>
  <c r="F45" i="9" s="1"/>
  <c r="E45" i="24" s="1"/>
  <c r="F32" i="2"/>
  <c r="F32" i="9" s="1"/>
  <c r="E32" i="24" s="1"/>
  <c r="F75" i="1"/>
  <c r="D82" i="1"/>
  <c r="E81" i="1"/>
  <c r="E80" i="1"/>
  <c r="E79" i="1"/>
  <c r="E78" i="1"/>
  <c r="E77" i="1"/>
  <c r="D73" i="1"/>
  <c r="D64" i="1"/>
  <c r="D66" i="1"/>
  <c r="F66" i="1" s="1"/>
  <c r="E72" i="1"/>
  <c r="E71" i="1"/>
  <c r="E70" i="1"/>
  <c r="E69" i="1"/>
  <c r="E68" i="1"/>
  <c r="E63" i="1"/>
  <c r="E62" i="1"/>
  <c r="E61" i="1"/>
  <c r="E60" i="1"/>
  <c r="E59" i="1"/>
  <c r="D57" i="1"/>
  <c r="F57" i="1" s="1"/>
  <c r="F45" i="1"/>
  <c r="E45" i="9" s="1"/>
  <c r="E36" i="1"/>
  <c r="F32" i="1" s="1"/>
  <c r="E32" i="9" s="1"/>
  <c r="F27" i="1"/>
  <c r="E27" i="9" s="1"/>
  <c r="F68" i="2" l="1"/>
  <c r="E22" i="2" s="1"/>
  <c r="E82" i="2"/>
  <c r="E73" i="2"/>
  <c r="F59" i="2"/>
  <c r="E20" i="2" s="1"/>
  <c r="E64" i="2"/>
  <c r="F77" i="2"/>
  <c r="E24" i="2" s="1"/>
  <c r="F77" i="1"/>
  <c r="E24" i="1" s="1"/>
  <c r="E82" i="1"/>
  <c r="E73" i="1"/>
  <c r="F68" i="1"/>
  <c r="E22" i="1" s="1"/>
  <c r="F59" i="1"/>
  <c r="E20" i="1" s="1"/>
  <c r="E64" i="1"/>
  <c r="F19" i="2" l="1"/>
  <c r="F19" i="9" s="1"/>
  <c r="E19" i="24" s="1"/>
  <c r="F19" i="1"/>
  <c r="E19" i="9" s="1"/>
</calcChain>
</file>

<file path=xl/comments1.xml><?xml version="1.0" encoding="utf-8"?>
<comments xmlns="http://schemas.openxmlformats.org/spreadsheetml/2006/main">
  <authors>
    <author>Michelle Vignery</author>
  </authors>
  <commentList>
    <comment ref="E12" authorId="0">
      <text>
        <r>
          <rPr>
            <b/>
            <sz val="9"/>
            <color indexed="81"/>
            <rFont val="Times New Roman"/>
            <family val="1"/>
          </rPr>
          <t>Michelle Vignery:</t>
        </r>
        <r>
          <rPr>
            <sz val="9"/>
            <color indexed="81"/>
            <rFont val="Times New Roman"/>
            <family val="1"/>
          </rPr>
          <t xml:space="preserve">
This data can be found in the short-cycle assessemnt report sent to the program director after the second set of short-cycle assessment scores has been entered for the academic year in the EZReports database.</t>
        </r>
      </text>
    </comment>
    <comment ref="E14" authorId="0">
      <text>
        <r>
          <rPr>
            <b/>
            <sz val="9"/>
            <color indexed="81"/>
            <rFont val="Times New Roman"/>
            <family val="1"/>
          </rPr>
          <t>Michelle Vignery:</t>
        </r>
        <r>
          <rPr>
            <sz val="9"/>
            <color indexed="81"/>
            <rFont val="Times New Roman"/>
            <family val="1"/>
          </rPr>
          <t xml:space="preserve">
This data can be found in the short-cycle assessemnt report sent to the program director after the second set of short-cycle assessment scores has been entered for the academic year in the EZReports database.</t>
        </r>
      </text>
    </comment>
    <comment ref="E16" authorId="0">
      <text>
        <r>
          <rPr>
            <b/>
            <sz val="9"/>
            <color indexed="81"/>
            <rFont val="Tahoma"/>
            <family val="2"/>
          </rPr>
          <t>Michelle Vignery:</t>
        </r>
        <r>
          <rPr>
            <sz val="9"/>
            <color indexed="81"/>
            <rFont val="Tahoma"/>
            <family val="2"/>
          </rPr>
          <t xml:space="preserve">
This data can be found in the short-cycle assessemnt report sent to the program director after the second set of short-cycle assessment scores has been entered for the academic year in the EZReports database.</t>
        </r>
      </text>
    </comment>
    <comment ref="E18" authorId="0">
      <text>
        <r>
          <rPr>
            <b/>
            <sz val="9"/>
            <color indexed="81"/>
            <rFont val="Tahoma"/>
            <family val="2"/>
          </rPr>
          <t>Michelle Vignery:</t>
        </r>
        <r>
          <rPr>
            <sz val="9"/>
            <color indexed="81"/>
            <rFont val="Tahoma"/>
            <family val="2"/>
          </rPr>
          <t xml:space="preserve">
</t>
        </r>
        <r>
          <rPr>
            <sz val="9"/>
            <color indexed="81"/>
            <rFont val="Times New Roman"/>
            <family val="1"/>
          </rPr>
          <t>This data can be found in the short-cycle assessemnt report sent to the program director after the second set of short-cycle assessment scores has been entered for the academic year in the EZReports database.</t>
        </r>
      </text>
    </comment>
    <comment ref="E29" authorId="0">
      <text>
        <r>
          <rPr>
            <b/>
            <sz val="9"/>
            <color indexed="81"/>
            <rFont val="Tahoma"/>
            <family val="2"/>
          </rPr>
          <t>Michelle Vignery:</t>
        </r>
        <r>
          <rPr>
            <sz val="9"/>
            <color indexed="81"/>
            <rFont val="Tahoma"/>
            <family val="2"/>
          </rPr>
          <t xml:space="preserve">
</t>
        </r>
        <r>
          <rPr>
            <sz val="9"/>
            <color indexed="81"/>
            <rFont val="Times New Roman"/>
            <family val="1"/>
          </rPr>
          <t>To find the number of active, enrolled students, logon to the learning center in EZReports. The number is listed in the “Active” column on the right of the learning center's home screen.</t>
        </r>
      </text>
    </comment>
    <comment ref="E31" authorId="0">
      <text>
        <r>
          <rPr>
            <b/>
            <sz val="9"/>
            <color indexed="81"/>
            <rFont val="Times New Roman"/>
            <family val="1"/>
          </rPr>
          <t>Michelle Vignery:</t>
        </r>
        <r>
          <rPr>
            <sz val="9"/>
            <color indexed="81"/>
            <rFont val="Times New Roman"/>
            <family val="1"/>
          </rPr>
          <t xml:space="preserve">
 To find the number of proposed students, logon to the learning center in EZReports. The number is listed in the “Proposed” column on the right of the learning center's home screen.</t>
        </r>
      </text>
    </comment>
    <comment ref="E33" authorId="0">
      <text>
        <r>
          <rPr>
            <b/>
            <sz val="9"/>
            <color indexed="81"/>
            <rFont val="Times New Roman"/>
            <family val="1"/>
          </rPr>
          <t>Michelle Vignery:</t>
        </r>
        <r>
          <rPr>
            <sz val="9"/>
            <color indexed="81"/>
            <rFont val="Times New Roman"/>
            <family val="1"/>
          </rPr>
          <t xml:space="preserve">
To find current attendance data, logon to EZReports, hover your mouse over the “Reports” tab and select “Attendance.”  
Next, from the dropdown menu, select, “Summary by Site.”
In the “Period” section, enter the date program started during the fall semester to the last day of program during the fall semester.  
“Participant Type” should be marked as “Student.”  Uncheck the “Include Special Events” box.  If you are completing this data for more than one learning center (program director level logon), select  the “Check All” box, which will provide average daily attendance rates for all learning centers.
Select “Generate Report.”
The Average Daily Attendance can be found in the fourth column from the right.  The heading is labeled "AVERAGE" and the column is labeled "Daily Attendance."</t>
        </r>
      </text>
    </comment>
    <comment ref="E45" authorId="0">
      <text>
        <r>
          <rPr>
            <b/>
            <sz val="9"/>
            <color indexed="81"/>
            <rFont val="Times New Roman"/>
            <family val="1"/>
          </rPr>
          <t>Michelle Vignery:</t>
        </r>
        <r>
          <rPr>
            <sz val="9"/>
            <color indexed="81"/>
            <rFont val="Times New Roman"/>
            <family val="1"/>
          </rPr>
          <t xml:space="preserve">
All of these data points can be found on the OST Observation Report sent by Corinne Taylor, of Redhouse Training and Consulting, to the program director.  The overall ratings can be found on the last page of the report for each learning center. </t>
        </r>
      </text>
    </comment>
    <comment ref="C57" authorId="0">
      <text>
        <r>
          <rPr>
            <b/>
            <sz val="9"/>
            <color indexed="81"/>
            <rFont val="Tahoma"/>
            <family val="2"/>
          </rPr>
          <t>Michelle Vignery:</t>
        </r>
        <r>
          <rPr>
            <sz val="9"/>
            <color indexed="81"/>
            <rFont val="Tahoma"/>
            <family val="2"/>
          </rPr>
          <t xml:space="preserve">
</t>
        </r>
        <r>
          <rPr>
            <sz val="9"/>
            <color indexed="81"/>
            <rFont val="Times New Roman"/>
            <family val="1"/>
          </rPr>
          <t xml:space="preserve">This can be found in the survey results emailed to the program director during the last two weeks of December. </t>
        </r>
      </text>
    </comment>
    <comment ref="D59" authorId="0">
      <text>
        <r>
          <rPr>
            <b/>
            <sz val="9"/>
            <color indexed="81"/>
            <rFont val="Times New Roman"/>
            <family val="1"/>
          </rPr>
          <t>Michelle Vignery:</t>
        </r>
        <r>
          <rPr>
            <sz val="9"/>
            <color indexed="81"/>
            <rFont val="Times New Roman"/>
            <family val="1"/>
          </rPr>
          <t xml:space="preserve">
This can be found in the survey results emailed to the program director during the last two weeks of December. </t>
        </r>
      </text>
    </comment>
    <comment ref="C66" authorId="0">
      <text>
        <r>
          <rPr>
            <b/>
            <sz val="9"/>
            <color indexed="81"/>
            <rFont val="Tahoma"/>
            <family val="2"/>
          </rPr>
          <t>Michelle Vignery:</t>
        </r>
        <r>
          <rPr>
            <sz val="9"/>
            <color indexed="81"/>
            <rFont val="Tahoma"/>
            <family val="2"/>
          </rPr>
          <t xml:space="preserve">
This can be found in the survey results emailed to the program director during the last two weeks of December.</t>
        </r>
      </text>
    </comment>
    <comment ref="D68" authorId="0">
      <text>
        <r>
          <rPr>
            <b/>
            <sz val="9"/>
            <color indexed="81"/>
            <rFont val="Tahoma"/>
            <family val="2"/>
          </rPr>
          <t>Michelle Vignery:</t>
        </r>
        <r>
          <rPr>
            <sz val="9"/>
            <color indexed="81"/>
            <rFont val="Tahoma"/>
            <family val="2"/>
          </rPr>
          <t xml:space="preserve">
This can be found in the survey results emailed to the program director during the last two weeks of December.</t>
        </r>
      </text>
    </comment>
    <comment ref="C75" authorId="0">
      <text>
        <r>
          <rPr>
            <b/>
            <sz val="9"/>
            <color indexed="81"/>
            <rFont val="Tahoma"/>
            <family val="2"/>
          </rPr>
          <t>Michelle Vignery:</t>
        </r>
        <r>
          <rPr>
            <sz val="9"/>
            <color indexed="81"/>
            <rFont val="Tahoma"/>
            <family val="2"/>
          </rPr>
          <t xml:space="preserve">
This can be found in the survey results emailed to the program director during the last two weeks of December.</t>
        </r>
      </text>
    </comment>
    <comment ref="D77" authorId="0">
      <text>
        <r>
          <rPr>
            <b/>
            <sz val="9"/>
            <color indexed="81"/>
            <rFont val="Tahoma"/>
            <family val="2"/>
          </rPr>
          <t>Michelle Vignery:</t>
        </r>
        <r>
          <rPr>
            <sz val="9"/>
            <color indexed="81"/>
            <rFont val="Tahoma"/>
            <family val="2"/>
          </rPr>
          <t xml:space="preserve">
This can be found in the survey results emailed to the program director during the last two weeks of December.</t>
        </r>
      </text>
    </comment>
  </commentList>
</comments>
</file>

<file path=xl/comments2.xml><?xml version="1.0" encoding="utf-8"?>
<comments xmlns="http://schemas.openxmlformats.org/spreadsheetml/2006/main">
  <authors>
    <author>Michelle Vignery</author>
  </authors>
  <commentList>
    <comment ref="E12" authorId="0">
      <text>
        <r>
          <rPr>
            <b/>
            <sz val="9"/>
            <color indexed="81"/>
            <rFont val="Times New Roman"/>
            <family val="1"/>
          </rPr>
          <t>Michelle Vignery:</t>
        </r>
        <r>
          <rPr>
            <sz val="9"/>
            <color indexed="81"/>
            <rFont val="Times New Roman"/>
            <family val="1"/>
          </rPr>
          <t xml:space="preserve">
This data can be found in the report sent to program directors after the third set of short-cycle assessment scores has been entered. </t>
        </r>
      </text>
    </comment>
    <comment ref="E14" authorId="0">
      <text>
        <r>
          <rPr>
            <b/>
            <sz val="9"/>
            <color indexed="81"/>
            <rFont val="Times New Roman"/>
            <family val="1"/>
          </rPr>
          <t>Michelle Vignery:</t>
        </r>
        <r>
          <rPr>
            <sz val="9"/>
            <color indexed="81"/>
            <rFont val="Times New Roman"/>
            <family val="1"/>
          </rPr>
          <t xml:space="preserve">
This data can be found in the report sent to program directors after the third set of short-cycle assessment scores has been entered. </t>
        </r>
      </text>
    </comment>
    <comment ref="E16" authorId="0">
      <text>
        <r>
          <rPr>
            <b/>
            <sz val="9"/>
            <color indexed="81"/>
            <rFont val="Tahoma"/>
            <family val="2"/>
          </rPr>
          <t>Michelle Vignery:</t>
        </r>
        <r>
          <rPr>
            <sz val="9"/>
            <color indexed="81"/>
            <rFont val="Tahoma"/>
            <family val="2"/>
          </rPr>
          <t xml:space="preserve">
This data can be found in the report sent to program directors after the third set of short-cycle assessment scores has been entered. </t>
        </r>
      </text>
    </comment>
    <comment ref="E18" authorId="0">
      <text>
        <r>
          <rPr>
            <b/>
            <sz val="9"/>
            <color indexed="81"/>
            <rFont val="Tahoma"/>
            <family val="2"/>
          </rPr>
          <t>Michelle Vignery:</t>
        </r>
        <r>
          <rPr>
            <sz val="9"/>
            <color indexed="81"/>
            <rFont val="Tahoma"/>
            <family val="2"/>
          </rPr>
          <t xml:space="preserve">
</t>
        </r>
        <r>
          <rPr>
            <sz val="9"/>
            <color indexed="81"/>
            <rFont val="Times New Roman"/>
            <family val="1"/>
          </rPr>
          <t xml:space="preserve">This data can be found in the report sent to program directors after the third set of short-cycle assessment scores has been entered. </t>
        </r>
      </text>
    </comment>
    <comment ref="E29" authorId="0">
      <text>
        <r>
          <rPr>
            <b/>
            <sz val="9"/>
            <color indexed="81"/>
            <rFont val="Tahoma"/>
            <family val="2"/>
          </rPr>
          <t>Michelle Vignery:</t>
        </r>
        <r>
          <rPr>
            <sz val="9"/>
            <color indexed="81"/>
            <rFont val="Tahoma"/>
            <family val="2"/>
          </rPr>
          <t xml:space="preserve">
To find the number of REGULAR students, logon to the learning center in EZReports. The number is listed in the “Regular” column on the right of the learning center's home screen.</t>
        </r>
      </text>
    </comment>
    <comment ref="E33" authorId="0">
      <text>
        <r>
          <rPr>
            <b/>
            <sz val="9"/>
            <color indexed="81"/>
            <rFont val="Tahoma"/>
            <family val="2"/>
          </rPr>
          <t>Michelle Vignery:</t>
        </r>
        <r>
          <rPr>
            <sz val="9"/>
            <color indexed="81"/>
            <rFont val="Tahoma"/>
            <family val="2"/>
          </rPr>
          <t xml:space="preserve">
To find current attendance data, logon to EZReports, hover your mouse over the “Reports” tab and select “Attendance.”  
Next, from the dropdown menu, select, “Summary by Site.”
In the “Period” section, enter the date program started during the fall semester to the last day program took place at the time this report is run.
“Participant Type” should be marked as “Student.”  Uncheck the “Include Special Events” box.  If you are completing this data for more than one learning center (program director level logon), select  the “Check All” box, which will provide average daily attendance rates for all learning centers.
Select “Generate Report.”
The Average Daily Attendance can be found in the fourth column from the right.  The heading is labeled "AVERAGE" and the column is labeled "Daily Attendance."</t>
        </r>
      </text>
    </comment>
    <comment ref="E36" authorId="0">
      <text>
        <r>
          <rPr>
            <b/>
            <sz val="9"/>
            <color indexed="81"/>
            <rFont val="Tahoma"/>
            <family val="2"/>
          </rPr>
          <t>Michelle Vignery:</t>
        </r>
        <r>
          <rPr>
            <sz val="9"/>
            <color indexed="81"/>
            <rFont val="Tahoma"/>
            <family val="2"/>
          </rPr>
          <t xml:space="preserve">
To find the number of active, enrolled students, logon to the learning center in EZReports. The number is listed in the “Active” column on the right of the learning center's home screen.</t>
        </r>
      </text>
    </comment>
    <comment ref="C57"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D59"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C66"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D68"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C75"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D77" authorId="0">
      <text>
        <r>
          <rPr>
            <b/>
            <sz val="9"/>
            <color indexed="81"/>
            <rFont val="Tahoma"/>
            <family val="2"/>
          </rPr>
          <t>Michelle Vignery:</t>
        </r>
        <r>
          <rPr>
            <sz val="9"/>
            <color indexed="81"/>
            <rFont val="Tahoma"/>
            <family val="2"/>
          </rPr>
          <t xml:space="preserve">
This can be found in the survey results emailed to the program director.</t>
        </r>
      </text>
    </comment>
  </commentList>
</comments>
</file>

<file path=xl/comments3.xml><?xml version="1.0" encoding="utf-8"?>
<comments xmlns="http://schemas.openxmlformats.org/spreadsheetml/2006/main">
  <authors>
    <author>Michelle Vignery</author>
  </authors>
  <commentList>
    <comment ref="E12" authorId="0">
      <text>
        <r>
          <rPr>
            <b/>
            <sz val="9"/>
            <color indexed="81"/>
            <rFont val="Times New Roman"/>
            <family val="1"/>
          </rPr>
          <t>Michelle Vignery:</t>
        </r>
        <r>
          <rPr>
            <sz val="9"/>
            <color indexed="81"/>
            <rFont val="Times New Roman"/>
            <family val="1"/>
          </rPr>
          <t xml:space="preserve">
This data can be found in the short-cycle assessemnt report sent to the program director after the second set of short-cycle assessment scores has been entered for the academic year in the EZReports database.</t>
        </r>
      </text>
    </comment>
    <comment ref="E14" authorId="0">
      <text>
        <r>
          <rPr>
            <b/>
            <sz val="9"/>
            <color indexed="81"/>
            <rFont val="Times New Roman"/>
            <family val="1"/>
          </rPr>
          <t>Michelle Vignery:</t>
        </r>
        <r>
          <rPr>
            <sz val="9"/>
            <color indexed="81"/>
            <rFont val="Times New Roman"/>
            <family val="1"/>
          </rPr>
          <t xml:space="preserve">
This data can be found in the short-cycle assessemnt report sent to the program director after the second set of short-cycle assessment scores has been entered for the academic year in the EZReports database.</t>
        </r>
      </text>
    </comment>
    <comment ref="E16" authorId="0">
      <text>
        <r>
          <rPr>
            <b/>
            <sz val="9"/>
            <color indexed="81"/>
            <rFont val="Tahoma"/>
            <family val="2"/>
          </rPr>
          <t>Michelle Vignery:</t>
        </r>
        <r>
          <rPr>
            <sz val="9"/>
            <color indexed="81"/>
            <rFont val="Tahoma"/>
            <family val="2"/>
          </rPr>
          <t xml:space="preserve">
This data can be found in the short-cycle assessemnt report sent to the program director after the second set of short-cycle assessment scores has been entered for the academic year in the EZReports database.</t>
        </r>
      </text>
    </comment>
    <comment ref="E18" authorId="0">
      <text>
        <r>
          <rPr>
            <b/>
            <sz val="9"/>
            <color indexed="81"/>
            <rFont val="Tahoma"/>
            <family val="2"/>
          </rPr>
          <t>Michelle Vignery:</t>
        </r>
        <r>
          <rPr>
            <sz val="9"/>
            <color indexed="81"/>
            <rFont val="Tahoma"/>
            <family val="2"/>
          </rPr>
          <t xml:space="preserve">
</t>
        </r>
        <r>
          <rPr>
            <sz val="9"/>
            <color indexed="81"/>
            <rFont val="Times New Roman"/>
            <family val="1"/>
          </rPr>
          <t>This data can be found in the short-cycle assessemnt report sent to the program director after the second set of short-cycle assessment scores has been entered for the academic year in the EZReports database.</t>
        </r>
      </text>
    </comment>
    <comment ref="E29" authorId="0">
      <text>
        <r>
          <rPr>
            <b/>
            <sz val="9"/>
            <color indexed="81"/>
            <rFont val="Tahoma"/>
            <family val="2"/>
          </rPr>
          <t>Michelle Vignery:</t>
        </r>
        <r>
          <rPr>
            <sz val="9"/>
            <color indexed="81"/>
            <rFont val="Tahoma"/>
            <family val="2"/>
          </rPr>
          <t xml:space="preserve">
</t>
        </r>
        <r>
          <rPr>
            <sz val="9"/>
            <color indexed="81"/>
            <rFont val="Times New Roman"/>
            <family val="1"/>
          </rPr>
          <t>To find the number of active, enrolled students, logon to the learning center in EZReports. The number is listed in the “Active” column on the right of the learning center's home screen.</t>
        </r>
      </text>
    </comment>
    <comment ref="E31" authorId="0">
      <text>
        <r>
          <rPr>
            <b/>
            <sz val="9"/>
            <color indexed="81"/>
            <rFont val="Times New Roman"/>
            <family val="1"/>
          </rPr>
          <t>Michelle Vignery:</t>
        </r>
        <r>
          <rPr>
            <sz val="9"/>
            <color indexed="81"/>
            <rFont val="Times New Roman"/>
            <family val="1"/>
          </rPr>
          <t xml:space="preserve">
 To find the number of proposed students, logon to the learning center in EZReports. The number is listed in the “Proposed” column on the right of the learning center's home screen.</t>
        </r>
      </text>
    </comment>
    <comment ref="E33" authorId="0">
      <text>
        <r>
          <rPr>
            <b/>
            <sz val="9"/>
            <color indexed="81"/>
            <rFont val="Times New Roman"/>
            <family val="1"/>
          </rPr>
          <t>Michelle Vignery:</t>
        </r>
        <r>
          <rPr>
            <sz val="9"/>
            <color indexed="81"/>
            <rFont val="Times New Roman"/>
            <family val="1"/>
          </rPr>
          <t xml:space="preserve">
To find current attendance data, logon to EZReports, hover your mouse over the “Reports” tab and select “Attendance.”  
Next, from the dropdown menu, select, “Summary by Site.”
In the “Period” section, enter the date program started during the fall semester to the last day of program during the fall semester.  
“Participant Type” should be marked as “Student.”  Uncheck the “Include Special Events” box.  If you are completing this data for more than one learning center (program director level logon), select  the “Check All” box, which will provide average daily attendance rates for all learning centers.
Select “Generate Report.”
The Average Daily Attendance can be found in the fourth column from the right.  The heading is labeled "AVERAGE" and the column is labeled "Daily Attendance."</t>
        </r>
      </text>
    </comment>
    <comment ref="E45" authorId="0">
      <text>
        <r>
          <rPr>
            <b/>
            <sz val="9"/>
            <color indexed="81"/>
            <rFont val="Times New Roman"/>
            <family val="1"/>
          </rPr>
          <t>Michelle Vignery:</t>
        </r>
        <r>
          <rPr>
            <sz val="9"/>
            <color indexed="81"/>
            <rFont val="Times New Roman"/>
            <family val="1"/>
          </rPr>
          <t xml:space="preserve">
All of these data points can be found on the OST Observation Report sent by Corinne Taylor, of Redhouse Training and Consulting, to the program director.  The overall ratings can be found on the last page of the report for each learning center. </t>
        </r>
      </text>
    </comment>
    <comment ref="C57" authorId="0">
      <text>
        <r>
          <rPr>
            <b/>
            <sz val="9"/>
            <color indexed="81"/>
            <rFont val="Tahoma"/>
            <family val="2"/>
          </rPr>
          <t>Michelle Vignery:</t>
        </r>
        <r>
          <rPr>
            <sz val="9"/>
            <color indexed="81"/>
            <rFont val="Tahoma"/>
            <family val="2"/>
          </rPr>
          <t xml:space="preserve">
</t>
        </r>
        <r>
          <rPr>
            <sz val="9"/>
            <color indexed="81"/>
            <rFont val="Times New Roman"/>
            <family val="1"/>
          </rPr>
          <t xml:space="preserve">This can be found in the survey results emailed to the program director during the last two weeks of December. </t>
        </r>
      </text>
    </comment>
    <comment ref="D59" authorId="0">
      <text>
        <r>
          <rPr>
            <b/>
            <sz val="9"/>
            <color indexed="81"/>
            <rFont val="Times New Roman"/>
            <family val="1"/>
          </rPr>
          <t>Michelle Vignery:</t>
        </r>
        <r>
          <rPr>
            <sz val="9"/>
            <color indexed="81"/>
            <rFont val="Times New Roman"/>
            <family val="1"/>
          </rPr>
          <t xml:space="preserve">
This can be found in the survey results emailed to the program director during the last two weeks of December. </t>
        </r>
      </text>
    </comment>
    <comment ref="C66" authorId="0">
      <text>
        <r>
          <rPr>
            <b/>
            <sz val="9"/>
            <color indexed="81"/>
            <rFont val="Tahoma"/>
            <family val="2"/>
          </rPr>
          <t>Michelle Vignery:</t>
        </r>
        <r>
          <rPr>
            <sz val="9"/>
            <color indexed="81"/>
            <rFont val="Tahoma"/>
            <family val="2"/>
          </rPr>
          <t xml:space="preserve">
This can be found in the survey results emailed to the program director during the last two weeks of December.</t>
        </r>
      </text>
    </comment>
    <comment ref="D68" authorId="0">
      <text>
        <r>
          <rPr>
            <b/>
            <sz val="9"/>
            <color indexed="81"/>
            <rFont val="Tahoma"/>
            <family val="2"/>
          </rPr>
          <t>Michelle Vignery:</t>
        </r>
        <r>
          <rPr>
            <sz val="9"/>
            <color indexed="81"/>
            <rFont val="Tahoma"/>
            <family val="2"/>
          </rPr>
          <t xml:space="preserve">
This can be found in the survey results emailed to the program director during the last two weeks of December.</t>
        </r>
      </text>
    </comment>
    <comment ref="C75" authorId="0">
      <text>
        <r>
          <rPr>
            <b/>
            <sz val="9"/>
            <color indexed="81"/>
            <rFont val="Tahoma"/>
            <family val="2"/>
          </rPr>
          <t>Michelle Vignery:</t>
        </r>
        <r>
          <rPr>
            <sz val="9"/>
            <color indexed="81"/>
            <rFont val="Tahoma"/>
            <family val="2"/>
          </rPr>
          <t xml:space="preserve">
This can be found in the survey results emailed to the program director during the last two weeks of December.</t>
        </r>
      </text>
    </comment>
    <comment ref="D77" authorId="0">
      <text>
        <r>
          <rPr>
            <b/>
            <sz val="9"/>
            <color indexed="81"/>
            <rFont val="Tahoma"/>
            <family val="2"/>
          </rPr>
          <t>Michelle Vignery:</t>
        </r>
        <r>
          <rPr>
            <sz val="9"/>
            <color indexed="81"/>
            <rFont val="Tahoma"/>
            <family val="2"/>
          </rPr>
          <t xml:space="preserve">
This can be found in the survey results emailed to the program director during the last two weeks of December.</t>
        </r>
      </text>
    </comment>
  </commentList>
</comments>
</file>

<file path=xl/comments4.xml><?xml version="1.0" encoding="utf-8"?>
<comments xmlns="http://schemas.openxmlformats.org/spreadsheetml/2006/main">
  <authors>
    <author>Michelle Vignery</author>
  </authors>
  <commentList>
    <comment ref="E12" authorId="0">
      <text>
        <r>
          <rPr>
            <b/>
            <sz val="9"/>
            <color indexed="81"/>
            <rFont val="Times New Roman"/>
            <family val="1"/>
          </rPr>
          <t>Michelle Vignery:</t>
        </r>
        <r>
          <rPr>
            <sz val="9"/>
            <color indexed="81"/>
            <rFont val="Times New Roman"/>
            <family val="1"/>
          </rPr>
          <t xml:space="preserve">
This data can be found in the report sent to program directors after the third set of short-cycle assessment scores has been entered. </t>
        </r>
      </text>
    </comment>
    <comment ref="E14" authorId="0">
      <text>
        <r>
          <rPr>
            <b/>
            <sz val="9"/>
            <color indexed="81"/>
            <rFont val="Times New Roman"/>
            <family val="1"/>
          </rPr>
          <t>Michelle Vignery:</t>
        </r>
        <r>
          <rPr>
            <sz val="9"/>
            <color indexed="81"/>
            <rFont val="Times New Roman"/>
            <family val="1"/>
          </rPr>
          <t xml:space="preserve">
This data can be found in the report sent to program directors after the third set of short-cycle assessment scores has been entered. </t>
        </r>
      </text>
    </comment>
    <comment ref="E16" authorId="0">
      <text>
        <r>
          <rPr>
            <b/>
            <sz val="9"/>
            <color indexed="81"/>
            <rFont val="Tahoma"/>
            <family val="2"/>
          </rPr>
          <t>Michelle Vignery:</t>
        </r>
        <r>
          <rPr>
            <sz val="9"/>
            <color indexed="81"/>
            <rFont val="Tahoma"/>
            <family val="2"/>
          </rPr>
          <t xml:space="preserve">
This data can be found in the report sent to program directors after the third set of short-cycle assessment scores has been entered. </t>
        </r>
      </text>
    </comment>
    <comment ref="E18" authorId="0">
      <text>
        <r>
          <rPr>
            <b/>
            <sz val="9"/>
            <color indexed="81"/>
            <rFont val="Tahoma"/>
            <family val="2"/>
          </rPr>
          <t>Michelle Vignery:</t>
        </r>
        <r>
          <rPr>
            <sz val="9"/>
            <color indexed="81"/>
            <rFont val="Tahoma"/>
            <family val="2"/>
          </rPr>
          <t xml:space="preserve">
</t>
        </r>
        <r>
          <rPr>
            <sz val="9"/>
            <color indexed="81"/>
            <rFont val="Times New Roman"/>
            <family val="1"/>
          </rPr>
          <t xml:space="preserve">This data can be found in the report sent to program directors after the third set of short-cycle assessment scores has been entered. </t>
        </r>
      </text>
    </comment>
    <comment ref="E29" authorId="0">
      <text>
        <r>
          <rPr>
            <b/>
            <sz val="9"/>
            <color indexed="81"/>
            <rFont val="Tahoma"/>
            <family val="2"/>
          </rPr>
          <t>Michelle Vignery:</t>
        </r>
        <r>
          <rPr>
            <sz val="9"/>
            <color indexed="81"/>
            <rFont val="Tahoma"/>
            <family val="2"/>
          </rPr>
          <t xml:space="preserve">
To find the number of REGULAR students, logon to the learning center in EZReports. The number is listed in the “Regular” column on the right of the learning center's home screen.</t>
        </r>
      </text>
    </comment>
    <comment ref="E33" authorId="0">
      <text>
        <r>
          <rPr>
            <b/>
            <sz val="9"/>
            <color indexed="81"/>
            <rFont val="Tahoma"/>
            <family val="2"/>
          </rPr>
          <t>Michelle Vignery:</t>
        </r>
        <r>
          <rPr>
            <sz val="9"/>
            <color indexed="81"/>
            <rFont val="Tahoma"/>
            <family val="2"/>
          </rPr>
          <t xml:space="preserve">
To find current attendance data, logon to EZReports, hover your mouse over the “Reports” tab and select “Attendance.”  
Next, from the dropdown menu, select, “Summary by Site.”
In the “Period” section, enter the date program started during the fall semester to the last day program took place at the time this report is run.
“Participant Type” should be marked as “Student.”  Uncheck the “Include Special Events” box.  If you are completing this data for more than one learning center (program director level logon), select  the “Check All” box, which will provide average daily attendance rates for all learning centers.
Select “Generate Report.”
The Average Daily Attendance can be found in the fourth column from the right.  The heading is labeled "AVERAGE" and the column is labeled "Daily Attendance."</t>
        </r>
      </text>
    </comment>
    <comment ref="E36" authorId="0">
      <text>
        <r>
          <rPr>
            <b/>
            <sz val="9"/>
            <color indexed="81"/>
            <rFont val="Tahoma"/>
            <family val="2"/>
          </rPr>
          <t>Michelle Vignery:</t>
        </r>
        <r>
          <rPr>
            <sz val="9"/>
            <color indexed="81"/>
            <rFont val="Tahoma"/>
            <family val="2"/>
          </rPr>
          <t xml:space="preserve">
To find the number of active, enrolled students, logon to the learning center in EZReports. The number is listed in the “Active” column on the right of the learning center's home screen.</t>
        </r>
      </text>
    </comment>
    <comment ref="C57"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D59"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C66"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D68"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C75"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D77" authorId="0">
      <text>
        <r>
          <rPr>
            <b/>
            <sz val="9"/>
            <color indexed="81"/>
            <rFont val="Tahoma"/>
            <family val="2"/>
          </rPr>
          <t>Michelle Vignery:</t>
        </r>
        <r>
          <rPr>
            <sz val="9"/>
            <color indexed="81"/>
            <rFont val="Tahoma"/>
            <family val="2"/>
          </rPr>
          <t xml:space="preserve">
This can be found in the survey results emailed to the program director.</t>
        </r>
      </text>
    </comment>
  </commentList>
</comments>
</file>

<file path=xl/comments5.xml><?xml version="1.0" encoding="utf-8"?>
<comments xmlns="http://schemas.openxmlformats.org/spreadsheetml/2006/main">
  <authors>
    <author>Michelle Vignery</author>
  </authors>
  <commentList>
    <comment ref="E12" authorId="0">
      <text>
        <r>
          <rPr>
            <b/>
            <sz val="9"/>
            <color indexed="81"/>
            <rFont val="Times New Roman"/>
            <family val="1"/>
          </rPr>
          <t>Michelle Vignery:</t>
        </r>
        <r>
          <rPr>
            <sz val="9"/>
            <color indexed="81"/>
            <rFont val="Times New Roman"/>
            <family val="1"/>
          </rPr>
          <t xml:space="preserve">
This data can be found in the short-cycle assessemnt report sent to the program director after the second set of short-cycle assessment scores has been entered for the academic year in the EZReports database.</t>
        </r>
      </text>
    </comment>
    <comment ref="E14" authorId="0">
      <text>
        <r>
          <rPr>
            <b/>
            <sz val="9"/>
            <color indexed="81"/>
            <rFont val="Times New Roman"/>
            <family val="1"/>
          </rPr>
          <t>Michelle Vignery:</t>
        </r>
        <r>
          <rPr>
            <sz val="9"/>
            <color indexed="81"/>
            <rFont val="Times New Roman"/>
            <family val="1"/>
          </rPr>
          <t xml:space="preserve">
This data can be found in the short-cycle assessemnt report sent to the program director after the second set of short-cycle assessment scores has been entered for the academic year in the EZReports database.</t>
        </r>
      </text>
    </comment>
    <comment ref="E16" authorId="0">
      <text>
        <r>
          <rPr>
            <b/>
            <sz val="9"/>
            <color indexed="81"/>
            <rFont val="Tahoma"/>
            <family val="2"/>
          </rPr>
          <t>Michelle Vignery:</t>
        </r>
        <r>
          <rPr>
            <sz val="9"/>
            <color indexed="81"/>
            <rFont val="Tahoma"/>
            <family val="2"/>
          </rPr>
          <t xml:space="preserve">
This data can be found in the short-cycle assessemnt report sent to the program director after the second set of short-cycle assessment scores has been entered for the academic year in the EZReports database.</t>
        </r>
      </text>
    </comment>
    <comment ref="E18" authorId="0">
      <text>
        <r>
          <rPr>
            <b/>
            <sz val="9"/>
            <color indexed="81"/>
            <rFont val="Tahoma"/>
            <family val="2"/>
          </rPr>
          <t>Michelle Vignery:</t>
        </r>
        <r>
          <rPr>
            <sz val="9"/>
            <color indexed="81"/>
            <rFont val="Tahoma"/>
            <family val="2"/>
          </rPr>
          <t xml:space="preserve">
</t>
        </r>
        <r>
          <rPr>
            <sz val="9"/>
            <color indexed="81"/>
            <rFont val="Times New Roman"/>
            <family val="1"/>
          </rPr>
          <t>This data can be found in the short-cycle assessemnt report sent to the program director after the second set of short-cycle assessment scores has been entered for the academic year in the EZReports database.</t>
        </r>
      </text>
    </comment>
    <comment ref="E29" authorId="0">
      <text>
        <r>
          <rPr>
            <b/>
            <sz val="9"/>
            <color indexed="81"/>
            <rFont val="Tahoma"/>
            <family val="2"/>
          </rPr>
          <t>Michelle Vignery:</t>
        </r>
        <r>
          <rPr>
            <sz val="9"/>
            <color indexed="81"/>
            <rFont val="Tahoma"/>
            <family val="2"/>
          </rPr>
          <t xml:space="preserve">
</t>
        </r>
        <r>
          <rPr>
            <sz val="9"/>
            <color indexed="81"/>
            <rFont val="Times New Roman"/>
            <family val="1"/>
          </rPr>
          <t>To find the number of active, enrolled students, logon to the learning center in EZReports. The number is listed in the “Active” column on the right of the learning center's home screen.</t>
        </r>
      </text>
    </comment>
    <comment ref="E31" authorId="0">
      <text>
        <r>
          <rPr>
            <b/>
            <sz val="9"/>
            <color indexed="81"/>
            <rFont val="Times New Roman"/>
            <family val="1"/>
          </rPr>
          <t>Michelle Vignery:</t>
        </r>
        <r>
          <rPr>
            <sz val="9"/>
            <color indexed="81"/>
            <rFont val="Times New Roman"/>
            <family val="1"/>
          </rPr>
          <t xml:space="preserve">
 To find the number of proposed students, logon to the learning center in EZReports. The number is listed in the “Proposed” column on the right of the learning center's home screen.</t>
        </r>
      </text>
    </comment>
    <comment ref="E33" authorId="0">
      <text>
        <r>
          <rPr>
            <b/>
            <sz val="9"/>
            <color indexed="81"/>
            <rFont val="Times New Roman"/>
            <family val="1"/>
          </rPr>
          <t>Michelle Vignery:</t>
        </r>
        <r>
          <rPr>
            <sz val="9"/>
            <color indexed="81"/>
            <rFont val="Times New Roman"/>
            <family val="1"/>
          </rPr>
          <t xml:space="preserve">
To find current attendance data, logon to EZReports, hover your mouse over the “Reports” tab and select “Attendance.”  
Next, from the dropdown menu, select, “Summary by Site.”
In the “Period” section, enter the date program started during the fall semester to the last day of program during the fall semester.  
“Participant Type” should be marked as “Student.”  Uncheck the “Include Special Events” box.  If you are completing this data for more than one learning center (program director level logon), select  the “Check All” box, which will provide average daily attendance rates for all learning centers.
Select “Generate Report.”
The Average Daily Attendance can be found in the fourth column from the right.  The heading is labeled "AVERAGE" and the column is labeled "Daily Attendance."</t>
        </r>
      </text>
    </comment>
    <comment ref="E45" authorId="0">
      <text>
        <r>
          <rPr>
            <b/>
            <sz val="9"/>
            <color indexed="81"/>
            <rFont val="Times New Roman"/>
            <family val="1"/>
          </rPr>
          <t>Michelle Vignery:</t>
        </r>
        <r>
          <rPr>
            <sz val="9"/>
            <color indexed="81"/>
            <rFont val="Times New Roman"/>
            <family val="1"/>
          </rPr>
          <t xml:space="preserve">
All of these data points can be found on the OST Observation Report sent by Corinne Taylor, of Redhouse Training and Consulting, to the program director.  The overall ratings can be found on the last page of the report for each learning center. </t>
        </r>
      </text>
    </comment>
    <comment ref="C57" authorId="0">
      <text>
        <r>
          <rPr>
            <b/>
            <sz val="9"/>
            <color indexed="81"/>
            <rFont val="Tahoma"/>
            <family val="2"/>
          </rPr>
          <t>Michelle Vignery:</t>
        </r>
        <r>
          <rPr>
            <sz val="9"/>
            <color indexed="81"/>
            <rFont val="Tahoma"/>
            <family val="2"/>
          </rPr>
          <t xml:space="preserve">
</t>
        </r>
        <r>
          <rPr>
            <sz val="9"/>
            <color indexed="81"/>
            <rFont val="Times New Roman"/>
            <family val="1"/>
          </rPr>
          <t xml:space="preserve">This can be found in the survey results emailed to the program director during the last two weeks of December. </t>
        </r>
      </text>
    </comment>
    <comment ref="D59" authorId="0">
      <text>
        <r>
          <rPr>
            <b/>
            <sz val="9"/>
            <color indexed="81"/>
            <rFont val="Times New Roman"/>
            <family val="1"/>
          </rPr>
          <t>Michelle Vignery:</t>
        </r>
        <r>
          <rPr>
            <sz val="9"/>
            <color indexed="81"/>
            <rFont val="Times New Roman"/>
            <family val="1"/>
          </rPr>
          <t xml:space="preserve">
This can be found in the survey results emailed to the program director during the last two weeks of December. </t>
        </r>
      </text>
    </comment>
    <comment ref="C66" authorId="0">
      <text>
        <r>
          <rPr>
            <b/>
            <sz val="9"/>
            <color indexed="81"/>
            <rFont val="Tahoma"/>
            <family val="2"/>
          </rPr>
          <t>Michelle Vignery:</t>
        </r>
        <r>
          <rPr>
            <sz val="9"/>
            <color indexed="81"/>
            <rFont val="Tahoma"/>
            <family val="2"/>
          </rPr>
          <t xml:space="preserve">
This can be found in the survey results emailed to the program director during the last two weeks of December.</t>
        </r>
      </text>
    </comment>
    <comment ref="D68" authorId="0">
      <text>
        <r>
          <rPr>
            <b/>
            <sz val="9"/>
            <color indexed="81"/>
            <rFont val="Tahoma"/>
            <family val="2"/>
          </rPr>
          <t>Michelle Vignery:</t>
        </r>
        <r>
          <rPr>
            <sz val="9"/>
            <color indexed="81"/>
            <rFont val="Tahoma"/>
            <family val="2"/>
          </rPr>
          <t xml:space="preserve">
This can be found in the survey results emailed to the program director during the last two weeks of December.</t>
        </r>
      </text>
    </comment>
    <comment ref="C75" authorId="0">
      <text>
        <r>
          <rPr>
            <b/>
            <sz val="9"/>
            <color indexed="81"/>
            <rFont val="Tahoma"/>
            <family val="2"/>
          </rPr>
          <t>Michelle Vignery:</t>
        </r>
        <r>
          <rPr>
            <sz val="9"/>
            <color indexed="81"/>
            <rFont val="Tahoma"/>
            <family val="2"/>
          </rPr>
          <t xml:space="preserve">
This can be found in the survey results emailed to the program director during the last two weeks of December.</t>
        </r>
      </text>
    </comment>
    <comment ref="D77" authorId="0">
      <text>
        <r>
          <rPr>
            <b/>
            <sz val="9"/>
            <color indexed="81"/>
            <rFont val="Tahoma"/>
            <family val="2"/>
          </rPr>
          <t>Michelle Vignery:</t>
        </r>
        <r>
          <rPr>
            <sz val="9"/>
            <color indexed="81"/>
            <rFont val="Tahoma"/>
            <family val="2"/>
          </rPr>
          <t xml:space="preserve">
This can be found in the survey results emailed to the program director during the last two weeks of December.</t>
        </r>
      </text>
    </comment>
  </commentList>
</comments>
</file>

<file path=xl/comments6.xml><?xml version="1.0" encoding="utf-8"?>
<comments xmlns="http://schemas.openxmlformats.org/spreadsheetml/2006/main">
  <authors>
    <author>Michelle Vignery</author>
  </authors>
  <commentList>
    <comment ref="E12" authorId="0">
      <text>
        <r>
          <rPr>
            <b/>
            <sz val="9"/>
            <color indexed="81"/>
            <rFont val="Times New Roman"/>
            <family val="1"/>
          </rPr>
          <t>Michelle Vignery:</t>
        </r>
        <r>
          <rPr>
            <sz val="9"/>
            <color indexed="81"/>
            <rFont val="Times New Roman"/>
            <family val="1"/>
          </rPr>
          <t xml:space="preserve">
This data can be found in the report sent to program directors after the third set of short-cycle assessment scores has been entered. </t>
        </r>
      </text>
    </comment>
    <comment ref="E14" authorId="0">
      <text>
        <r>
          <rPr>
            <b/>
            <sz val="9"/>
            <color indexed="81"/>
            <rFont val="Times New Roman"/>
            <family val="1"/>
          </rPr>
          <t>Michelle Vignery:</t>
        </r>
        <r>
          <rPr>
            <sz val="9"/>
            <color indexed="81"/>
            <rFont val="Times New Roman"/>
            <family val="1"/>
          </rPr>
          <t xml:space="preserve">
This data can be found in the report sent to program directors after the third set of short-cycle assessment scores has been entered. </t>
        </r>
      </text>
    </comment>
    <comment ref="E16" authorId="0">
      <text>
        <r>
          <rPr>
            <b/>
            <sz val="9"/>
            <color indexed="81"/>
            <rFont val="Tahoma"/>
            <family val="2"/>
          </rPr>
          <t>Michelle Vignery:</t>
        </r>
        <r>
          <rPr>
            <sz val="9"/>
            <color indexed="81"/>
            <rFont val="Tahoma"/>
            <family val="2"/>
          </rPr>
          <t xml:space="preserve">
This data can be found in the report sent to program directors after the third set of short-cycle assessment scores has been entered. </t>
        </r>
      </text>
    </comment>
    <comment ref="E18" authorId="0">
      <text>
        <r>
          <rPr>
            <b/>
            <sz val="9"/>
            <color indexed="81"/>
            <rFont val="Tahoma"/>
            <family val="2"/>
          </rPr>
          <t>Michelle Vignery:</t>
        </r>
        <r>
          <rPr>
            <sz val="9"/>
            <color indexed="81"/>
            <rFont val="Tahoma"/>
            <family val="2"/>
          </rPr>
          <t xml:space="preserve">
</t>
        </r>
        <r>
          <rPr>
            <sz val="9"/>
            <color indexed="81"/>
            <rFont val="Times New Roman"/>
            <family val="1"/>
          </rPr>
          <t xml:space="preserve">This data can be found in the report sent to program directors after the third set of short-cycle assessment scores has been entered. </t>
        </r>
      </text>
    </comment>
    <comment ref="E29" authorId="0">
      <text>
        <r>
          <rPr>
            <b/>
            <sz val="9"/>
            <color indexed="81"/>
            <rFont val="Tahoma"/>
            <family val="2"/>
          </rPr>
          <t>Michelle Vignery:</t>
        </r>
        <r>
          <rPr>
            <sz val="9"/>
            <color indexed="81"/>
            <rFont val="Tahoma"/>
            <family val="2"/>
          </rPr>
          <t xml:space="preserve">
To find the number of REGULAR students, logon to the learning center in EZReports. The number is listed in the “Regular” column on the right of the learning center's home screen.</t>
        </r>
      </text>
    </comment>
    <comment ref="E33" authorId="0">
      <text>
        <r>
          <rPr>
            <b/>
            <sz val="9"/>
            <color indexed="81"/>
            <rFont val="Tahoma"/>
            <family val="2"/>
          </rPr>
          <t>Michelle Vignery:</t>
        </r>
        <r>
          <rPr>
            <sz val="9"/>
            <color indexed="81"/>
            <rFont val="Tahoma"/>
            <family val="2"/>
          </rPr>
          <t xml:space="preserve">
To find current attendance data, logon to EZReports, hover your mouse over the “Reports” tab and select “Attendance.”  
Next, from the dropdown menu, select, “Summary by Site.”
In the “Period” section, enter the date program started during the fall semester to the last day program took place at the time this report is run.
“Participant Type” should be marked as “Student.”  Uncheck the “Include Special Events” box.  If you are completing this data for more than one learning center (program director level logon), select  the “Check All” box, which will provide average daily attendance rates for all learning centers.
Select “Generate Report.”
The Average Daily Attendance can be found in the fourth column from the right.  The heading is labeled "AVERAGE" and the column is labeled "Daily Attendance."</t>
        </r>
      </text>
    </comment>
    <comment ref="E36" authorId="0">
      <text>
        <r>
          <rPr>
            <b/>
            <sz val="9"/>
            <color indexed="81"/>
            <rFont val="Tahoma"/>
            <family val="2"/>
          </rPr>
          <t>Michelle Vignery:</t>
        </r>
        <r>
          <rPr>
            <sz val="9"/>
            <color indexed="81"/>
            <rFont val="Tahoma"/>
            <family val="2"/>
          </rPr>
          <t xml:space="preserve">
To find the number of active, enrolled students, logon to the learning center in EZReports. The number is listed in the “Active” column on the right of the learning center's home screen.</t>
        </r>
      </text>
    </comment>
    <comment ref="C57"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D59"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C66"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D68"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C75"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D77" authorId="0">
      <text>
        <r>
          <rPr>
            <b/>
            <sz val="9"/>
            <color indexed="81"/>
            <rFont val="Tahoma"/>
            <family val="2"/>
          </rPr>
          <t>Michelle Vignery:</t>
        </r>
        <r>
          <rPr>
            <sz val="9"/>
            <color indexed="81"/>
            <rFont val="Tahoma"/>
            <family val="2"/>
          </rPr>
          <t xml:space="preserve">
This can be found in the survey results emailed to the program director.</t>
        </r>
      </text>
    </comment>
  </commentList>
</comments>
</file>

<file path=xl/comments7.xml><?xml version="1.0" encoding="utf-8"?>
<comments xmlns="http://schemas.openxmlformats.org/spreadsheetml/2006/main">
  <authors>
    <author>Michelle Vignery</author>
  </authors>
  <commentList>
    <comment ref="E12" authorId="0">
      <text>
        <r>
          <rPr>
            <b/>
            <sz val="9"/>
            <color indexed="81"/>
            <rFont val="Times New Roman"/>
            <family val="1"/>
          </rPr>
          <t>Michelle Vignery:</t>
        </r>
        <r>
          <rPr>
            <sz val="9"/>
            <color indexed="81"/>
            <rFont val="Times New Roman"/>
            <family val="1"/>
          </rPr>
          <t xml:space="preserve">
This data can be found in the short-cycle assessemnt report sent to the program director after the second set of short-cycle assessment scores has been entered for the academic year in the EZReports database.</t>
        </r>
      </text>
    </comment>
    <comment ref="E14" authorId="0">
      <text>
        <r>
          <rPr>
            <b/>
            <sz val="9"/>
            <color indexed="81"/>
            <rFont val="Times New Roman"/>
            <family val="1"/>
          </rPr>
          <t>Michelle Vignery:</t>
        </r>
        <r>
          <rPr>
            <sz val="9"/>
            <color indexed="81"/>
            <rFont val="Times New Roman"/>
            <family val="1"/>
          </rPr>
          <t xml:space="preserve">
This data can be found in the short-cycle assessemnt report sent to the program director after the second set of short-cycle assessment scores has been entered for the academic year in the EZReports database.</t>
        </r>
      </text>
    </comment>
    <comment ref="E16" authorId="0">
      <text>
        <r>
          <rPr>
            <b/>
            <sz val="9"/>
            <color indexed="81"/>
            <rFont val="Tahoma"/>
            <family val="2"/>
          </rPr>
          <t>Michelle Vignery:</t>
        </r>
        <r>
          <rPr>
            <sz val="9"/>
            <color indexed="81"/>
            <rFont val="Tahoma"/>
            <family val="2"/>
          </rPr>
          <t xml:space="preserve">
This data can be found in the short-cycle assessemnt report sent to the program director after the second set of short-cycle assessment scores has been entered for the academic year in the EZReports database.</t>
        </r>
      </text>
    </comment>
    <comment ref="E18" authorId="0">
      <text>
        <r>
          <rPr>
            <b/>
            <sz val="9"/>
            <color indexed="81"/>
            <rFont val="Tahoma"/>
            <family val="2"/>
          </rPr>
          <t>Michelle Vignery:</t>
        </r>
        <r>
          <rPr>
            <sz val="9"/>
            <color indexed="81"/>
            <rFont val="Tahoma"/>
            <family val="2"/>
          </rPr>
          <t xml:space="preserve">
</t>
        </r>
        <r>
          <rPr>
            <sz val="9"/>
            <color indexed="81"/>
            <rFont val="Times New Roman"/>
            <family val="1"/>
          </rPr>
          <t>This data can be found in the short-cycle assessemnt report sent to the program director after the second set of short-cycle assessment scores has been entered for the academic year in the EZReports database.</t>
        </r>
      </text>
    </comment>
    <comment ref="E29" authorId="0">
      <text>
        <r>
          <rPr>
            <b/>
            <sz val="9"/>
            <color indexed="81"/>
            <rFont val="Tahoma"/>
            <family val="2"/>
          </rPr>
          <t>Michelle Vignery:</t>
        </r>
        <r>
          <rPr>
            <sz val="9"/>
            <color indexed="81"/>
            <rFont val="Tahoma"/>
            <family val="2"/>
          </rPr>
          <t xml:space="preserve">
</t>
        </r>
        <r>
          <rPr>
            <sz val="9"/>
            <color indexed="81"/>
            <rFont val="Times New Roman"/>
            <family val="1"/>
          </rPr>
          <t>To find the number of active, enrolled students, logon to the learning center in EZReports. The number is listed in the “Active” column on the right of the learning center's home screen.</t>
        </r>
      </text>
    </comment>
    <comment ref="E31" authorId="0">
      <text>
        <r>
          <rPr>
            <b/>
            <sz val="9"/>
            <color indexed="81"/>
            <rFont val="Times New Roman"/>
            <family val="1"/>
          </rPr>
          <t>Michelle Vignery:</t>
        </r>
        <r>
          <rPr>
            <sz val="9"/>
            <color indexed="81"/>
            <rFont val="Times New Roman"/>
            <family val="1"/>
          </rPr>
          <t xml:space="preserve">
 To find the number of proposed students, logon to the learning center in EZReports. The number is listed in the “Proposed” column on the right of the learning center's home screen.</t>
        </r>
      </text>
    </comment>
    <comment ref="E33" authorId="0">
      <text>
        <r>
          <rPr>
            <b/>
            <sz val="9"/>
            <color indexed="81"/>
            <rFont val="Times New Roman"/>
            <family val="1"/>
          </rPr>
          <t>Michelle Vignery:</t>
        </r>
        <r>
          <rPr>
            <sz val="9"/>
            <color indexed="81"/>
            <rFont val="Times New Roman"/>
            <family val="1"/>
          </rPr>
          <t xml:space="preserve">
To find current attendance data, logon to EZReports, hover your mouse over the “Reports” tab and select “Attendance.”  
Next, from the dropdown menu, select, “Summary by Site.”
In the “Period” section, enter the date program started during the fall semester to the last day of program during the fall semester.  
“Participant Type” should be marked as “Student.”  Uncheck the “Include Special Events” box.  If you are completing this data for more than one learning center (program director level logon), select  the “Check All” box, which will provide average daily attendance rates for all learning centers.
Select “Generate Report.”
The Average Daily Attendance can be found in the fourth column from the right.  The heading is labeled "AVERAGE" and the column is labeled "Daily Attendance."</t>
        </r>
      </text>
    </comment>
    <comment ref="E45" authorId="0">
      <text>
        <r>
          <rPr>
            <b/>
            <sz val="9"/>
            <color indexed="81"/>
            <rFont val="Times New Roman"/>
            <family val="1"/>
          </rPr>
          <t>Michelle Vignery:</t>
        </r>
        <r>
          <rPr>
            <sz val="9"/>
            <color indexed="81"/>
            <rFont val="Times New Roman"/>
            <family val="1"/>
          </rPr>
          <t xml:space="preserve">
All of these data points can be found on the OST Observation Report sent by Corinne Taylor, of Redhouse Training and Consulting, to the program director.  The overall ratings can be found on the last page of the report for each learning center. </t>
        </r>
      </text>
    </comment>
    <comment ref="C57" authorId="0">
      <text>
        <r>
          <rPr>
            <b/>
            <sz val="9"/>
            <color indexed="81"/>
            <rFont val="Tahoma"/>
            <family val="2"/>
          </rPr>
          <t>Michelle Vignery:</t>
        </r>
        <r>
          <rPr>
            <sz val="9"/>
            <color indexed="81"/>
            <rFont val="Tahoma"/>
            <family val="2"/>
          </rPr>
          <t xml:space="preserve">
</t>
        </r>
        <r>
          <rPr>
            <sz val="9"/>
            <color indexed="81"/>
            <rFont val="Times New Roman"/>
            <family val="1"/>
          </rPr>
          <t xml:space="preserve">This can be found in the survey results emailed to the program director during the last two weeks of December. </t>
        </r>
      </text>
    </comment>
    <comment ref="D59" authorId="0">
      <text>
        <r>
          <rPr>
            <b/>
            <sz val="9"/>
            <color indexed="81"/>
            <rFont val="Times New Roman"/>
            <family val="1"/>
          </rPr>
          <t>Michelle Vignery:</t>
        </r>
        <r>
          <rPr>
            <sz val="9"/>
            <color indexed="81"/>
            <rFont val="Times New Roman"/>
            <family val="1"/>
          </rPr>
          <t xml:space="preserve">
This can be found in the survey results emailed to the program director during the last two weeks of December. </t>
        </r>
      </text>
    </comment>
    <comment ref="C66" authorId="0">
      <text>
        <r>
          <rPr>
            <b/>
            <sz val="9"/>
            <color indexed="81"/>
            <rFont val="Tahoma"/>
            <family val="2"/>
          </rPr>
          <t>Michelle Vignery:</t>
        </r>
        <r>
          <rPr>
            <sz val="9"/>
            <color indexed="81"/>
            <rFont val="Tahoma"/>
            <family val="2"/>
          </rPr>
          <t xml:space="preserve">
This can be found in the survey results emailed to the program director during the last two weeks of December.</t>
        </r>
      </text>
    </comment>
    <comment ref="D68" authorId="0">
      <text>
        <r>
          <rPr>
            <b/>
            <sz val="9"/>
            <color indexed="81"/>
            <rFont val="Tahoma"/>
            <family val="2"/>
          </rPr>
          <t>Michelle Vignery:</t>
        </r>
        <r>
          <rPr>
            <sz val="9"/>
            <color indexed="81"/>
            <rFont val="Tahoma"/>
            <family val="2"/>
          </rPr>
          <t xml:space="preserve">
This can be found in the survey results emailed to the program director during the last two weeks of December.</t>
        </r>
      </text>
    </comment>
    <comment ref="C75" authorId="0">
      <text>
        <r>
          <rPr>
            <b/>
            <sz val="9"/>
            <color indexed="81"/>
            <rFont val="Tahoma"/>
            <family val="2"/>
          </rPr>
          <t>Michelle Vignery:</t>
        </r>
        <r>
          <rPr>
            <sz val="9"/>
            <color indexed="81"/>
            <rFont val="Tahoma"/>
            <family val="2"/>
          </rPr>
          <t xml:space="preserve">
This can be found in the survey results emailed to the program director during the last two weeks of December.</t>
        </r>
      </text>
    </comment>
    <comment ref="D77" authorId="0">
      <text>
        <r>
          <rPr>
            <b/>
            <sz val="9"/>
            <color indexed="81"/>
            <rFont val="Tahoma"/>
            <family val="2"/>
          </rPr>
          <t>Michelle Vignery:</t>
        </r>
        <r>
          <rPr>
            <sz val="9"/>
            <color indexed="81"/>
            <rFont val="Tahoma"/>
            <family val="2"/>
          </rPr>
          <t xml:space="preserve">
This can be found in the survey results emailed to the program director during the last two weeks of December.</t>
        </r>
      </text>
    </comment>
  </commentList>
</comments>
</file>

<file path=xl/comments8.xml><?xml version="1.0" encoding="utf-8"?>
<comments xmlns="http://schemas.openxmlformats.org/spreadsheetml/2006/main">
  <authors>
    <author>Michelle Vignery</author>
  </authors>
  <commentList>
    <comment ref="E12" authorId="0">
      <text>
        <r>
          <rPr>
            <b/>
            <sz val="9"/>
            <color indexed="81"/>
            <rFont val="Times New Roman"/>
            <family val="1"/>
          </rPr>
          <t>Michelle Vignery:</t>
        </r>
        <r>
          <rPr>
            <sz val="9"/>
            <color indexed="81"/>
            <rFont val="Times New Roman"/>
            <family val="1"/>
          </rPr>
          <t xml:space="preserve">
This data can be found in the report sent to program directors after the third set of short-cycle assessment scores has been entered. </t>
        </r>
      </text>
    </comment>
    <comment ref="E14" authorId="0">
      <text>
        <r>
          <rPr>
            <b/>
            <sz val="9"/>
            <color indexed="81"/>
            <rFont val="Times New Roman"/>
            <family val="1"/>
          </rPr>
          <t>Michelle Vignery:</t>
        </r>
        <r>
          <rPr>
            <sz val="9"/>
            <color indexed="81"/>
            <rFont val="Times New Roman"/>
            <family val="1"/>
          </rPr>
          <t xml:space="preserve">
This data can be found in the report sent to program directors after the third set of short-cycle assessment scores has been entered. </t>
        </r>
      </text>
    </comment>
    <comment ref="E16" authorId="0">
      <text>
        <r>
          <rPr>
            <b/>
            <sz val="9"/>
            <color indexed="81"/>
            <rFont val="Tahoma"/>
            <family val="2"/>
          </rPr>
          <t>Michelle Vignery:</t>
        </r>
        <r>
          <rPr>
            <sz val="9"/>
            <color indexed="81"/>
            <rFont val="Tahoma"/>
            <family val="2"/>
          </rPr>
          <t xml:space="preserve">
This data can be found in the report sent to program directors after the third set of short-cycle assessment scores has been entered. </t>
        </r>
      </text>
    </comment>
    <comment ref="E18" authorId="0">
      <text>
        <r>
          <rPr>
            <b/>
            <sz val="9"/>
            <color indexed="81"/>
            <rFont val="Tahoma"/>
            <family val="2"/>
          </rPr>
          <t>Michelle Vignery:</t>
        </r>
        <r>
          <rPr>
            <sz val="9"/>
            <color indexed="81"/>
            <rFont val="Tahoma"/>
            <family val="2"/>
          </rPr>
          <t xml:space="preserve">
</t>
        </r>
        <r>
          <rPr>
            <sz val="9"/>
            <color indexed="81"/>
            <rFont val="Times New Roman"/>
            <family val="1"/>
          </rPr>
          <t xml:space="preserve">This data can be found in the report sent to program directors after the third set of short-cycle assessment scores has been entered. </t>
        </r>
      </text>
    </comment>
    <comment ref="E29" authorId="0">
      <text>
        <r>
          <rPr>
            <b/>
            <sz val="9"/>
            <color indexed="81"/>
            <rFont val="Tahoma"/>
            <family val="2"/>
          </rPr>
          <t>Michelle Vignery:</t>
        </r>
        <r>
          <rPr>
            <sz val="9"/>
            <color indexed="81"/>
            <rFont val="Tahoma"/>
            <family val="2"/>
          </rPr>
          <t xml:space="preserve">
To find the number of REGULAR students, logon to the learning center in EZReports. The number is listed in the “Regular” column on the right of the learning center's home screen.</t>
        </r>
      </text>
    </comment>
    <comment ref="E33" authorId="0">
      <text>
        <r>
          <rPr>
            <b/>
            <sz val="9"/>
            <color indexed="81"/>
            <rFont val="Tahoma"/>
            <family val="2"/>
          </rPr>
          <t>Michelle Vignery:</t>
        </r>
        <r>
          <rPr>
            <sz val="9"/>
            <color indexed="81"/>
            <rFont val="Tahoma"/>
            <family val="2"/>
          </rPr>
          <t xml:space="preserve">
To find current attendance data, logon to EZReports, hover your mouse over the “Reports” tab and select “Attendance.”  
Next, from the dropdown menu, select, “Summary by Site.”
In the “Period” section, enter the date program started during the fall semester to the last day program took place at the time this report is run.
“Participant Type” should be marked as “Student.”  Uncheck the “Include Special Events” box.  If you are completing this data for more than one learning center (program director level logon), select  the “Check All” box, which will provide average daily attendance rates for all learning centers.
Select “Generate Report.”
The Average Daily Attendance can be found in the fourth column from the right.  The heading is labeled "AVERAGE" and the column is labeled "Daily Attendance."</t>
        </r>
      </text>
    </comment>
    <comment ref="E36" authorId="0">
      <text>
        <r>
          <rPr>
            <b/>
            <sz val="9"/>
            <color indexed="81"/>
            <rFont val="Tahoma"/>
            <family val="2"/>
          </rPr>
          <t>Michelle Vignery:</t>
        </r>
        <r>
          <rPr>
            <sz val="9"/>
            <color indexed="81"/>
            <rFont val="Tahoma"/>
            <family val="2"/>
          </rPr>
          <t xml:space="preserve">
To find the number of active, enrolled students, logon to the learning center in EZReports. The number is listed in the “Active” column on the right of the learning center's home screen.</t>
        </r>
      </text>
    </comment>
    <comment ref="C57"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D59"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C66"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D68"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C75" authorId="0">
      <text>
        <r>
          <rPr>
            <b/>
            <sz val="9"/>
            <color indexed="81"/>
            <rFont val="Tahoma"/>
            <family val="2"/>
          </rPr>
          <t>Michelle Vignery:</t>
        </r>
        <r>
          <rPr>
            <sz val="9"/>
            <color indexed="81"/>
            <rFont val="Tahoma"/>
            <family val="2"/>
          </rPr>
          <t xml:space="preserve">
This can be found in the survey results emailed to the program director.</t>
        </r>
      </text>
    </comment>
    <comment ref="D77" authorId="0">
      <text>
        <r>
          <rPr>
            <b/>
            <sz val="9"/>
            <color indexed="81"/>
            <rFont val="Tahoma"/>
            <family val="2"/>
          </rPr>
          <t>Michelle Vignery:</t>
        </r>
        <r>
          <rPr>
            <sz val="9"/>
            <color indexed="81"/>
            <rFont val="Tahoma"/>
            <family val="2"/>
          </rPr>
          <t xml:space="preserve">
This can be found in the survey results emailed to the program director.</t>
        </r>
      </text>
    </comment>
  </commentList>
</comments>
</file>

<file path=xl/sharedStrings.xml><?xml version="1.0" encoding="utf-8"?>
<sst xmlns="http://schemas.openxmlformats.org/spreadsheetml/2006/main" count="1122" uniqueCount="248">
  <si>
    <t>Objective:</t>
  </si>
  <si>
    <t>Description:</t>
  </si>
  <si>
    <t>Goal:</t>
  </si>
  <si>
    <t>Outcomes:</t>
  </si>
  <si>
    <t>Percentage to Goal:</t>
  </si>
  <si>
    <r>
      <t xml:space="preserve">Maintain and improve student academic achievement in </t>
    </r>
    <r>
      <rPr>
        <b/>
        <u/>
        <sz val="11"/>
        <color theme="1"/>
        <rFont val="Times New Roman"/>
        <family val="1"/>
      </rPr>
      <t>language arts.</t>
    </r>
  </si>
  <si>
    <r>
      <t xml:space="preserve">Maintain and improve student academic achievement in </t>
    </r>
    <r>
      <rPr>
        <b/>
        <u/>
        <sz val="11"/>
        <color theme="1"/>
        <rFont val="Times New Roman"/>
        <family val="1"/>
      </rPr>
      <t>math.</t>
    </r>
  </si>
  <si>
    <t>Design and deliver a 21st CCLC program that meets the needs of all constituent groups.</t>
  </si>
  <si>
    <t>85% of all survey participants will agree or strongly agree that the 21st CCLC program being offered in their community is high quality.</t>
  </si>
  <si>
    <r>
      <t>Students' % Result</t>
    </r>
    <r>
      <rPr>
        <b/>
        <sz val="14"/>
        <color rgb="FFFF0000"/>
        <rFont val="Times New Roman"/>
        <family val="1"/>
      </rPr>
      <t>*</t>
    </r>
  </si>
  <si>
    <r>
      <t>Team Members' % Result</t>
    </r>
    <r>
      <rPr>
        <sz val="14"/>
        <color rgb="FFFF0000"/>
        <rFont val="Times New Roman"/>
        <family val="1"/>
      </rPr>
      <t>*</t>
    </r>
  </si>
  <si>
    <t>Name of Learning Center:</t>
  </si>
  <si>
    <t>30 weeks by close of spring semester</t>
  </si>
  <si>
    <t>100% by close of spring semester</t>
  </si>
  <si>
    <t>How many students are "regular" students?</t>
  </si>
  <si>
    <t>What is this learning center's projected enrollment goal?</t>
  </si>
  <si>
    <t>What was the average daily attendance at this learning center during the fall semester?</t>
  </si>
  <si>
    <t>Weeks in Operation</t>
  </si>
  <si>
    <t>Youth Participation</t>
  </si>
  <si>
    <t>Staff Relationship Building</t>
  </si>
  <si>
    <t>Instructional Strategies</t>
  </si>
  <si>
    <t>Content and Structure</t>
  </si>
  <si>
    <t>How many weeks of program were offered during the fall semester (2016)?</t>
  </si>
  <si>
    <t>At the close of fall, in order to be "on track,"  current progress should be at least 40%.</t>
  </si>
  <si>
    <t>Implement a program that engages students.</t>
  </si>
  <si>
    <t>Strongly Disagree</t>
  </si>
  <si>
    <t>Disagree</t>
  </si>
  <si>
    <t>Neither Agree or Disagree</t>
  </si>
  <si>
    <t>Agree</t>
  </si>
  <si>
    <t>Strongly Agree</t>
  </si>
  <si>
    <t>No. of Student Survey Responses</t>
  </si>
  <si>
    <t>No. of Regular Students Attending Learning Center</t>
  </si>
  <si>
    <t>Student Survey Completion Rate Goal</t>
  </si>
  <si>
    <t>Progress Toward Student Survey Completion Rate Goal</t>
  </si>
  <si>
    <t>Student Survey Results</t>
  </si>
  <si>
    <t>Number of Responses</t>
  </si>
  <si>
    <t>Response Options</t>
  </si>
  <si>
    <t>Percentage per Response</t>
  </si>
  <si>
    <t>Student Affirmative Response Rate</t>
  </si>
  <si>
    <t>Family Survey Results</t>
  </si>
  <si>
    <t>No. of Family Survey Responses</t>
  </si>
  <si>
    <t>Family Affirmative Response Rate</t>
  </si>
  <si>
    <r>
      <t>Families' % Result</t>
    </r>
    <r>
      <rPr>
        <b/>
        <sz val="14"/>
        <color rgb="FFFF0000"/>
        <rFont val="Times New Roman"/>
        <family val="1"/>
      </rPr>
      <t>*</t>
    </r>
  </si>
  <si>
    <t>Family Survey Completion Rate Goal</t>
  </si>
  <si>
    <t>No. of Regular Students Attending Learning Center (this translates into the number of parents/guardians)</t>
  </si>
  <si>
    <t>Progress Toward Family Survey Completion Rate Goal</t>
  </si>
  <si>
    <t>Each constituent group was asked to respond to the following statement (or paraphrased statement), "The learning center in my community is high quality."  Please complete the quantitative data for each group's response to this statement.  COMPLETE THE YELLOW DATA FIELDS.</t>
  </si>
  <si>
    <t>* These fields will be autopopulated when the survey data has been entered (see below).</t>
  </si>
  <si>
    <t>SURVEY DATA</t>
  </si>
  <si>
    <t xml:space="preserve">Quantitative data tells the qualitative story for each learning center.  Please track progress toward goals for each learning center by entering quantitative data in the tables below.  Each learning center should complete this form.  Do not combine data results for the entire district/organization. COMPLETE THE YELLOW DATA FIELDS. </t>
  </si>
  <si>
    <t>21st CCLC Team Member Survey Results</t>
  </si>
  <si>
    <t>No. of 21st CCLC Team Member Survey Responses</t>
  </si>
  <si>
    <t xml:space="preserve">No. of 21st CCLC Team Members </t>
  </si>
  <si>
    <t>Team Member Survey Completion Rate Goal</t>
  </si>
  <si>
    <t>Team Affirmative Response Rate</t>
  </si>
  <si>
    <t>Quality programming is reflected through the Out-of-School Time (OST) Observation results.</t>
  </si>
  <si>
    <t>What was the average daily attendance at this learning center during the spring semester?</t>
  </si>
  <si>
    <t>How many weeks of program were offered during the spring semester (2017)?</t>
  </si>
  <si>
    <t>Fall 2016 Percentage to Goal</t>
  </si>
  <si>
    <t>Spring 2017 Outcome</t>
  </si>
  <si>
    <t>This percentage reflects the outcome for FALL, SPRING, and SUMMER.</t>
  </si>
  <si>
    <t>How many "active" students are enrolled?</t>
  </si>
  <si>
    <t>How many active students are enrolled at this learning center?</t>
  </si>
  <si>
    <t xml:space="preserve">At the close of the fall semester, the action step listed below was to be completed by the close of the spring semester. </t>
  </si>
  <si>
    <t>What family event(s) and adult learning sessions will be offered during the upcoming fall 2017 semester? When will these take place?</t>
  </si>
  <si>
    <t>Fall Semester Program Start Date</t>
  </si>
  <si>
    <t>Fall Semester Program End Date</t>
  </si>
  <si>
    <t>Spring Semester Program Start Date</t>
  </si>
  <si>
    <t>Spring Semester Program End Date</t>
  </si>
  <si>
    <t>Summer Program Start Date</t>
  </si>
  <si>
    <t>TOTAL WEEKS OF PROGRAM</t>
  </si>
  <si>
    <t>Information for Fiscal Year 2018 (Academic Year 2017 - 2018)</t>
  </si>
  <si>
    <t>Summer Program End Date</t>
  </si>
  <si>
    <t>Learning Center Coordinator</t>
  </si>
  <si>
    <t>Days program will be offered</t>
  </si>
  <si>
    <t>Daily timeframe of program</t>
  </si>
  <si>
    <t>Projected enrollment goal</t>
  </si>
  <si>
    <t>Projected # of instructors</t>
  </si>
  <si>
    <t>Coordinator's Email</t>
  </si>
  <si>
    <t>TOTAL HOURS PER WEEK</t>
  </si>
  <si>
    <t>BIG ACTION STEP for Fiscal Year 2018 (Academic Year 2017 - 2018)</t>
  </si>
  <si>
    <t>Overall, what is the highest leverage action step that should be completed at this learning center to ensure program will improve from this year to the next?   How will this action step be completed, by whom and within what timeframe?</t>
  </si>
  <si>
    <t>Quantity</t>
  </si>
  <si>
    <t>Condition</t>
  </si>
  <si>
    <t>(good/fair/poor)</t>
  </si>
  <si>
    <t>*Description should include size, color, model #, serial #, etc.</t>
  </si>
  <si>
    <t>Learning Center:</t>
  </si>
  <si>
    <t>Contact email for individual:</t>
  </si>
  <si>
    <t>Individual completing this form:</t>
  </si>
  <si>
    <t>Contact phone for individual:</t>
  </si>
  <si>
    <t>Date completed:</t>
  </si>
  <si>
    <t>Inventory</t>
  </si>
  <si>
    <t>Description (should include size, color, model #, serial #, etc.)</t>
  </si>
  <si>
    <t>Location (Where is this item stored at the learning center?)</t>
  </si>
  <si>
    <t xml:space="preserve">Cost </t>
  </si>
  <si>
    <t>Date Purchased</t>
  </si>
  <si>
    <t>What professional development session(s) will be offered during the upcoming spring semester? When will the session(s) take place? Has fall data influenced the topic(s)?</t>
  </si>
  <si>
    <r>
      <rPr>
        <b/>
        <sz val="7"/>
        <rFont val="Times New Roman"/>
        <family val="1"/>
      </rPr>
      <t xml:space="preserve"> </t>
    </r>
    <r>
      <rPr>
        <b/>
        <sz val="13"/>
        <rFont val="Times New Roman"/>
        <family val="1"/>
      </rPr>
      <t>Progress Toward Goals Fall 2016</t>
    </r>
  </si>
  <si>
    <t>Spring 2017 Outcomes</t>
  </si>
  <si>
    <t xml:space="preserve">Enrollment # </t>
  </si>
  <si>
    <t xml:space="preserve">Attendance % </t>
  </si>
  <si>
    <t>How many weeks of program will be offered during the upcoming summer?</t>
  </si>
  <si>
    <t>Enrollment # (30+ days)</t>
  </si>
  <si>
    <t>How many ACTIVE students are enrolled at this learning center?</t>
  </si>
  <si>
    <t>Attendance %</t>
  </si>
  <si>
    <t>Instructions regarding data location/retrieval can be found within the inserted comments included in some yellow cells.  (Look for a red triangle in the upper right hand corner of the yellow cell.)</t>
  </si>
  <si>
    <t>Overall, what is the highest leverage action step that should be completed at this learning center to ensure program will improve from this year to the next?   How will this action step be completed, by whom, and within what timeframe?</t>
  </si>
  <si>
    <r>
      <rPr>
        <b/>
        <sz val="7"/>
        <rFont val="Times New Roman"/>
        <family val="1"/>
      </rPr>
      <t xml:space="preserve"> </t>
    </r>
    <r>
      <rPr>
        <b/>
        <sz val="13"/>
        <rFont val="Times New Roman"/>
        <family val="1"/>
      </rPr>
      <t>Progress Toward Goals Fall 2017</t>
    </r>
  </si>
  <si>
    <t>How many weeks of program were offered during the fall semester (2017)?</t>
  </si>
  <si>
    <t xml:space="preserve">Was the action step outlined above completed?  If so, did it produce the outcome anticipated?  If it was not completed, what obstacles were encountered and how can those obstacles be overcome in the future or how can the action step be modified? </t>
  </si>
  <si>
    <t>How many weeks of program were offered during the spring semester (2018)?</t>
  </si>
  <si>
    <t>Spring 2018 Outcomes</t>
  </si>
  <si>
    <t>Enrollment # (SPRING = 30+ Days)</t>
  </si>
  <si>
    <t>Attendance % (SPRING = 30+ Days)</t>
  </si>
  <si>
    <t>Information for Fiscal Year 2019 (Academic Year 2018 - 2019)</t>
  </si>
  <si>
    <t>BIG ACTION STEP for Fiscal Year 2019 (Academic Year 2018 - 2019)</t>
  </si>
  <si>
    <t>What family event(s) and adult learning sessions will be offered during the upcoming fall 2018 semester? When will these take place?</t>
  </si>
  <si>
    <t>Fall 2017 Percentage to Goal</t>
  </si>
  <si>
    <t>Spring 2018 Outcome</t>
  </si>
  <si>
    <t xml:space="preserve">Quantitative data tells the qualitative story for each learning center.   21st CCLC team members should use data to create strategic action steps that improve overall program quality. </t>
  </si>
  <si>
    <t>What professional development session(s) will be offered during the upcoming fall 2017 semester?  When will the session(s) take place? Has fall data influenced the topic(s)?</t>
  </si>
  <si>
    <t>What professional development session(s) will be offered during the upcoming fall 2018 semester?  When will the session(s) take place? Has fall data influenced the topic(s)?</t>
  </si>
  <si>
    <r>
      <rPr>
        <b/>
        <sz val="7"/>
        <rFont val="Times New Roman"/>
        <family val="1"/>
      </rPr>
      <t xml:space="preserve"> </t>
    </r>
    <r>
      <rPr>
        <b/>
        <sz val="13"/>
        <rFont val="Times New Roman"/>
        <family val="1"/>
      </rPr>
      <t>Progress Toward Goals Fall 2018</t>
    </r>
  </si>
  <si>
    <t>Based on the data recorded on the previous tab, Fall 2018, what is one aspect of program that should be improved AT THIS LEARNING CENTER?  How will this evolution be accomplished by the close of the spring 2019 semester?</t>
  </si>
  <si>
    <t>Based on the data recorded on the previous tab, Fall 2017, what is one aspect of program that should be improved AT THIS LEARNING CENTER?  How will this evolution be accomplished by the close of the spring 2018 semester?</t>
  </si>
  <si>
    <t>How many weeks of program were offered during the fall semester (2018)?</t>
  </si>
  <si>
    <t>How many weeks of program were offered during the spring semester (2019)?</t>
  </si>
  <si>
    <t>Information for Fiscal Year 2020 (Academic Year 2019 - 2020)</t>
  </si>
  <si>
    <t>BIG ACTION STEP for Fiscal Year 2020 (Academic Year 2019 - 2020)</t>
  </si>
  <si>
    <t>(at time of purchase)</t>
  </si>
  <si>
    <t>Fall 2018 Percentage to Goal</t>
  </si>
  <si>
    <t>Spring 2019 Outcome</t>
  </si>
  <si>
    <r>
      <t xml:space="preserve">Based on the data recorded in the previous tab, Fall 2016, what is one aspect of program that should be improved AT THIS LEARNING CENTER?  How will this evolution be accomplished by the close of spring 2017? </t>
    </r>
    <r>
      <rPr>
        <i/>
        <sz val="11"/>
        <color theme="1"/>
        <rFont val="Times New Roman"/>
        <family val="1"/>
      </rPr>
      <t>(4-5 sentences)</t>
    </r>
  </si>
  <si>
    <r>
      <t xml:space="preserve">Based on the data recorded in the previous tab, Spring 2017,  what is one aspect of program that is going well AT THIS LEARNING CENTER?  To what do you attribute this success? </t>
    </r>
    <r>
      <rPr>
        <b/>
        <i/>
        <sz val="11"/>
        <color theme="1"/>
        <rFont val="Times New Roman"/>
        <family val="1"/>
      </rPr>
      <t>(4-5 sentences)</t>
    </r>
  </si>
  <si>
    <r>
      <t xml:space="preserve">What family event(s) </t>
    </r>
    <r>
      <rPr>
        <b/>
        <u/>
        <sz val="11"/>
        <color theme="1"/>
        <rFont val="Times New Roman"/>
        <family val="1"/>
      </rPr>
      <t xml:space="preserve">and </t>
    </r>
    <r>
      <rPr>
        <sz val="11"/>
        <color theme="1"/>
        <rFont val="Times New Roman"/>
        <family val="1"/>
      </rPr>
      <t xml:space="preserve">adult learning sessions will be offered during the upcoming spring semester? When will these take place? It is recommended that fall family survey data be used when selecting adult learning topics. </t>
    </r>
  </si>
  <si>
    <r>
      <t xml:space="preserve">The Education Department General Administrative Regulations (EDGAR) requires that all Grantees maintain multiple controls over equipment purchased with 21st CCLC dollars through an inventory management system.  These controls include:
• Property Records:  Records that document the location and use of equipment.
• Control System:  A control system that ensures adequate safeguards to prevent loss, damage, or theft.  The Grantee must investigate any loss. 
• Adequate Maintenance of Equipment:  Ensure adequate maintenance procedures to keep equipment purchased with federal 21st CCLC funds in good condition.
• Disposition of Equipment:  Section 80.32(e) of EDGAR establishes specific rules for disposing of equipment, depending on what it was used for and its value.
</t>
    </r>
    <r>
      <rPr>
        <sz val="11"/>
        <color rgb="FFC00000"/>
        <rFont val="Times New Roman"/>
        <family val="1"/>
      </rPr>
      <t xml:space="preserve">Below is a list of all equipment purchased with 21st CCLC funds and currently located at 21st CCLC sites.  This includes COMPUTERS, LAPTOPS, I-PADS, AUDIO EQUIPMENT and all purchases that exceed $5,000 per unit.    </t>
    </r>
    <r>
      <rPr>
        <sz val="11"/>
        <color theme="1"/>
        <rFont val="Times New Roman"/>
        <family val="1"/>
      </rPr>
      <t xml:space="preserve">
</t>
    </r>
  </si>
  <si>
    <r>
      <t>Year I.</t>
    </r>
    <r>
      <rPr>
        <b/>
        <sz val="7"/>
        <rFont val="Times New Roman"/>
        <family val="1"/>
      </rPr>
      <t xml:space="preserve">       </t>
    </r>
    <r>
      <rPr>
        <b/>
        <sz val="13"/>
        <rFont val="Times New Roman"/>
        <family val="1"/>
      </rPr>
      <t>Fall 2016 Progress Toward Goals and Spring 2017 Outcomes</t>
    </r>
  </si>
  <si>
    <t xml:space="preserve">What family event(s) and adult learning sessions will be offered during the upcoming spring semester? When will these take place? It is recommended that fall family survey data be used when selecting adult learning topics. </t>
  </si>
  <si>
    <t>What professional development session(s) will be offered during the upcoming fall 2019 semester?  When will the session(s) take place? Has fall data influenced the topic(s)?</t>
  </si>
  <si>
    <t>What family event(s) and adult learning sessions will be offered during the upcoming fall 2019 semester? When will these take place?</t>
  </si>
  <si>
    <r>
      <t>Year II.</t>
    </r>
    <r>
      <rPr>
        <b/>
        <sz val="7"/>
        <rFont val="Times New Roman"/>
        <family val="1"/>
      </rPr>
      <t xml:space="preserve">       </t>
    </r>
    <r>
      <rPr>
        <b/>
        <sz val="13"/>
        <rFont val="Times New Roman"/>
        <family val="1"/>
      </rPr>
      <t>Fall 2017 Progress Toward Goals  and Spring 2018 Outcomes</t>
    </r>
  </si>
  <si>
    <t xml:space="preserve">Was the action step outlined above completed?  If so, did it produce the anticipated outcome and how has the outcome impacted program?  If it was not completed, what obstacles were encountered and how can those obstacles be overcome in the future or how can the action step be modified? </t>
  </si>
  <si>
    <t xml:space="preserve">Was the action step listed above completed?  If yes, did the action step produce the outcome originally anticipated and how has the outcome impacted program?  If no, describe what challenges prevented the planned improvement. </t>
  </si>
  <si>
    <t xml:space="preserve">Was the action step listed above completed?  If yes, did the action step produce the outcome originally anticipated and how has the outcome impacted program? If no, describe what challenges prevented the planned improvement. </t>
  </si>
  <si>
    <t xml:space="preserve">Was the action step listed above completed? If yes, did the action step produce the outcome originally anticipated and how has the outcome impacted program?  If no, describe what challenges prevented the planned improvement. </t>
  </si>
  <si>
    <r>
      <rPr>
        <b/>
        <sz val="7"/>
        <rFont val="Times New Roman"/>
        <family val="1"/>
      </rPr>
      <t xml:space="preserve"> </t>
    </r>
    <r>
      <rPr>
        <b/>
        <sz val="13"/>
        <rFont val="Times New Roman"/>
        <family val="1"/>
      </rPr>
      <t>Progress Toward Goals Fall 2019</t>
    </r>
  </si>
  <si>
    <t>How many weeks of program were offered during the fall semester (2019)?</t>
  </si>
  <si>
    <t>Based on the data recorded on the previous tab, Fall 2019, what is one aspect of program that should be improved AT THIS LEARNING CENTER?  How will this evolution be accomplished by the close of the spring 2019 semester?</t>
  </si>
  <si>
    <t>Spring 2020 Outcomes</t>
  </si>
  <si>
    <t>Spring 2019 Outcomes</t>
  </si>
  <si>
    <t>How many weeks of program were offered during the spring semester (2020)?</t>
  </si>
  <si>
    <t>Final Thought for FY17 - FY20</t>
  </si>
  <si>
    <t>Fall 2019 Percentage to Goal</t>
  </si>
  <si>
    <t>Spring 2020 Outcome</t>
  </si>
  <si>
    <t>FY17</t>
  </si>
  <si>
    <t>FY18</t>
  </si>
  <si>
    <t>FY19</t>
  </si>
  <si>
    <t>FY20</t>
  </si>
  <si>
    <t>Grant Requirement</t>
  </si>
  <si>
    <r>
      <t>Years I - IV.</t>
    </r>
    <r>
      <rPr>
        <b/>
        <sz val="7"/>
        <rFont val="Times New Roman"/>
        <family val="1"/>
      </rPr>
      <t xml:space="preserve">       </t>
    </r>
    <r>
      <rPr>
        <b/>
        <sz val="13"/>
        <rFont val="Times New Roman"/>
        <family val="1"/>
      </rPr>
      <t>Annual Outcomes</t>
    </r>
  </si>
  <si>
    <r>
      <t xml:space="preserve">The Education Department General Administrative Regulations (EDGAR) requires that all Grantees maintain multiple controls over equipment purchased with 21st CCLC dollars through an inventory management system.  These controls include:
• Property Records:  Records that document the location and use of equipment.
• Control System:  A control system that ensures adequate safeguards to prevent loss, damage, or theft.  The Grantee must investigate any loss. 
• Adequate Maintenance of Equipment:  Ensure adequate maintenance procedures to keep equipment purchased with federal 21st CCLC funds in good condition.
• Disposition of Equipment:  Section 80.32(e) of EDGAR establishes specific rules for disposing of equipment, depending on what it was used for and its value.
</t>
    </r>
    <r>
      <rPr>
        <sz val="11"/>
        <color rgb="FFC00000"/>
        <rFont val="Times New Roman"/>
        <family val="1"/>
      </rPr>
      <t xml:space="preserve">Below is a list of all equipment purchased with 21st CCLC funds and currently located at 21st CCLC sites.  This includes COMPUTERS, LAPTOPS, I-PADS, AUDIO EQUIPMENT and all purchases that exceed $5,000 per unit.    Please </t>
    </r>
    <r>
      <rPr>
        <b/>
        <u val="double"/>
        <sz val="11"/>
        <color rgb="FFC00000"/>
        <rFont val="Times New Roman"/>
        <family val="1"/>
      </rPr>
      <t>UPDATE THE CONDITION</t>
    </r>
    <r>
      <rPr>
        <b/>
        <u/>
        <sz val="11"/>
        <color rgb="FFC00000"/>
        <rFont val="Times New Roman"/>
        <family val="1"/>
      </rPr>
      <t xml:space="preserve"> </t>
    </r>
    <r>
      <rPr>
        <sz val="11"/>
        <color rgb="FFC00000"/>
        <rFont val="Times New Roman"/>
        <family val="1"/>
      </rPr>
      <t xml:space="preserve">of previously recorded items, and </t>
    </r>
    <r>
      <rPr>
        <u val="double"/>
        <sz val="11"/>
        <color rgb="FFC00000"/>
        <rFont val="Times New Roman"/>
        <family val="1"/>
      </rPr>
      <t>A</t>
    </r>
    <r>
      <rPr>
        <b/>
        <u val="double"/>
        <sz val="11"/>
        <color rgb="FFC00000"/>
        <rFont val="Times New Roman"/>
        <family val="1"/>
      </rPr>
      <t>DD NEW EQUIPMENT PURCHASED THIS FISCAL YEAR</t>
    </r>
    <r>
      <rPr>
        <sz val="11"/>
        <color rgb="FFC00000"/>
        <rFont val="Times New Roman"/>
        <family val="1"/>
      </rPr>
      <t xml:space="preserve">. </t>
    </r>
    <r>
      <rPr>
        <sz val="11"/>
        <color theme="1"/>
        <rFont val="Times New Roman"/>
        <family val="1"/>
      </rPr>
      <t xml:space="preserve">
</t>
    </r>
  </si>
  <si>
    <r>
      <t xml:space="preserve">The Education Department General Administrative Regulations (EDGAR) requires that all Grantees maintain multiple controls over equipment purchased with 21st CCLC dollars through an inventory management system.  These controls include:
• Property Records:  Records that document the location and use of equipment.
• Control System:  A control system that ensures adequate safeguards to prevent loss, damage, or theft.  The Grantee must investigate any loss. 
• Adequate Maintenance of Equipment:  Ensure adequate maintenance procedures to keep equipment purchased with federal 21st CCLC funds in good condition.
• Disposition of Equipment:  Section 80.32(e) of EDGAR establishes specific rules for disposing of equipment, depending on what it was used for and its value.
</t>
    </r>
    <r>
      <rPr>
        <sz val="11"/>
        <color rgb="FFC00000"/>
        <rFont val="Times New Roman"/>
        <family val="1"/>
      </rPr>
      <t xml:space="preserve">Below is a list of all equipment purchased with 21st CCLC funds and currently located at 21st CCLC sites.  This includes COMPUTERS, LAPTOPS, I-PADS, AUDIO EQUIPMENT and all purchases that exceed $5,000 per unit.    Please UPDATE THE CONDITION of previously recorded items, and ADD NEW EQUIPMENT PURCHASED THIS FISCAL YEAR.     </t>
    </r>
    <r>
      <rPr>
        <sz val="11"/>
        <color theme="1"/>
        <rFont val="Times New Roman"/>
        <family val="1"/>
      </rPr>
      <t xml:space="preserve">
</t>
    </r>
  </si>
  <si>
    <t>Equipment and Supplies</t>
  </si>
  <si>
    <t xml:space="preserve">At the close of a successful grant cycle, subgrantees may retain the equipment purchased as their property, provided it will continue to be used in a manner consistent with the program guidelines. (Per EDGAR, CFR 34, Part 80.32; if the program continues once the grant funds cease, the program may continue to use the equipment that was previously acquired.)  </t>
  </si>
  <si>
    <t>EQUIPMENT AND SUPPLY CLOSEOUT ASSURANCE</t>
  </si>
  <si>
    <t>Code of Federal Regulations §200.343 (Closeout)</t>
  </si>
  <si>
    <r>
      <t xml:space="preserve">Grant Closeout Date: </t>
    </r>
    <r>
      <rPr>
        <b/>
        <u/>
        <sz val="11"/>
        <color theme="1"/>
        <rFont val="Times New Roman"/>
        <family val="1"/>
      </rPr>
      <t>June 30, 2020</t>
    </r>
  </si>
  <si>
    <t>All equipment (CFR §200.313) and remaining supplies (if the total of the remaining supplies exceeds $5,000.00 in total aggregate fair market value  as outlined in CFR §200.314), purchased with federal 21st Century Community Learning Centers (CCLC) funds is listed in the "Inventory FY20" tab.</t>
  </si>
  <si>
    <r>
      <t>If alternate funding streams were not identified and secured during the time the 21</t>
    </r>
    <r>
      <rPr>
        <vertAlign val="superscript"/>
        <sz val="11"/>
        <color theme="1"/>
        <rFont val="Times New Roman"/>
        <family val="1"/>
      </rPr>
      <t>st</t>
    </r>
    <r>
      <rPr>
        <sz val="11"/>
        <color theme="1"/>
        <rFont val="Times New Roman"/>
        <family val="1"/>
      </rPr>
      <t xml:space="preserve"> CCLC grant sustained the out of school time program, as part of the closeout of a federal award, sub-grantees must offer to transfer the 21</t>
    </r>
    <r>
      <rPr>
        <vertAlign val="superscript"/>
        <sz val="11"/>
        <color theme="1"/>
        <rFont val="Times New Roman"/>
        <family val="1"/>
      </rPr>
      <t>st</t>
    </r>
    <r>
      <rPr>
        <sz val="11"/>
        <color theme="1"/>
        <rFont val="Times New Roman"/>
        <family val="1"/>
      </rPr>
      <t xml:space="preserve"> CCLC equipment and supplies to other 21</t>
    </r>
    <r>
      <rPr>
        <vertAlign val="superscript"/>
        <sz val="11"/>
        <color theme="1"/>
        <rFont val="Times New Roman"/>
        <family val="1"/>
      </rPr>
      <t>st</t>
    </r>
    <r>
      <rPr>
        <sz val="11"/>
        <color theme="1"/>
        <rFont val="Times New Roman"/>
        <family val="1"/>
      </rPr>
      <t xml:space="preserve"> CCLC programs in their area </t>
    </r>
    <r>
      <rPr>
        <u/>
        <sz val="11"/>
        <color theme="1"/>
        <rFont val="Times New Roman"/>
        <family val="1"/>
      </rPr>
      <t>OR</t>
    </r>
    <r>
      <rPr>
        <sz val="11"/>
        <color theme="1"/>
        <rFont val="Times New Roman"/>
        <family val="1"/>
      </rPr>
      <t xml:space="preserve"> programs or projects currently or previously supported by federal funds. (This means it can be transferred to a different 21</t>
    </r>
    <r>
      <rPr>
        <vertAlign val="superscript"/>
        <sz val="11"/>
        <color theme="1"/>
        <rFont val="Times New Roman"/>
        <family val="1"/>
      </rPr>
      <t>st</t>
    </r>
    <r>
      <rPr>
        <sz val="11"/>
        <color theme="1"/>
        <rFont val="Times New Roman"/>
        <family val="1"/>
      </rPr>
      <t xml:space="preserve"> CCLC program nearby or the items can be transferred to a federally funded program, such as Title I, within the local school district.) </t>
    </r>
  </si>
  <si>
    <t xml:space="preserve">Continue to be used in a manner consistent with 21st CCLC program guidelines because alternate funding streams have been identified and secured, creating sustainability for the out of school time program. </t>
  </si>
  <si>
    <t>Name of 21st CCLC subgrantee:</t>
  </si>
  <si>
    <t>OPTION #1</t>
  </si>
  <si>
    <t>OPTION #2</t>
  </si>
  <si>
    <t>All items listed in the inventory will (provide information for one of the following options):</t>
  </si>
  <si>
    <r>
      <rPr>
        <b/>
        <sz val="11"/>
        <color rgb="FFC00000"/>
        <rFont val="Times New Roman"/>
        <family val="1"/>
      </rPr>
      <t>Be transferred to a nearby 21</t>
    </r>
    <r>
      <rPr>
        <b/>
        <vertAlign val="superscript"/>
        <sz val="11"/>
        <color rgb="FFC00000"/>
        <rFont val="Times New Roman"/>
        <family val="1"/>
      </rPr>
      <t>st</t>
    </r>
    <r>
      <rPr>
        <b/>
        <sz val="11"/>
        <color rgb="FFC00000"/>
        <rFont val="Times New Roman"/>
        <family val="1"/>
      </rPr>
      <t xml:space="preserve"> CCLC subgrantee.  </t>
    </r>
  </si>
  <si>
    <t>Be transferred to a program or project currently or previously supported by federal funds.</t>
  </si>
  <si>
    <t>OPTION #3</t>
  </si>
  <si>
    <t>OPTION #4</t>
  </si>
  <si>
    <t>Continued to be used by this district/organization because 21st CCLC funding was renewed.</t>
  </si>
  <si>
    <t>Location of learning center where supplies will be used:</t>
  </si>
  <si>
    <t>Name of learning center where supplies will be used:</t>
  </si>
  <si>
    <t>Name of program/project:</t>
  </si>
  <si>
    <t>Location of program/project:</t>
  </si>
  <si>
    <t>Funding source:</t>
  </si>
  <si>
    <t>Name of person completing form:</t>
  </si>
  <si>
    <t>Date form completed:</t>
  </si>
  <si>
    <t>REQUIRED</t>
  </si>
  <si>
    <t xml:space="preserve">Please note that this is the end of the grant.  The 21st Century Community Learning Center Program will not continue at this learning center next year unless funding is again successfully secured for the next four year funding cycle.  In order to receive continued funding, a proposal must be submitted on behalf of the district/organization and then evaluated using a very rigorous, extremely competitive scoring process.  Continued funding is in no way guaranteed.   </t>
  </si>
  <si>
    <t>Enrollment # (30+ Days)</t>
  </si>
  <si>
    <t>Attendance % (30+ Days)</t>
  </si>
  <si>
    <r>
      <t xml:space="preserve">The Education Department General Administrative Regulations (EDGAR) requires that all Grantees maintain multiple controls over equipment purchased with 21st CCLC dollars through an inventory management system.  These controls include:
• Property Records:  Records that document the location and use of equipment.
• Control System:  A control system that ensures adequate safeguards to prevent loss, damage, or theft.  The Grantee must investigate any loss. 
• Adequate Maintenance of Equipment:  Ensure adequate maintenance procedures to keep equipment purchased with federal 21st CCLC funds in good condition.
• Disposition of Equipment:  Section 80.32(e) of EDGAR establishes specific rules for disposing of equipment, depending on what it was used for and its value.
</t>
    </r>
    <r>
      <rPr>
        <sz val="11"/>
        <color rgb="FFC00000"/>
        <rFont val="Times New Roman"/>
        <family val="1"/>
      </rPr>
      <t xml:space="preserve">Below is a list of all equipment purchased with 21st CCLC funds and currently located at 21st CCLC sites.  This includes COMPUTERS, LAPTOPS, I-PADS, AUDIO EQUIPMENT and all purchases that exceed $5,000 per unit.    Please </t>
    </r>
    <r>
      <rPr>
        <u val="double"/>
        <sz val="11"/>
        <color rgb="FFC00000"/>
        <rFont val="Times New Roman"/>
        <family val="1"/>
      </rPr>
      <t>UPDATE THE CONDITION</t>
    </r>
    <r>
      <rPr>
        <sz val="11"/>
        <color rgb="FFC00000"/>
        <rFont val="Times New Roman"/>
        <family val="1"/>
      </rPr>
      <t xml:space="preserve"> of previously recorded items, and </t>
    </r>
    <r>
      <rPr>
        <u val="double"/>
        <sz val="11"/>
        <color rgb="FFC00000"/>
        <rFont val="Times New Roman"/>
        <family val="1"/>
      </rPr>
      <t>ADD NEW EQUIPMENT PURCHASED THIS FISCAL YEAR</t>
    </r>
    <r>
      <rPr>
        <sz val="11"/>
        <color rgb="FFC00000"/>
        <rFont val="Times New Roman"/>
        <family val="1"/>
      </rPr>
      <t xml:space="preserve">.     </t>
    </r>
    <r>
      <rPr>
        <sz val="11"/>
        <color theme="1"/>
        <rFont val="Times New Roman"/>
        <family val="1"/>
      </rPr>
      <t xml:space="preserve">
</t>
    </r>
  </si>
  <si>
    <t xml:space="preserve">Providing out-of-school time learning opportunities has many benefits for students, families, teachers and community members.  What has been the greatest benefit for this New Mexico community over the past four years? How has this learning center helped the campus community? </t>
  </si>
  <si>
    <r>
      <t xml:space="preserve">Based on the data recorded in the previous tab, Fall 2016, or other quantifiable data (provide that data and data source), what is a second aspect of program that should be improved AT THIS LEARNING CENTER?  How will this evolution be accomplished by  close of the spring 2017? </t>
    </r>
    <r>
      <rPr>
        <i/>
        <sz val="11"/>
        <color theme="1"/>
        <rFont val="Times New Roman"/>
        <family val="1"/>
      </rPr>
      <t>(4-5 sentences)</t>
    </r>
  </si>
  <si>
    <r>
      <t xml:space="preserve">Based on the data recorded in the previous tab, Fall 2016, or other quantifiable data (provide that data and data source), what is a second aspect of program that is going well AT THIS LEARNING CENTER?  To what do you attribute this success? </t>
    </r>
    <r>
      <rPr>
        <i/>
        <sz val="11"/>
        <color theme="1"/>
        <rFont val="Times New Roman"/>
        <family val="1"/>
      </rPr>
      <t>(4-5 sentences)</t>
    </r>
  </si>
  <si>
    <r>
      <t xml:space="preserve">Based on the data recorded in the previous tab, Spring 2017, or other quantifiable data (provide that data and data source), what is a second aspect of program that is going well AT THIS LEARNING CENTER?  To what do you attribute this success? </t>
    </r>
    <r>
      <rPr>
        <b/>
        <i/>
        <sz val="11"/>
        <color theme="1"/>
        <rFont val="Times New Roman"/>
        <family val="1"/>
      </rPr>
      <t>(4-5 sentences)</t>
    </r>
  </si>
  <si>
    <r>
      <t xml:space="preserve">Based on the data recorded in the previous tab, Fall 2017, or other quantifiable data (provide that data and data source), what is a second aspect of program that is going well AT THIS LEARNING CENTER?  To what do you attribute this success? </t>
    </r>
    <r>
      <rPr>
        <i/>
        <sz val="11"/>
        <color theme="1"/>
        <rFont val="Times New Roman"/>
        <family val="1"/>
      </rPr>
      <t>(4-5 sentences)</t>
    </r>
  </si>
  <si>
    <t>Based on the data recorded on the previous tab, Fall 2017, or other quantifiable data (provide that data and data source), what is a second aspect of program that should be improved AT THIS LEARNING CENTER?  How will this evolution be accomplished by the close of the spring 2018 semester?</t>
  </si>
  <si>
    <r>
      <t xml:space="preserve">Based on the data recorded in the previous tab, Spring 2018, or other quantifiable data (provide that data and data source), what is a second aspect of program that is going well AT THIS LEARNING CENTER?  To what do you attribute this success? </t>
    </r>
    <r>
      <rPr>
        <b/>
        <i/>
        <sz val="11"/>
        <color theme="1"/>
        <rFont val="Times New Roman"/>
        <family val="1"/>
      </rPr>
      <t>(4-5 sentences)</t>
    </r>
  </si>
  <si>
    <r>
      <t xml:space="preserve">Based on the data recorded in the previous tab, Fall 2018, or other quantifiable data (provide that data and data source), what is a second aspect of program that is going well AT THIS LEARNING CENTER?  To what do you attribute this success? </t>
    </r>
    <r>
      <rPr>
        <i/>
        <sz val="11"/>
        <color theme="1"/>
        <rFont val="Times New Roman"/>
        <family val="1"/>
      </rPr>
      <t>(4-5 sentences)</t>
    </r>
  </si>
  <si>
    <t>Based on the data recorded on the previous tab, Fall 2018, or other quantifiable data (provide that data and data source), what is a second aspect of program that should be improved AT THIS LEARNING CENTER?  How will this evolution be accomplished by the close of the spring 2019 semester?</t>
  </si>
  <si>
    <r>
      <t xml:space="preserve">Based on the data recorded in the previous tab, Spring 2019, or other quantifiable data (provide that data and data source), what is a second aspect of program that is going well AT THIS LEARNING CENTER?  To what do you attribute this success? </t>
    </r>
    <r>
      <rPr>
        <b/>
        <i/>
        <sz val="11"/>
        <color theme="1"/>
        <rFont val="Times New Roman"/>
        <family val="1"/>
      </rPr>
      <t>(4-5 sentences)</t>
    </r>
  </si>
  <si>
    <r>
      <t xml:space="preserve">Based on the data recorded in the previous tab, Fall 2019, or other quantifiable data (provide that data and data source), what is a second aspect of program that is going well AT THIS LEARNING CENTER?  To what do you attribute this success? </t>
    </r>
    <r>
      <rPr>
        <i/>
        <sz val="11"/>
        <color theme="1"/>
        <rFont val="Times New Roman"/>
        <family val="1"/>
      </rPr>
      <t>(4-5 sentences)</t>
    </r>
  </si>
  <si>
    <t>Based on the data recorded on the previous tab, Fall 2019, or other quantifiable data (provide that data and data source), what is a second aspect of program that should be improved AT THIS LEARNING CENTER?  How will this evolution be accomplished by the close of the spring 2019 semester?</t>
  </si>
  <si>
    <r>
      <t xml:space="preserve">Based on the data recorded in the previous tab, Spring 2020, or other quantifiable data (provide that data and data source), what is a second aspect of program that is going well AT THIS LEARNING CENTER?  To what do you attribute this success? </t>
    </r>
    <r>
      <rPr>
        <b/>
        <i/>
        <sz val="11"/>
        <color theme="1"/>
        <rFont val="Times New Roman"/>
        <family val="1"/>
      </rPr>
      <t>(4-5 sentences)</t>
    </r>
  </si>
  <si>
    <t>.</t>
  </si>
  <si>
    <t xml:space="preserve">This workbook contains six to seven tabs for each fiscal/academic year. </t>
  </si>
  <si>
    <t xml:space="preserve">Individual tabs are printable, as is the entire workbook. </t>
  </si>
  <si>
    <r>
      <rPr>
        <b/>
        <sz val="11"/>
        <color rgb="FF0070C0"/>
        <rFont val="Times New Roman"/>
        <family val="1"/>
      </rPr>
      <t>Fall and Spring Action Plan Tabs:</t>
    </r>
    <r>
      <rPr>
        <sz val="11"/>
        <color rgb="FF0070C0"/>
        <rFont val="Times New Roman"/>
        <family val="1"/>
      </rPr>
      <t xml:space="preserve">  These two tabs make-up the deliverable "Spring Action Plan." (Reference the yearly Deliverables Calendar for the specific due date.)</t>
    </r>
  </si>
  <si>
    <r>
      <rPr>
        <b/>
        <sz val="11"/>
        <color rgb="FF0070C0"/>
        <rFont val="Times New Roman"/>
        <family val="1"/>
      </rPr>
      <t>Spring, Continuation Report (or End of Grant Summary) and Inventory Tabs:</t>
    </r>
    <r>
      <rPr>
        <sz val="11"/>
        <color rgb="FF0070C0"/>
        <rFont val="Times New Roman"/>
        <family val="1"/>
      </rPr>
      <t xml:space="preserve">  These three tabs make-up the deliverable "Continuation Report" or during the fourth year of the grant, "Grant Closeout." (Reference the yearly Deliverables Calendar for the specific due date.)</t>
    </r>
  </si>
  <si>
    <r>
      <rPr>
        <b/>
        <sz val="11"/>
        <color rgb="FF0070C0"/>
        <rFont val="Times New Roman"/>
        <family val="1"/>
      </rPr>
      <t xml:space="preserve">Comparative Tab:  </t>
    </r>
    <r>
      <rPr>
        <sz val="11"/>
        <color rgb="FF0070C0"/>
        <rFont val="Times New Roman"/>
        <family val="1"/>
      </rPr>
      <t xml:space="preserve">This tab provides comparative data between the fall and spring semester. </t>
    </r>
  </si>
  <si>
    <r>
      <rPr>
        <b/>
        <sz val="11"/>
        <color rgb="FF0070C0"/>
        <rFont val="Times New Roman"/>
        <family val="1"/>
      </rPr>
      <t xml:space="preserve">Overall Tab: </t>
    </r>
    <r>
      <rPr>
        <sz val="11"/>
        <color rgb="FF0070C0"/>
        <rFont val="Times New Roman"/>
        <family val="1"/>
      </rPr>
      <t xml:space="preserve"> This is the final tab in the workbook and compares data between all four grant years.</t>
    </r>
  </si>
  <si>
    <t xml:space="preserve">If you have any questions about this form, please contact the 21st CCLC Coordinator at Michelle.Vignery@state.nm.us.  </t>
  </si>
  <si>
    <t>Cells throughout the workbook are locked unless data entry is required.</t>
  </si>
  <si>
    <t xml:space="preserve">Students will increase their language/reading short-cycle assessment score by one grade level between the start and end of the academic year. </t>
  </si>
  <si>
    <t>How many students completed the short cycle assessment at the start of the academic year?</t>
  </si>
  <si>
    <t>How many students improved their short cycle assessment score by approximately 1/3 of a grade level between the start of the year and the most current assessment?</t>
  </si>
  <si>
    <t xml:space="preserve">Students will increase their mathematic short-cycle assessment score by one grade level between the start and end of the academic year. </t>
  </si>
  <si>
    <r>
      <t xml:space="preserve">Based on the data recorded in the previous tab, Fall 2016, what is one aspect of program that is going well AT THIS LEARNING CENTER?  To what do you attribute this success? </t>
    </r>
    <r>
      <rPr>
        <i/>
        <sz val="11"/>
        <color theme="1"/>
        <rFont val="Times New Roman"/>
        <family val="1"/>
      </rPr>
      <t>(4-5 sentences)</t>
    </r>
  </si>
  <si>
    <t xml:space="preserve">How many students improved their short cycle assessment score by approximately 1/3 of a grade level between the start of the year and the most current assessment? </t>
  </si>
  <si>
    <t xml:space="preserve">In the Continuation Report, completed at the close of the previous spring semester, the highest leverage action step was identified to ensure continuous program quality improvement at this learning center.  That action step, as written by and for this learning center, is provided below. </t>
  </si>
  <si>
    <r>
      <t xml:space="preserve">Based on the data recorded in the previous tab, Fall 2017, what is one aspect of program that is going well AT THIS LEARNING CENTER?  To what do you attribute this success? </t>
    </r>
    <r>
      <rPr>
        <i/>
        <sz val="11"/>
        <color theme="1"/>
        <rFont val="Times New Roman"/>
        <family val="1"/>
      </rPr>
      <t>(4-5 sentences)</t>
    </r>
  </si>
  <si>
    <t>In the Continuation Report, completed at the close of the previous spring semester, the highest leverage action step was identified to ensure continuous program quality improvement.  That action step is provided below.</t>
  </si>
  <si>
    <r>
      <t xml:space="preserve">Based on the data recorded in the previous tab, Fall 2018, what is one aspect of program that is going well AT THIS LEARNING CENTER?  To what do you attribute this success? </t>
    </r>
    <r>
      <rPr>
        <i/>
        <sz val="11"/>
        <color theme="1"/>
        <rFont val="Times New Roman"/>
        <family val="1"/>
      </rPr>
      <t>(4-5 sentences)</t>
    </r>
  </si>
  <si>
    <r>
      <t xml:space="preserve">Based on the data recorded in the previous tab, Spring 2018, what is one aspect of program that is going well AT THIS LEARNING CENTER?  To what do you attribute this success? </t>
    </r>
    <r>
      <rPr>
        <b/>
        <i/>
        <sz val="11"/>
        <color theme="1"/>
        <rFont val="Times New Roman"/>
        <family val="1"/>
      </rPr>
      <t>(4-5 sentences)</t>
    </r>
  </si>
  <si>
    <r>
      <t xml:space="preserve">Based on the data recorded in the previous tab, Spring 2019, what is one aspect of program that is going well AT THIS LEARNING CENTER?  To what do you attribute this success? </t>
    </r>
    <r>
      <rPr>
        <b/>
        <i/>
        <sz val="11"/>
        <color theme="1"/>
        <rFont val="Times New Roman"/>
        <family val="1"/>
      </rPr>
      <t>(4-5 sentences)</t>
    </r>
  </si>
  <si>
    <r>
      <t xml:space="preserve">Based on the data recorded in the previous tab, Fall 2019, what is one aspect of program that is going well AT THIS LEARNING CENTER?  To what do you attribute this success? </t>
    </r>
    <r>
      <rPr>
        <i/>
        <sz val="11"/>
        <color theme="1"/>
        <rFont val="Times New Roman"/>
        <family val="1"/>
      </rPr>
      <t>(4-5 sentences)</t>
    </r>
  </si>
  <si>
    <r>
      <t xml:space="preserve">Based on the data recorded in the previous tab, Spring 2020, what is one aspect of program that is going well AT THIS LEARNING CENTER?  To what do you attribute this success? </t>
    </r>
    <r>
      <rPr>
        <b/>
        <i/>
        <sz val="11"/>
        <color theme="1"/>
        <rFont val="Times New Roman"/>
        <family val="1"/>
      </rPr>
      <t>(4-5 sentences)</t>
    </r>
  </si>
  <si>
    <t xml:space="preserve">Students will increase their mathematics short-cycle assessment score by one grade level between the start and end of the academic year. </t>
  </si>
  <si>
    <r>
      <t xml:space="preserve">Please save this file as </t>
    </r>
    <r>
      <rPr>
        <sz val="11"/>
        <color rgb="FFC00000"/>
        <rFont val="Times New Roman"/>
        <family val="1"/>
      </rPr>
      <t>"Name of Subgrantee_Name of Learning Center_FY17 - FY20"</t>
    </r>
    <r>
      <rPr>
        <sz val="11"/>
        <color theme="1"/>
        <rFont val="Times New Roman"/>
        <family val="1"/>
      </rPr>
      <t xml:space="preserve"> and upload it to EZReports as the "Spring Action Plan" and the "Continuation Report" or, during the fourth year of the grant, the "End of Grant Summary."  The updated "Continuation Report" or "End of Grant Summary" will replace the "Sring Action Plan" upload in EZReports. It is okay to repalce the already existing file with the same name in EZReports because the updated file contains the data previously uploaded. </t>
    </r>
  </si>
  <si>
    <t>§4204(b)(2)(E)</t>
  </si>
  <si>
    <t xml:space="preserve"> - a description of how the activities will meet the principles of effectiveness described in section </t>
  </si>
  <si>
    <t>§4205(b)(1)(A)-(C) - PRINCIPLES OF EFFECTIVENESS-</t>
  </si>
  <si>
    <t xml:space="preserve">(1) IN GENERAL- For a program or activity developed pursuant to this part to meet the principles of effectiveness, such program or activity shall — </t>
  </si>
  <si>
    <t>(A) be based upon an assessment of objective data regarding the need for before and after school programs (including during summer recess periods) and activities in the schools and communities;</t>
  </si>
  <si>
    <t>(B) be based upon an established set of performance measures aimed at ensuring the availability of high quality academic enrichment opportunities; and</t>
  </si>
  <si>
    <t>(C) if appropriate, be based upon scientifically based research that provides evidence that the program or activity will help students meet the State and local student academic achievement standards</t>
  </si>
  <si>
    <t>(2) PERIODIC EVALUATION-</t>
  </si>
  <si>
    <t>(A) IN GENERAL- The program or activity shall undergo a periodic evaluation to assess its progress toward achieving its goal of providing high quality opportunities for academic enrichment.</t>
  </si>
  <si>
    <t>(B) USE OF RESULTS- The results of evaluations under subparagraph (A) shall be —</t>
  </si>
  <si>
    <t>(i) used to refine, improve, and strengthen the program or activity, and to refine the performance measures; and</t>
  </si>
  <si>
    <t>(ii) made available to the public upon request, with public notice of such availability provided.</t>
  </si>
  <si>
    <r>
      <t>Year IV.</t>
    </r>
    <r>
      <rPr>
        <b/>
        <sz val="7"/>
        <rFont val="Times New Roman"/>
        <family val="1"/>
      </rPr>
      <t xml:space="preserve">       </t>
    </r>
    <r>
      <rPr>
        <b/>
        <sz val="13"/>
        <rFont val="Times New Roman"/>
        <family val="1"/>
      </rPr>
      <t>Fall 2019 Progress Toward Goals  and Spring 2020 Outcomes</t>
    </r>
  </si>
  <si>
    <r>
      <t>Year III.</t>
    </r>
    <r>
      <rPr>
        <b/>
        <sz val="7"/>
        <rFont val="Times New Roman"/>
        <family val="1"/>
      </rPr>
      <t xml:space="preserve">       </t>
    </r>
    <r>
      <rPr>
        <b/>
        <sz val="13"/>
        <rFont val="Times New Roman"/>
        <family val="1"/>
      </rPr>
      <t>Fall 2018 Progress Toward Goals  and Spring 2019 Outcomes</t>
    </r>
  </si>
  <si>
    <t xml:space="preserve">The Semiannual Report tracks progress toward goals, action steps for program improvement, and accumulated inventory. </t>
  </si>
  <si>
    <t xml:space="preserve">The Semiannual Report should be completed by each learning center (twice each year) throughout the four year funding cycle. </t>
  </si>
  <si>
    <t>All Semiannual Report data should be recorded in this Excel workbook, which provides crosstabulation to monitor progress and circumvent duplicate data entry.</t>
  </si>
  <si>
    <t>Why have goals and perforamcne measures?  Why track progress toward goals?</t>
  </si>
  <si>
    <t>How many students improved their short cycle assessment score by approximately one grade level between the start of the year and the most current assessment?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</si>
</sst>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_(&quot;$&quot;* \(#,##0.00\);_(&quot;$&quot;* &quot;-&quot;??_);_(@_)"/>
  </numFmts>
  <fonts count="52" x14ac:knownFonts="1">
    <font>
      <sz val="11"/>
      <color theme="1"/>
      <name val="Calibri"/>
      <family val="2"/>
      <scheme val="minor"/>
    </font>
    <font>
      <sz val="11"/>
      <color theme="1"/>
      <name val="Calibri"/>
      <family val="2"/>
      <scheme val="minor"/>
    </font>
    <font>
      <b/>
      <sz val="7"/>
      <name val="Times New Roman"/>
      <family val="1"/>
    </font>
    <font>
      <sz val="11"/>
      <color theme="1"/>
      <name val="Times New Roman"/>
      <family val="1"/>
    </font>
    <font>
      <sz val="12"/>
      <color theme="1"/>
      <name val="Times New Roman"/>
      <family val="1"/>
    </font>
    <font>
      <b/>
      <sz val="11"/>
      <color theme="1"/>
      <name val="Times New Roman"/>
      <family val="1"/>
    </font>
    <font>
      <b/>
      <u/>
      <sz val="11"/>
      <color theme="1"/>
      <name val="Times New Roman"/>
      <family val="1"/>
    </font>
    <font>
      <b/>
      <sz val="13"/>
      <name val="Times New Roman"/>
      <family val="1"/>
    </font>
    <font>
      <b/>
      <sz val="14"/>
      <color rgb="FFFF0000"/>
      <name val="Times New Roman"/>
      <family val="1"/>
    </font>
    <font>
      <sz val="14"/>
      <color rgb="FFFF0000"/>
      <name val="Times New Roman"/>
      <family val="1"/>
    </font>
    <font>
      <sz val="14"/>
      <color theme="1"/>
      <name val="Times New Roman"/>
      <family val="1"/>
    </font>
    <font>
      <sz val="10"/>
      <color theme="1"/>
      <name val="Times New Roman"/>
      <family val="1"/>
    </font>
    <font>
      <sz val="12"/>
      <color theme="0"/>
      <name val="Times New Roman"/>
      <family val="1"/>
    </font>
    <font>
      <sz val="11"/>
      <color rgb="FF000000"/>
      <name val="Times New Roman"/>
      <family val="1"/>
    </font>
    <font>
      <b/>
      <sz val="10"/>
      <color theme="1"/>
      <name val="Times New Roman"/>
      <family val="1"/>
    </font>
    <font>
      <b/>
      <u/>
      <sz val="10"/>
      <color theme="1"/>
      <name val="Times New Roman"/>
      <family val="1"/>
    </font>
    <font>
      <sz val="11"/>
      <color rgb="FFFF0000"/>
      <name val="Times New Roman"/>
      <family val="1"/>
    </font>
    <font>
      <b/>
      <sz val="12"/>
      <color rgb="FFFF0000"/>
      <name val="Times New Roman"/>
      <family val="1"/>
    </font>
    <font>
      <b/>
      <sz val="12"/>
      <color theme="1"/>
      <name val="Times New Roman"/>
      <family val="1"/>
    </font>
    <font>
      <sz val="11"/>
      <color rgb="FF0070C0"/>
      <name val="Times New Roman"/>
      <family val="1"/>
    </font>
    <font>
      <i/>
      <sz val="11"/>
      <color theme="1"/>
      <name val="Times New Roman"/>
      <family val="1"/>
    </font>
    <font>
      <u/>
      <sz val="11"/>
      <color theme="10"/>
      <name val="Calibri"/>
      <family val="2"/>
      <scheme val="minor"/>
    </font>
    <font>
      <b/>
      <sz val="11"/>
      <color theme="0"/>
      <name val="Times New Roman"/>
      <family val="1"/>
    </font>
    <font>
      <i/>
      <sz val="11"/>
      <color theme="0" tint="-0.34998626667073579"/>
      <name val="Times New Roman"/>
      <family val="1"/>
    </font>
    <font>
      <b/>
      <sz val="14"/>
      <color theme="1"/>
      <name val="Times New Roman"/>
      <family val="1"/>
    </font>
    <font>
      <sz val="9"/>
      <color indexed="81"/>
      <name val="Tahoma"/>
      <family val="2"/>
    </font>
    <font>
      <b/>
      <sz val="9"/>
      <color indexed="81"/>
      <name val="Tahoma"/>
      <family val="2"/>
    </font>
    <font>
      <sz val="9"/>
      <color indexed="81"/>
      <name val="Times New Roman"/>
      <family val="1"/>
    </font>
    <font>
      <b/>
      <sz val="9"/>
      <color indexed="81"/>
      <name val="Times New Roman"/>
      <family val="1"/>
    </font>
    <font>
      <sz val="11"/>
      <color rgb="FFC00000"/>
      <name val="Times New Roman"/>
      <family val="1"/>
    </font>
    <font>
      <sz val="10"/>
      <color rgb="FF000000"/>
      <name val="Times New Roman"/>
      <family val="1"/>
    </font>
    <font>
      <i/>
      <sz val="10"/>
      <color theme="1"/>
      <name val="Times New Roman"/>
      <family val="1"/>
    </font>
    <font>
      <b/>
      <i/>
      <sz val="11"/>
      <color theme="1"/>
      <name val="Times New Roman"/>
      <family val="1"/>
    </font>
    <font>
      <b/>
      <i/>
      <sz val="11"/>
      <color rgb="FFFF0000"/>
      <name val="Times New Roman"/>
      <family val="1"/>
    </font>
    <font>
      <b/>
      <sz val="11"/>
      <color rgb="FFC00000"/>
      <name val="Times New Roman"/>
      <family val="1"/>
    </font>
    <font>
      <b/>
      <u/>
      <sz val="11"/>
      <color rgb="FFC00000"/>
      <name val="Times New Roman"/>
      <family val="1"/>
    </font>
    <font>
      <u val="double"/>
      <sz val="11"/>
      <color rgb="FFC00000"/>
      <name val="Times New Roman"/>
      <family val="1"/>
    </font>
    <font>
      <b/>
      <u val="double"/>
      <sz val="11"/>
      <color rgb="FFC00000"/>
      <name val="Times New Roman"/>
      <family val="1"/>
    </font>
    <font>
      <b/>
      <sz val="14"/>
      <color rgb="FF000000"/>
      <name val="Times New Roman"/>
      <family val="1"/>
    </font>
    <font>
      <b/>
      <sz val="12"/>
      <color rgb="FF000000"/>
      <name val="Times New Roman"/>
      <family val="1"/>
    </font>
    <font>
      <u/>
      <sz val="11"/>
      <color theme="1"/>
      <name val="Times New Roman"/>
      <family val="1"/>
    </font>
    <font>
      <sz val="16"/>
      <color theme="1"/>
      <name val="Wingdings"/>
      <charset val="2"/>
    </font>
    <font>
      <vertAlign val="superscript"/>
      <sz val="11"/>
      <color theme="1"/>
      <name val="Times New Roman"/>
      <family val="1"/>
    </font>
    <font>
      <u/>
      <sz val="11"/>
      <color theme="10"/>
      <name val="Times New Roman"/>
      <family val="1"/>
    </font>
    <font>
      <sz val="11"/>
      <color theme="1"/>
      <name val="Arial Black"/>
      <family val="2"/>
    </font>
    <font>
      <b/>
      <vertAlign val="superscript"/>
      <sz val="11"/>
      <color rgb="FFC00000"/>
      <name val="Times New Roman"/>
      <family val="1"/>
    </font>
    <font>
      <sz val="10"/>
      <color theme="1"/>
      <name val="Arial Black"/>
      <family val="2"/>
    </font>
    <font>
      <b/>
      <sz val="11"/>
      <color rgb="FF0070C0"/>
      <name val="Times New Roman"/>
      <family val="1"/>
    </font>
    <font>
      <sz val="11"/>
      <color rgb="FF0070C0"/>
      <name val="Calibri"/>
      <family val="2"/>
      <scheme val="minor"/>
    </font>
    <font>
      <i/>
      <u/>
      <sz val="11"/>
      <color theme="10"/>
      <name val="Times New Roman"/>
      <family val="1"/>
    </font>
    <font>
      <i/>
      <sz val="11"/>
      <color theme="1"/>
      <name val="Calibri"/>
      <family val="2"/>
      <scheme val="minor"/>
    </font>
    <font>
      <i/>
      <sz val="12"/>
      <color theme="1"/>
      <name val="Times New Roman"/>
      <family val="1"/>
    </font>
  </fonts>
  <fills count="36">
    <fill>
      <patternFill patternType="none"/>
    </fill>
    <fill>
      <patternFill patternType="gray125"/>
    </fill>
    <fill>
      <patternFill patternType="solid">
        <fgColor rgb="FFD9D9D9"/>
        <bgColor indexed="64"/>
      </patternFill>
    </fill>
    <fill>
      <patternFill patternType="solid">
        <fgColor rgb="FF000000"/>
        <bgColor indexed="64"/>
      </patternFill>
    </fill>
    <fill>
      <patternFill patternType="solid">
        <fgColor rgb="FFE5DFEC"/>
        <bgColor indexed="64"/>
      </patternFill>
    </fill>
    <fill>
      <patternFill patternType="solid">
        <fgColor rgb="FF95B3D7"/>
        <bgColor indexed="64"/>
      </patternFill>
    </fill>
    <fill>
      <patternFill patternType="solid">
        <fgColor rgb="FFB8CCE4"/>
        <bgColor indexed="64"/>
      </patternFill>
    </fill>
    <fill>
      <patternFill patternType="solid">
        <fgColor rgb="FFDBE5F1"/>
        <bgColor indexed="64"/>
      </patternFill>
    </fill>
    <fill>
      <patternFill patternType="solid">
        <fgColor rgb="FFFABF8F"/>
        <bgColor indexed="64"/>
      </patternFill>
    </fill>
    <fill>
      <patternFill patternType="solid">
        <fgColor rgb="FFFBD4B4"/>
        <bgColor indexed="64"/>
      </patternFill>
    </fill>
    <fill>
      <patternFill patternType="solid">
        <fgColor rgb="FFFDE9D9"/>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CADCF"/>
        <bgColor indexed="64"/>
      </patternFill>
    </fill>
    <fill>
      <patternFill patternType="solid">
        <fgColor rgb="FFD7CDE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FFFFCC"/>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E8D1FF"/>
        <bgColor indexed="64"/>
      </patternFill>
    </fill>
    <fill>
      <patternFill patternType="solid">
        <fgColor theme="1"/>
        <bgColor indexed="64"/>
      </patternFill>
    </fill>
    <fill>
      <patternFill patternType="solid">
        <fgColor rgb="FFD1A3FF"/>
        <bgColor indexed="64"/>
      </patternFill>
    </fill>
    <fill>
      <patternFill patternType="solid">
        <fgColor rgb="FFFF0000"/>
        <bgColor indexed="64"/>
      </patternFill>
    </fill>
    <fill>
      <patternFill patternType="solid">
        <fgColor rgb="FF3AA0B8"/>
        <bgColor indexed="64"/>
      </patternFill>
    </fill>
  </fills>
  <borders count="4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auto="1"/>
      </top>
      <bottom style="medium">
        <color indexed="64"/>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right style="thin">
        <color auto="1"/>
      </right>
      <top style="thin">
        <color auto="1"/>
      </top>
      <bottom style="medium">
        <color indexed="64"/>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style="medium">
        <color indexed="64"/>
      </left>
      <right style="thin">
        <color auto="1"/>
      </right>
      <top style="medium">
        <color indexed="64"/>
      </top>
      <bottom/>
      <diagonal/>
    </border>
    <border>
      <left style="medium">
        <color indexed="64"/>
      </left>
      <right/>
      <top style="thin">
        <color indexed="64"/>
      </top>
      <bottom style="thin">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cellStyleXfs>
  <cellXfs count="571">
    <xf numFmtId="0" fontId="0" fillId="0" borderId="0" xfId="0"/>
    <xf numFmtId="0" fontId="0" fillId="11" borderId="0" xfId="0" applyFill="1"/>
    <xf numFmtId="0" fontId="20" fillId="28" borderId="4" xfId="0" applyFont="1" applyFill="1" applyBorder="1" applyAlignment="1" applyProtection="1">
      <alignment vertical="center" wrapText="1"/>
    </xf>
    <xf numFmtId="0" fontId="0" fillId="13" borderId="0" xfId="0" applyFill="1"/>
    <xf numFmtId="0" fontId="0" fillId="0" borderId="0" xfId="0"/>
    <xf numFmtId="0" fontId="3" fillId="11" borderId="0" xfId="0" applyFont="1" applyFill="1" applyProtection="1">
      <protection locked="0"/>
    </xf>
    <xf numFmtId="0" fontId="10" fillId="12" borderId="5" xfId="0" applyFont="1" applyFill="1" applyBorder="1" applyAlignment="1" applyProtection="1">
      <alignment horizontal="center" vertical="center" wrapText="1"/>
      <protection locked="0"/>
    </xf>
    <xf numFmtId="0" fontId="3" fillId="12" borderId="5" xfId="0" applyFont="1" applyFill="1" applyBorder="1" applyAlignment="1" applyProtection="1">
      <alignment horizontal="center" vertical="center" wrapText="1"/>
      <protection locked="0"/>
    </xf>
    <xf numFmtId="0" fontId="3" fillId="13" borderId="0" xfId="0" applyFont="1" applyFill="1" applyBorder="1" applyAlignment="1" applyProtection="1">
      <alignment horizontal="center" vertical="center" wrapText="1"/>
    </xf>
    <xf numFmtId="0" fontId="0" fillId="11" borderId="0" xfId="0" applyFill="1" applyProtection="1"/>
    <xf numFmtId="0" fontId="3" fillId="11" borderId="0" xfId="0" applyFont="1" applyFill="1" applyBorder="1" applyAlignment="1" applyProtection="1">
      <alignment horizontal="center" vertical="center" wrapText="1"/>
    </xf>
    <xf numFmtId="0" fontId="3" fillId="11" borderId="0" xfId="0" applyFont="1" applyFill="1" applyAlignment="1" applyProtection="1">
      <alignment vertical="center"/>
    </xf>
    <xf numFmtId="0" fontId="0" fillId="0" borderId="0" xfId="0" applyProtection="1"/>
    <xf numFmtId="0" fontId="3" fillId="11" borderId="0" xfId="0" applyFont="1" applyFill="1" applyProtection="1"/>
    <xf numFmtId="0" fontId="3" fillId="10" borderId="5" xfId="0" applyFont="1" applyFill="1" applyBorder="1" applyAlignment="1" applyProtection="1">
      <alignment horizontal="center" vertical="center" wrapText="1"/>
    </xf>
    <xf numFmtId="0" fontId="3" fillId="11" borderId="0" xfId="0" applyFont="1" applyFill="1" applyBorder="1" applyAlignment="1" applyProtection="1">
      <alignment horizontal="left" vertical="center" wrapText="1"/>
    </xf>
    <xf numFmtId="0" fontId="3" fillId="11" borderId="0" xfId="0" applyFont="1" applyFill="1" applyBorder="1" applyAlignment="1" applyProtection="1">
      <alignment vertical="center"/>
    </xf>
    <xf numFmtId="0" fontId="12" fillId="3" borderId="4" xfId="0" applyFont="1" applyFill="1" applyBorder="1" applyAlignment="1" applyProtection="1">
      <alignment horizontal="center" vertical="center" wrapText="1"/>
    </xf>
    <xf numFmtId="0" fontId="3" fillId="12" borderId="4" xfId="0" applyFont="1" applyFill="1" applyBorder="1" applyAlignment="1" applyProtection="1">
      <alignment horizontal="center" vertical="center" wrapText="1"/>
      <protection locked="0"/>
    </xf>
    <xf numFmtId="0" fontId="3" fillId="12" borderId="23" xfId="0" applyFont="1" applyFill="1" applyBorder="1" applyAlignment="1" applyProtection="1">
      <alignment horizontal="center" vertical="center"/>
      <protection locked="0"/>
    </xf>
    <xf numFmtId="0" fontId="0" fillId="11" borderId="0" xfId="0" applyFill="1" applyBorder="1" applyProtection="1"/>
    <xf numFmtId="0" fontId="3" fillId="12" borderId="27" xfId="0" applyFont="1" applyFill="1" applyBorder="1" applyAlignment="1" applyProtection="1">
      <alignment horizontal="center" vertical="center"/>
      <protection locked="0"/>
    </xf>
    <xf numFmtId="0" fontId="3" fillId="12" borderId="29" xfId="0" applyFont="1" applyFill="1" applyBorder="1" applyAlignment="1" applyProtection="1">
      <alignment horizontal="center" vertical="center"/>
      <protection locked="0"/>
    </xf>
    <xf numFmtId="10" fontId="10" fillId="13" borderId="5" xfId="0" applyNumberFormat="1" applyFont="1" applyFill="1" applyBorder="1" applyAlignment="1" applyProtection="1">
      <alignment horizontal="center" vertical="center" wrapText="1"/>
    </xf>
    <xf numFmtId="0" fontId="3" fillId="11" borderId="0" xfId="0" applyFont="1" applyFill="1" applyBorder="1" applyAlignment="1" applyProtection="1">
      <alignment vertical="center" wrapText="1"/>
    </xf>
    <xf numFmtId="0" fontId="14" fillId="11" borderId="0" xfId="0" applyFont="1" applyFill="1" applyBorder="1" applyAlignment="1" applyProtection="1">
      <alignment vertical="center" wrapText="1"/>
    </xf>
    <xf numFmtId="0" fontId="11" fillId="11" borderId="0" xfId="0" applyFont="1" applyFill="1" applyBorder="1" applyAlignment="1" applyProtection="1">
      <alignment vertical="center" wrapText="1"/>
    </xf>
    <xf numFmtId="0" fontId="0" fillId="13" borderId="0" xfId="0" applyFill="1" applyBorder="1" applyProtection="1"/>
    <xf numFmtId="0" fontId="3" fillId="13" borderId="0" xfId="0" applyFont="1" applyFill="1" applyBorder="1" applyAlignment="1" applyProtection="1">
      <alignment horizontal="left" vertical="center" wrapText="1"/>
    </xf>
    <xf numFmtId="0" fontId="3" fillId="13" borderId="0" xfId="0" applyFont="1" applyFill="1" applyBorder="1" applyAlignment="1" applyProtection="1">
      <alignment vertical="center" wrapText="1"/>
    </xf>
    <xf numFmtId="0" fontId="14" fillId="13" borderId="0" xfId="0" applyFont="1" applyFill="1" applyBorder="1" applyAlignment="1" applyProtection="1">
      <alignment vertical="center" wrapText="1"/>
    </xf>
    <xf numFmtId="0" fontId="11" fillId="13" borderId="0" xfId="0" applyFont="1" applyFill="1" applyBorder="1" applyAlignment="1" applyProtection="1">
      <alignment vertical="center" wrapText="1"/>
    </xf>
    <xf numFmtId="0" fontId="15" fillId="13" borderId="0" xfId="0" applyFont="1" applyFill="1" applyBorder="1" applyAlignment="1" applyProtection="1">
      <alignment vertical="center" wrapText="1"/>
    </xf>
    <xf numFmtId="0" fontId="14" fillId="13" borderId="0" xfId="0" applyFont="1" applyFill="1" applyBorder="1" applyAlignment="1" applyProtection="1">
      <alignment horizontal="center" vertical="center" wrapText="1"/>
    </xf>
    <xf numFmtId="0" fontId="11" fillId="13" borderId="0" xfId="0" applyFont="1" applyFill="1" applyBorder="1" applyAlignment="1" applyProtection="1">
      <alignment horizontal="center" vertical="center" wrapText="1"/>
    </xf>
    <xf numFmtId="10" fontId="0" fillId="13" borderId="0" xfId="0" applyNumberFormat="1" applyFill="1" applyBorder="1" applyProtection="1"/>
    <xf numFmtId="0" fontId="0" fillId="13" borderId="0" xfId="0" applyFill="1" applyProtection="1"/>
    <xf numFmtId="0" fontId="0" fillId="13" borderId="0" xfId="0" applyFill="1" applyBorder="1" applyAlignment="1" applyProtection="1">
      <alignment vertical="center" wrapText="1"/>
    </xf>
    <xf numFmtId="0" fontId="16" fillId="13" borderId="0" xfId="0" applyFont="1" applyFill="1" applyBorder="1" applyAlignment="1" applyProtection="1">
      <alignment horizontal="left"/>
    </xf>
    <xf numFmtId="0" fontId="3" fillId="13" borderId="0" xfId="0" applyFont="1" applyFill="1" applyBorder="1" applyAlignment="1" applyProtection="1">
      <alignment horizontal="left" vertical="center" indent="15"/>
    </xf>
    <xf numFmtId="0" fontId="19" fillId="13" borderId="0" xfId="0" applyFont="1" applyFill="1" applyBorder="1" applyAlignment="1" applyProtection="1">
      <alignment horizontal="center"/>
    </xf>
    <xf numFmtId="0" fontId="0" fillId="13" borderId="0" xfId="0" applyFill="1" applyBorder="1" applyAlignment="1" applyProtection="1">
      <alignment vertical="center"/>
    </xf>
    <xf numFmtId="0" fontId="3" fillId="13" borderId="0" xfId="0" applyFont="1" applyFill="1" applyProtection="1"/>
    <xf numFmtId="0" fontId="4" fillId="11" borderId="0" xfId="0" applyFont="1" applyFill="1" applyProtection="1"/>
    <xf numFmtId="0" fontId="4" fillId="13" borderId="0" xfId="0" applyFont="1" applyFill="1" applyProtection="1"/>
    <xf numFmtId="0" fontId="5" fillId="11" borderId="0" xfId="0" applyFont="1" applyFill="1" applyAlignment="1" applyProtection="1">
      <alignment horizontal="left" vertical="center" indent="10"/>
    </xf>
    <xf numFmtId="0" fontId="14" fillId="2" borderId="1" xfId="0" applyFont="1" applyFill="1" applyBorder="1" applyAlignment="1" applyProtection="1">
      <alignment horizontal="left" vertical="center" wrapText="1"/>
    </xf>
    <xf numFmtId="0" fontId="12" fillId="3" borderId="5" xfId="0" applyFont="1" applyFill="1" applyBorder="1" applyAlignment="1" applyProtection="1">
      <alignment horizontal="center" vertical="center" wrapText="1"/>
    </xf>
    <xf numFmtId="0" fontId="3" fillId="33" borderId="27" xfId="0" applyFont="1" applyFill="1" applyBorder="1" applyProtection="1"/>
    <xf numFmtId="0" fontId="3" fillId="33" borderId="23" xfId="0" applyFont="1" applyFill="1" applyBorder="1" applyProtection="1"/>
    <xf numFmtId="0" fontId="3" fillId="33" borderId="29" xfId="0" applyFont="1" applyFill="1" applyBorder="1" applyProtection="1"/>
    <xf numFmtId="9" fontId="0" fillId="11" borderId="0" xfId="2" applyFont="1" applyFill="1" applyBorder="1" applyAlignment="1" applyProtection="1">
      <alignment horizontal="center" vertical="center"/>
    </xf>
    <xf numFmtId="0" fontId="18" fillId="11" borderId="0" xfId="0" applyFont="1" applyFill="1" applyAlignment="1" applyProtection="1">
      <alignment vertical="center" wrapText="1"/>
    </xf>
    <xf numFmtId="0" fontId="3" fillId="17" borderId="38" xfId="0" applyFont="1" applyFill="1" applyBorder="1" applyAlignment="1" applyProtection="1">
      <alignment horizontal="center" vertical="center" wrapText="1"/>
    </xf>
    <xf numFmtId="0" fontId="3" fillId="17" borderId="27" xfId="0" applyFont="1" applyFill="1" applyBorder="1" applyAlignment="1" applyProtection="1">
      <alignment horizontal="center" vertical="center" wrapText="1"/>
    </xf>
    <xf numFmtId="0" fontId="3" fillId="17" borderId="40" xfId="0" applyFont="1" applyFill="1" applyBorder="1" applyAlignment="1" applyProtection="1">
      <alignment horizontal="center" vertical="center" wrapText="1"/>
    </xf>
    <xf numFmtId="0" fontId="3" fillId="13" borderId="29" xfId="0" applyFont="1" applyFill="1" applyBorder="1" applyAlignment="1" applyProtection="1">
      <alignment horizontal="center" vertical="center"/>
    </xf>
    <xf numFmtId="9" fontId="3" fillId="13" borderId="34" xfId="0" applyNumberFormat="1" applyFont="1" applyFill="1" applyBorder="1" applyAlignment="1" applyProtection="1">
      <alignment horizontal="center" vertical="center"/>
    </xf>
    <xf numFmtId="9" fontId="3" fillId="13" borderId="1" xfId="2" applyFont="1" applyFill="1" applyBorder="1" applyAlignment="1" applyProtection="1">
      <alignment horizontal="center" vertical="center"/>
    </xf>
    <xf numFmtId="0" fontId="22" fillId="32" borderId="36" xfId="0" applyFont="1" applyFill="1" applyBorder="1" applyAlignment="1" applyProtection="1">
      <alignment horizontal="center" vertical="center" wrapText="1"/>
    </xf>
    <xf numFmtId="0" fontId="22" fillId="32" borderId="37" xfId="0" applyFont="1" applyFill="1" applyBorder="1" applyAlignment="1" applyProtection="1">
      <alignment horizontal="center" vertical="center"/>
    </xf>
    <xf numFmtId="9" fontId="22" fillId="32" borderId="37" xfId="0" applyNumberFormat="1" applyFont="1" applyFill="1" applyBorder="1" applyAlignment="1" applyProtection="1">
      <alignment horizontal="center" vertical="center"/>
    </xf>
    <xf numFmtId="9" fontId="22" fillId="32" borderId="37" xfId="2" applyFont="1" applyFill="1" applyBorder="1" applyAlignment="1" applyProtection="1">
      <alignment horizontal="center" vertical="center"/>
    </xf>
    <xf numFmtId="0" fontId="3" fillId="17" borderId="38" xfId="0" applyFont="1" applyFill="1" applyBorder="1" applyAlignment="1" applyProtection="1">
      <alignment horizontal="center" vertical="center"/>
    </xf>
    <xf numFmtId="10" fontId="3" fillId="13" borderId="33" xfId="2" applyNumberFormat="1" applyFont="1" applyFill="1" applyBorder="1" applyAlignment="1" applyProtection="1">
      <alignment horizontal="center" vertical="center"/>
    </xf>
    <xf numFmtId="9" fontId="0" fillId="11" borderId="0" xfId="0" applyNumberFormat="1" applyFill="1" applyBorder="1" applyProtection="1"/>
    <xf numFmtId="0" fontId="3" fillId="17" borderId="32" xfId="0" applyFont="1" applyFill="1" applyBorder="1" applyAlignment="1" applyProtection="1">
      <alignment horizontal="center" vertical="center"/>
    </xf>
    <xf numFmtId="10" fontId="3" fillId="13" borderId="30" xfId="2" applyNumberFormat="1" applyFont="1" applyFill="1" applyBorder="1" applyAlignment="1" applyProtection="1">
      <alignment horizontal="center" vertical="center"/>
    </xf>
    <xf numFmtId="0" fontId="3" fillId="17" borderId="39" xfId="0" applyFont="1" applyFill="1" applyBorder="1" applyAlignment="1" applyProtection="1">
      <alignment horizontal="center" vertical="center"/>
    </xf>
    <xf numFmtId="10" fontId="3" fillId="13" borderId="34" xfId="2" applyNumberFormat="1" applyFont="1" applyFill="1" applyBorder="1" applyAlignment="1" applyProtection="1">
      <alignment horizontal="center" vertical="center"/>
    </xf>
    <xf numFmtId="0" fontId="23" fillId="11" borderId="0" xfId="0" applyFont="1" applyFill="1" applyBorder="1" applyAlignment="1" applyProtection="1">
      <alignment horizontal="center" vertical="center"/>
    </xf>
    <xf numFmtId="9" fontId="23" fillId="11" borderId="0" xfId="0" applyNumberFormat="1" applyFont="1" applyFill="1" applyBorder="1" applyAlignment="1" applyProtection="1">
      <alignment horizontal="center" vertical="center"/>
    </xf>
    <xf numFmtId="0" fontId="3" fillId="19" borderId="38" xfId="0" applyFont="1" applyFill="1" applyBorder="1" applyAlignment="1" applyProtection="1">
      <alignment horizontal="center" vertical="center" wrapText="1"/>
    </xf>
    <xf numFmtId="0" fontId="3" fillId="19" borderId="27" xfId="0" applyFont="1" applyFill="1" applyBorder="1" applyAlignment="1" applyProtection="1">
      <alignment horizontal="center" vertical="center" wrapText="1"/>
    </xf>
    <xf numFmtId="0" fontId="3" fillId="19" borderId="40" xfId="0" applyFont="1" applyFill="1" applyBorder="1" applyAlignment="1" applyProtection="1">
      <alignment horizontal="center" vertical="center" wrapText="1"/>
    </xf>
    <xf numFmtId="0" fontId="3" fillId="19" borderId="38" xfId="0" applyFont="1" applyFill="1" applyBorder="1" applyAlignment="1" applyProtection="1">
      <alignment horizontal="center" vertical="center"/>
    </xf>
    <xf numFmtId="0" fontId="3" fillId="19" borderId="32" xfId="0" applyFont="1" applyFill="1" applyBorder="1" applyAlignment="1" applyProtection="1">
      <alignment horizontal="center" vertical="center"/>
    </xf>
    <xf numFmtId="0" fontId="3" fillId="19" borderId="39" xfId="0" applyFont="1" applyFill="1" applyBorder="1" applyAlignment="1" applyProtection="1">
      <alignment horizontal="center" vertical="center"/>
    </xf>
    <xf numFmtId="0" fontId="3" fillId="28" borderId="38" xfId="0" applyFont="1" applyFill="1" applyBorder="1" applyAlignment="1" applyProtection="1">
      <alignment horizontal="center" vertical="center" wrapText="1"/>
    </xf>
    <xf numFmtId="0" fontId="3" fillId="28" borderId="27" xfId="0" applyFont="1" applyFill="1" applyBorder="1" applyAlignment="1" applyProtection="1">
      <alignment horizontal="center" vertical="center" wrapText="1"/>
    </xf>
    <xf numFmtId="0" fontId="3" fillId="28" borderId="40" xfId="0" applyFont="1" applyFill="1" applyBorder="1" applyAlignment="1" applyProtection="1">
      <alignment horizontal="center" vertical="center" wrapText="1"/>
    </xf>
    <xf numFmtId="0" fontId="3" fillId="28" borderId="38" xfId="0" applyFont="1" applyFill="1" applyBorder="1" applyAlignment="1" applyProtection="1">
      <alignment horizontal="center" vertical="center"/>
    </xf>
    <xf numFmtId="0" fontId="3" fillId="28" borderId="32" xfId="0" applyFont="1" applyFill="1" applyBorder="1" applyAlignment="1" applyProtection="1">
      <alignment horizontal="center" vertical="center"/>
    </xf>
    <xf numFmtId="0" fontId="3" fillId="28" borderId="39" xfId="0" applyFont="1" applyFill="1" applyBorder="1" applyAlignment="1" applyProtection="1">
      <alignment horizontal="center" vertical="center"/>
    </xf>
    <xf numFmtId="0" fontId="5" fillId="13" borderId="0" xfId="0" applyFont="1" applyFill="1" applyBorder="1" applyAlignment="1" applyProtection="1">
      <alignment horizontal="center" vertical="center" wrapText="1"/>
    </xf>
    <xf numFmtId="0" fontId="3" fillId="13" borderId="0" xfId="0" applyFont="1" applyFill="1" applyBorder="1" applyAlignment="1" applyProtection="1">
      <alignment horizontal="center" vertical="center"/>
    </xf>
    <xf numFmtId="9" fontId="3" fillId="13" borderId="0" xfId="0" applyNumberFormat="1" applyFont="1" applyFill="1" applyBorder="1" applyAlignment="1" applyProtection="1">
      <alignment horizontal="center" vertical="center"/>
    </xf>
    <xf numFmtId="9" fontId="3" fillId="13" borderId="0" xfId="2" applyFont="1" applyFill="1" applyBorder="1" applyAlignment="1" applyProtection="1">
      <alignment horizontal="center" vertical="center"/>
    </xf>
    <xf numFmtId="9" fontId="5" fillId="13" borderId="0" xfId="2" applyFont="1" applyFill="1" applyBorder="1" applyAlignment="1" applyProtection="1">
      <alignment horizontal="center" vertical="center"/>
    </xf>
    <xf numFmtId="9" fontId="0" fillId="13" borderId="0" xfId="2" applyFont="1" applyFill="1" applyBorder="1" applyAlignment="1" applyProtection="1">
      <alignment horizontal="center" vertical="center"/>
    </xf>
    <xf numFmtId="0" fontId="3" fillId="12" borderId="16" xfId="0" applyFont="1" applyFill="1" applyBorder="1" applyAlignment="1" applyProtection="1">
      <alignment horizontal="center"/>
      <protection locked="0"/>
    </xf>
    <xf numFmtId="0" fontId="3" fillId="12" borderId="24" xfId="0" applyFont="1" applyFill="1" applyBorder="1" applyAlignment="1" applyProtection="1">
      <alignment horizontal="center"/>
      <protection locked="0"/>
    </xf>
    <xf numFmtId="0" fontId="3" fillId="12" borderId="25" xfId="0" applyFont="1" applyFill="1" applyBorder="1" applyAlignment="1" applyProtection="1">
      <alignment horizontal="center"/>
      <protection locked="0"/>
    </xf>
    <xf numFmtId="0" fontId="3" fillId="12" borderId="39" xfId="0" applyFont="1" applyFill="1" applyBorder="1" applyAlignment="1" applyProtection="1">
      <alignment horizontal="center" vertical="center"/>
      <protection locked="0"/>
    </xf>
    <xf numFmtId="0" fontId="3" fillId="31" borderId="28" xfId="0" applyFont="1" applyFill="1" applyBorder="1" applyAlignment="1" applyProtection="1">
      <alignment horizontal="center" vertical="center"/>
    </xf>
    <xf numFmtId="0" fontId="3" fillId="12" borderId="16" xfId="0" applyFont="1" applyFill="1" applyBorder="1" applyAlignment="1" applyProtection="1">
      <alignment horizontal="center" vertical="center"/>
      <protection locked="0"/>
    </xf>
    <xf numFmtId="0" fontId="3" fillId="31" borderId="18" xfId="0" applyFont="1" applyFill="1" applyBorder="1" applyAlignment="1" applyProtection="1">
      <alignment horizontal="center" vertical="center"/>
    </xf>
    <xf numFmtId="0" fontId="3" fillId="12" borderId="24" xfId="0" applyFont="1" applyFill="1" applyBorder="1" applyAlignment="1" applyProtection="1">
      <alignment horizontal="center" vertical="center"/>
      <protection locked="0"/>
    </xf>
    <xf numFmtId="0" fontId="3" fillId="31" borderId="21" xfId="0" applyFont="1" applyFill="1" applyBorder="1" applyAlignment="1" applyProtection="1">
      <alignment horizontal="center" vertical="center"/>
    </xf>
    <xf numFmtId="0" fontId="3" fillId="12" borderId="25" xfId="0" applyFont="1" applyFill="1" applyBorder="1" applyAlignment="1" applyProtection="1">
      <alignment horizontal="center" vertical="center"/>
      <protection locked="0"/>
    </xf>
    <xf numFmtId="0" fontId="3" fillId="28" borderId="0" xfId="0" applyFont="1" applyFill="1" applyAlignment="1" applyProtection="1">
      <alignment horizontal="left" vertical="center" wrapText="1"/>
    </xf>
    <xf numFmtId="0" fontId="3" fillId="28" borderId="1" xfId="0" applyFont="1" applyFill="1" applyBorder="1" applyAlignment="1" applyProtection="1">
      <alignment horizontal="left" vertical="center" wrapText="1"/>
    </xf>
    <xf numFmtId="0" fontId="11" fillId="7" borderId="11" xfId="0" applyFont="1" applyFill="1" applyBorder="1" applyAlignment="1" applyProtection="1">
      <alignment vertical="center" wrapText="1"/>
    </xf>
    <xf numFmtId="0" fontId="3" fillId="7" borderId="11" xfId="0" applyFont="1" applyFill="1" applyBorder="1" applyAlignment="1" applyProtection="1">
      <alignment vertical="center" wrapText="1"/>
    </xf>
    <xf numFmtId="0" fontId="13" fillId="4" borderId="5" xfId="0" applyFont="1" applyFill="1" applyBorder="1" applyAlignment="1" applyProtection="1">
      <alignment vertical="center" wrapText="1"/>
    </xf>
    <xf numFmtId="0" fontId="3" fillId="11" borderId="0" xfId="0" applyFont="1" applyFill="1" applyBorder="1" applyAlignment="1"/>
    <xf numFmtId="0" fontId="3" fillId="11" borderId="0" xfId="0" applyFont="1" applyFill="1" applyBorder="1" applyAlignment="1">
      <alignment horizontal="center"/>
    </xf>
    <xf numFmtId="0" fontId="3" fillId="13" borderId="9" xfId="0" applyFont="1" applyFill="1" applyBorder="1" applyAlignment="1" applyProtection="1">
      <alignment horizontal="center" vertical="center" wrapText="1"/>
    </xf>
    <xf numFmtId="10" fontId="3" fillId="13" borderId="0" xfId="2" applyNumberFormat="1" applyFont="1" applyFill="1" applyBorder="1" applyAlignment="1" applyProtection="1">
      <alignment horizontal="center" vertical="center"/>
    </xf>
    <xf numFmtId="0" fontId="18" fillId="13" borderId="0" xfId="0" applyFont="1" applyFill="1" applyBorder="1" applyAlignment="1" applyProtection="1">
      <alignment vertical="center" wrapText="1"/>
    </xf>
    <xf numFmtId="0" fontId="22" fillId="13" borderId="0" xfId="0" applyFont="1" applyFill="1" applyBorder="1" applyAlignment="1" applyProtection="1">
      <alignment horizontal="center" vertical="center" wrapText="1"/>
    </xf>
    <xf numFmtId="0" fontId="22" fillId="13" borderId="0" xfId="0" applyFont="1" applyFill="1" applyBorder="1" applyAlignment="1" applyProtection="1">
      <alignment horizontal="center" vertical="center"/>
    </xf>
    <xf numFmtId="9" fontId="22" fillId="13" borderId="0" xfId="0" applyNumberFormat="1" applyFont="1" applyFill="1" applyBorder="1" applyAlignment="1" applyProtection="1">
      <alignment horizontal="center" vertical="center"/>
    </xf>
    <xf numFmtId="9" fontId="22" fillId="13" borderId="0" xfId="2" applyFont="1" applyFill="1" applyBorder="1" applyAlignment="1" applyProtection="1">
      <alignment horizontal="center" vertical="center"/>
    </xf>
    <xf numFmtId="9" fontId="0" fillId="13" borderId="0" xfId="0" applyNumberFormat="1" applyFill="1" applyBorder="1" applyProtection="1"/>
    <xf numFmtId="0" fontId="3" fillId="13" borderId="0" xfId="0" applyFont="1" applyFill="1" applyBorder="1" applyAlignment="1" applyProtection="1">
      <alignment vertical="center"/>
    </xf>
    <xf numFmtId="0" fontId="23" fillId="13" borderId="0" xfId="0" applyFont="1" applyFill="1" applyBorder="1" applyAlignment="1" applyProtection="1">
      <alignment horizontal="center" vertical="center"/>
    </xf>
    <xf numFmtId="9" fontId="23" fillId="13" borderId="0" xfId="0" applyNumberFormat="1" applyFont="1" applyFill="1" applyBorder="1" applyAlignment="1" applyProtection="1">
      <alignment horizontal="center" vertical="center"/>
    </xf>
    <xf numFmtId="0" fontId="7" fillId="11" borderId="0" xfId="0" applyFont="1" applyFill="1" applyAlignment="1" applyProtection="1"/>
    <xf numFmtId="0" fontId="29" fillId="11" borderId="0" xfId="0" applyFont="1" applyFill="1" applyBorder="1" applyAlignment="1" applyProtection="1">
      <alignment horizontal="center"/>
    </xf>
    <xf numFmtId="0" fontId="11" fillId="4" borderId="5" xfId="0" applyFont="1" applyFill="1" applyBorder="1" applyAlignment="1" applyProtection="1">
      <alignment vertical="center" wrapText="1"/>
    </xf>
    <xf numFmtId="0" fontId="11" fillId="7" borderId="5" xfId="0" applyFont="1" applyFill="1" applyBorder="1" applyAlignment="1" applyProtection="1">
      <alignment vertical="center" wrapText="1"/>
    </xf>
    <xf numFmtId="0" fontId="30" fillId="4" borderId="5" xfId="0" applyFont="1" applyFill="1" applyBorder="1" applyAlignment="1" applyProtection="1">
      <alignment vertical="center" wrapText="1"/>
    </xf>
    <xf numFmtId="0" fontId="11" fillId="28" borderId="1" xfId="0" applyFont="1" applyFill="1" applyBorder="1" applyAlignment="1" applyProtection="1">
      <alignment vertical="center" wrapText="1"/>
    </xf>
    <xf numFmtId="0" fontId="31" fillId="28" borderId="4" xfId="0" applyFont="1" applyFill="1" applyBorder="1" applyAlignment="1" applyProtection="1">
      <alignment vertical="center" wrapText="1"/>
    </xf>
    <xf numFmtId="0" fontId="7" fillId="11" borderId="0" xfId="0" applyFont="1" applyFill="1" applyAlignment="1">
      <alignment horizontal="center" vertical="center"/>
    </xf>
    <xf numFmtId="0" fontId="33" fillId="11" borderId="0" xfId="0" applyFont="1" applyFill="1" applyAlignment="1">
      <alignment horizontal="center" vertical="center"/>
    </xf>
    <xf numFmtId="0" fontId="3" fillId="11" borderId="0" xfId="0" applyFont="1" applyFill="1" applyAlignment="1">
      <alignment vertical="center"/>
    </xf>
    <xf numFmtId="0" fontId="14" fillId="23" borderId="7" xfId="0" applyFont="1" applyFill="1" applyBorder="1" applyAlignment="1">
      <alignment vertical="center"/>
    </xf>
    <xf numFmtId="0" fontId="14" fillId="23" borderId="7" xfId="0" applyFont="1" applyFill="1" applyBorder="1" applyAlignment="1">
      <alignment vertical="center" wrapText="1"/>
    </xf>
    <xf numFmtId="0" fontId="14" fillId="23" borderId="5" xfId="0" applyFont="1" applyFill="1" applyBorder="1" applyAlignment="1">
      <alignment vertical="center"/>
    </xf>
    <xf numFmtId="0" fontId="14" fillId="23" borderId="5" xfId="0" applyFont="1" applyFill="1" applyBorder="1" applyAlignment="1">
      <alignment vertical="center" wrapText="1"/>
    </xf>
    <xf numFmtId="0" fontId="14" fillId="22" borderId="23" xfId="0" applyFont="1" applyFill="1" applyBorder="1" applyAlignment="1">
      <alignment vertical="center"/>
    </xf>
    <xf numFmtId="0" fontId="3" fillId="11" borderId="0" xfId="0" applyFont="1" applyFill="1" applyBorder="1" applyAlignment="1">
      <alignment horizontal="left"/>
    </xf>
    <xf numFmtId="0" fontId="3" fillId="13" borderId="0" xfId="0" applyFont="1" applyFill="1" applyBorder="1" applyAlignment="1" applyProtection="1">
      <alignment vertical="center" wrapText="1"/>
      <protection locked="0"/>
    </xf>
    <xf numFmtId="0" fontId="0" fillId="13" borderId="0" xfId="0" applyFill="1" applyBorder="1"/>
    <xf numFmtId="0" fontId="3" fillId="13" borderId="5" xfId="0" applyFont="1" applyFill="1" applyBorder="1" applyAlignment="1" applyProtection="1">
      <alignment horizontal="center" vertical="center" wrapText="1"/>
    </xf>
    <xf numFmtId="0" fontId="3" fillId="13" borderId="0" xfId="0" applyFont="1" applyFill="1" applyAlignment="1">
      <alignment vertical="center"/>
    </xf>
    <xf numFmtId="0" fontId="3" fillId="13" borderId="0" xfId="0" applyFont="1" applyFill="1" applyBorder="1" applyAlignment="1" applyProtection="1">
      <alignment horizontal="center" vertical="center"/>
    </xf>
    <xf numFmtId="0" fontId="11" fillId="13" borderId="0" xfId="0" applyFont="1" applyFill="1" applyBorder="1" applyAlignment="1" applyProtection="1">
      <alignment vertical="center" wrapText="1"/>
    </xf>
    <xf numFmtId="0" fontId="11" fillId="13" borderId="0" xfId="0" applyFont="1" applyFill="1" applyBorder="1" applyAlignment="1" applyProtection="1">
      <alignment horizontal="center" vertical="center" wrapText="1"/>
    </xf>
    <xf numFmtId="0" fontId="7" fillId="11" borderId="0" xfId="0" applyFont="1" applyFill="1" applyAlignment="1" applyProtection="1"/>
    <xf numFmtId="0" fontId="3" fillId="11" borderId="0" xfId="0" applyFont="1" applyFill="1" applyBorder="1" applyAlignment="1">
      <alignment horizontal="left"/>
    </xf>
    <xf numFmtId="10" fontId="3" fillId="13" borderId="0" xfId="2" applyNumberFormat="1" applyFont="1" applyFill="1" applyBorder="1" applyAlignment="1" applyProtection="1">
      <alignment horizontal="center" vertical="center"/>
    </xf>
    <xf numFmtId="0" fontId="3" fillId="13" borderId="0" xfId="0" applyFont="1" applyFill="1" applyBorder="1" applyAlignment="1" applyProtection="1">
      <alignment horizontal="center" vertical="center" wrapText="1"/>
    </xf>
    <xf numFmtId="0" fontId="3" fillId="25" borderId="9" xfId="0" applyFont="1" applyFill="1" applyBorder="1" applyAlignment="1" applyProtection="1">
      <alignment vertical="center" wrapText="1"/>
    </xf>
    <xf numFmtId="0" fontId="3" fillId="25" borderId="6" xfId="0" applyFont="1" applyFill="1" applyBorder="1" applyAlignment="1" applyProtection="1">
      <alignment vertical="center" wrapText="1"/>
    </xf>
    <xf numFmtId="0" fontId="3" fillId="25" borderId="4" xfId="0" applyFont="1" applyFill="1" applyBorder="1" applyAlignment="1" applyProtection="1">
      <alignment vertical="center" wrapText="1"/>
    </xf>
    <xf numFmtId="0" fontId="11" fillId="0" borderId="4"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44" fontId="11" fillId="0" borderId="5" xfId="1" applyFont="1" applyBorder="1" applyAlignment="1" applyProtection="1">
      <alignment horizontal="center" vertical="center" wrapText="1"/>
      <protection locked="0"/>
    </xf>
    <xf numFmtId="0" fontId="30" fillId="0" borderId="4" xfId="0" applyFont="1" applyBorder="1" applyAlignment="1" applyProtection="1">
      <alignment horizontal="center" vertical="center" wrapText="1"/>
      <protection locked="0"/>
    </xf>
    <xf numFmtId="0" fontId="30" fillId="0" borderId="5" xfId="0" applyFont="1" applyBorder="1" applyAlignment="1" applyProtection="1">
      <alignment horizontal="center" vertical="center" wrapText="1"/>
      <protection locked="0"/>
    </xf>
    <xf numFmtId="44" fontId="30" fillId="0" borderId="5" xfId="1" applyFont="1" applyBorder="1" applyAlignment="1" applyProtection="1">
      <alignment horizontal="center" vertical="center" wrapText="1"/>
      <protection locked="0"/>
    </xf>
    <xf numFmtId="0" fontId="0" fillId="0" borderId="4" xfId="0" applyFont="1" applyBorder="1" applyAlignment="1" applyProtection="1">
      <alignment horizontal="center" vertical="top"/>
      <protection locked="0"/>
    </xf>
    <xf numFmtId="0" fontId="0" fillId="0" borderId="5" xfId="0" applyFont="1" applyBorder="1" applyAlignment="1" applyProtection="1">
      <alignment horizontal="center" vertical="top"/>
      <protection locked="0"/>
    </xf>
    <xf numFmtId="44" fontId="0" fillId="0" borderId="5" xfId="1" applyFont="1" applyBorder="1" applyAlignment="1" applyProtection="1">
      <alignment horizontal="center" vertical="top"/>
      <protection locked="0"/>
    </xf>
    <xf numFmtId="0" fontId="0" fillId="0" borderId="1" xfId="0" applyFont="1" applyBorder="1" applyAlignment="1" applyProtection="1">
      <alignment horizontal="center"/>
      <protection locked="0"/>
    </xf>
    <xf numFmtId="0" fontId="0" fillId="0" borderId="3" xfId="0" applyFont="1" applyBorder="1" applyAlignment="1" applyProtection="1">
      <alignment horizontal="center"/>
      <protection locked="0"/>
    </xf>
    <xf numFmtId="44" fontId="0" fillId="0" borderId="1" xfId="1" applyFont="1" applyBorder="1" applyAlignment="1" applyProtection="1">
      <alignment horizontal="center"/>
      <protection locked="0"/>
    </xf>
    <xf numFmtId="0" fontId="3" fillId="28" borderId="9" xfId="0" applyFont="1" applyFill="1" applyBorder="1" applyAlignment="1" applyProtection="1">
      <alignment vertical="center" wrapText="1"/>
    </xf>
    <xf numFmtId="0" fontId="3" fillId="11" borderId="0" xfId="0" applyFont="1" applyFill="1"/>
    <xf numFmtId="0" fontId="43" fillId="11" borderId="0" xfId="3" applyFont="1" applyFill="1" applyAlignment="1">
      <alignment horizontal="center" vertical="center"/>
    </xf>
    <xf numFmtId="0" fontId="10" fillId="11" borderId="0" xfId="0" applyFont="1" applyFill="1"/>
    <xf numFmtId="0" fontId="0" fillId="11" borderId="0" xfId="0" applyFill="1" applyAlignment="1">
      <alignment vertical="center" wrapText="1"/>
    </xf>
    <xf numFmtId="0" fontId="3" fillId="11" borderId="0" xfId="0" applyFont="1" applyFill="1" applyBorder="1" applyAlignment="1">
      <alignment horizontal="right"/>
    </xf>
    <xf numFmtId="0" fontId="0" fillId="11" borderId="0" xfId="0" applyFill="1" applyBorder="1" applyAlignment="1">
      <alignment horizontal="center"/>
    </xf>
    <xf numFmtId="0" fontId="3" fillId="11" borderId="0" xfId="0" applyFont="1" applyFill="1" applyBorder="1" applyAlignment="1">
      <alignment horizontal="right" wrapText="1"/>
    </xf>
    <xf numFmtId="0" fontId="44" fillId="11" borderId="0" xfId="0" applyFont="1" applyFill="1" applyAlignment="1">
      <alignment horizontal="center" vertical="top" wrapText="1"/>
    </xf>
    <xf numFmtId="0" fontId="0" fillId="14" borderId="0" xfId="0" applyFill="1"/>
    <xf numFmtId="0" fontId="3" fillId="11" borderId="0" xfId="0" applyFont="1" applyFill="1" applyBorder="1" applyAlignment="1">
      <alignment horizontal="left" vertical="center"/>
    </xf>
    <xf numFmtId="0" fontId="44" fillId="30" borderId="9" xfId="0" applyFont="1" applyFill="1" applyBorder="1" applyAlignment="1">
      <alignment horizontal="center" vertical="top" wrapText="1"/>
    </xf>
    <xf numFmtId="0" fontId="0" fillId="30" borderId="6" xfId="0" applyFill="1" applyBorder="1"/>
    <xf numFmtId="0" fontId="0" fillId="30" borderId="4" xfId="0" applyFill="1" applyBorder="1"/>
    <xf numFmtId="0" fontId="0" fillId="29" borderId="4" xfId="0" applyFill="1" applyBorder="1"/>
    <xf numFmtId="0" fontId="3" fillId="11" borderId="0" xfId="0" applyFont="1" applyFill="1" applyAlignment="1"/>
    <xf numFmtId="44" fontId="11" fillId="0" borderId="4" xfId="1" applyFont="1" applyBorder="1" applyAlignment="1" applyProtection="1">
      <alignment horizontal="center" vertical="center" wrapText="1"/>
      <protection locked="0"/>
    </xf>
    <xf numFmtId="0" fontId="0" fillId="0" borderId="4" xfId="0" applyFont="1" applyBorder="1" applyAlignment="1" applyProtection="1">
      <alignment horizontal="center" vertical="center"/>
      <protection locked="0"/>
    </xf>
    <xf numFmtId="0" fontId="0" fillId="0" borderId="5" xfId="0" applyFont="1" applyBorder="1" applyAlignment="1" applyProtection="1">
      <alignment horizontal="center" vertical="center"/>
      <protection locked="0"/>
    </xf>
    <xf numFmtId="44" fontId="0" fillId="0" borderId="5" xfId="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44" fontId="0" fillId="0" borderId="1" xfId="1" applyFont="1" applyBorder="1" applyAlignment="1" applyProtection="1">
      <alignment horizontal="center" vertical="center"/>
      <protection locked="0"/>
    </xf>
    <xf numFmtId="0" fontId="3" fillId="12" borderId="23" xfId="0" applyFont="1" applyFill="1" applyBorder="1" applyAlignment="1" applyProtection="1">
      <alignment horizontal="center" vertical="center" wrapText="1"/>
      <protection locked="0"/>
    </xf>
    <xf numFmtId="0" fontId="3" fillId="11" borderId="0" xfId="0" applyFont="1" applyFill="1" applyAlignment="1">
      <alignment wrapText="1"/>
    </xf>
    <xf numFmtId="0" fontId="0" fillId="11" borderId="0" xfId="0" applyFill="1" applyAlignment="1">
      <alignment wrapText="1"/>
    </xf>
    <xf numFmtId="0" fontId="0" fillId="11" borderId="0" xfId="0" applyFill="1" applyProtection="1">
      <protection locked="0"/>
    </xf>
    <xf numFmtId="0" fontId="3" fillId="11" borderId="0" xfId="0" applyFont="1" applyFill="1" applyAlignment="1">
      <alignment horizontal="left"/>
    </xf>
    <xf numFmtId="0" fontId="19" fillId="11" borderId="0" xfId="0" applyFont="1" applyFill="1" applyAlignment="1">
      <alignment horizontal="left" wrapText="1"/>
    </xf>
    <xf numFmtId="0" fontId="48" fillId="11" borderId="0" xfId="0" applyFont="1" applyFill="1"/>
    <xf numFmtId="0" fontId="11" fillId="13" borderId="0" xfId="0" applyFont="1" applyFill="1" applyBorder="1" applyAlignment="1" applyProtection="1">
      <alignment horizontal="center" vertical="center" wrapText="1"/>
    </xf>
    <xf numFmtId="10" fontId="11" fillId="13" borderId="0" xfId="2" applyNumberFormat="1" applyFont="1" applyFill="1" applyBorder="1" applyAlignment="1" applyProtection="1">
      <alignment horizontal="center" vertical="center" wrapText="1"/>
    </xf>
    <xf numFmtId="0" fontId="11" fillId="13" borderId="0" xfId="0" applyFont="1" applyFill="1" applyBorder="1" applyAlignment="1" applyProtection="1">
      <alignment vertical="center" wrapText="1"/>
    </xf>
    <xf numFmtId="0" fontId="11" fillId="13" borderId="0" xfId="0" applyFont="1" applyFill="1" applyBorder="1" applyAlignment="1" applyProtection="1">
      <alignment horizontal="center" vertical="center" wrapText="1"/>
    </xf>
    <xf numFmtId="10" fontId="11" fillId="13" borderId="0" xfId="2" applyNumberFormat="1" applyFont="1" applyFill="1" applyBorder="1" applyAlignment="1" applyProtection="1">
      <alignment horizontal="center" vertical="center" wrapText="1"/>
    </xf>
    <xf numFmtId="0" fontId="11" fillId="13" borderId="0" xfId="0" applyFont="1" applyFill="1" applyBorder="1" applyAlignment="1" applyProtection="1">
      <alignment vertical="center" wrapText="1"/>
    </xf>
    <xf numFmtId="0" fontId="3" fillId="13" borderId="0" xfId="0" applyFont="1" applyFill="1" applyBorder="1" applyAlignment="1" applyProtection="1">
      <alignment horizontal="center" vertical="center"/>
    </xf>
    <xf numFmtId="0" fontId="7" fillId="11" borderId="0" xfId="0" applyFont="1" applyFill="1" applyAlignment="1" applyProtection="1"/>
    <xf numFmtId="0" fontId="3" fillId="12" borderId="4" xfId="0" applyFont="1" applyFill="1" applyBorder="1" applyAlignment="1" applyProtection="1">
      <alignment horizontal="center" vertical="center" wrapText="1"/>
      <protection locked="0"/>
    </xf>
    <xf numFmtId="10" fontId="3" fillId="13" borderId="0" xfId="2" applyNumberFormat="1" applyFont="1" applyFill="1" applyBorder="1" applyAlignment="1" applyProtection="1">
      <alignment horizontal="center" vertical="center"/>
    </xf>
    <xf numFmtId="0" fontId="3" fillId="13" borderId="0" xfId="0" applyFont="1" applyFill="1" applyBorder="1" applyAlignment="1" applyProtection="1">
      <alignment horizontal="center" vertical="center" wrapText="1"/>
    </xf>
    <xf numFmtId="0" fontId="3" fillId="13" borderId="0" xfId="0" applyFont="1" applyFill="1" applyBorder="1" applyAlignment="1" applyProtection="1">
      <alignment horizontal="left" vertical="center" wrapText="1"/>
    </xf>
    <xf numFmtId="10" fontId="3" fillId="11" borderId="0" xfId="0" applyNumberFormat="1" applyFont="1" applyFill="1" applyProtection="1">
      <protection locked="0"/>
    </xf>
    <xf numFmtId="0" fontId="6" fillId="12" borderId="8" xfId="0" applyFont="1" applyFill="1" applyBorder="1"/>
    <xf numFmtId="0" fontId="6" fillId="12" borderId="3" xfId="0" applyFont="1" applyFill="1" applyBorder="1"/>
    <xf numFmtId="0" fontId="0" fillId="12" borderId="3" xfId="0" applyFill="1" applyBorder="1"/>
    <xf numFmtId="0" fontId="0" fillId="12" borderId="2" xfId="0" applyFill="1" applyBorder="1"/>
    <xf numFmtId="0" fontId="3" fillId="25" borderId="0" xfId="0" applyFont="1" applyFill="1" applyBorder="1"/>
    <xf numFmtId="0" fontId="0" fillId="25" borderId="0" xfId="0" applyFill="1" applyBorder="1"/>
    <xf numFmtId="0" fontId="0" fillId="25" borderId="7" xfId="0" applyFill="1" applyBorder="1"/>
    <xf numFmtId="0" fontId="49" fillId="25" borderId="13" xfId="3" applyFont="1" applyFill="1" applyBorder="1" applyAlignment="1">
      <alignment vertical="center"/>
    </xf>
    <xf numFmtId="0" fontId="49" fillId="25" borderId="0" xfId="3" applyFont="1" applyFill="1" applyBorder="1"/>
    <xf numFmtId="0" fontId="20" fillId="25" borderId="0" xfId="0" applyFont="1" applyFill="1" applyBorder="1"/>
    <xf numFmtId="0" fontId="50" fillId="25" borderId="0" xfId="0" applyFont="1" applyFill="1" applyBorder="1"/>
    <xf numFmtId="0" fontId="51" fillId="25" borderId="13" xfId="0" applyFont="1" applyFill="1" applyBorder="1" applyAlignment="1">
      <alignment vertical="center"/>
    </xf>
    <xf numFmtId="0" fontId="0" fillId="25" borderId="14" xfId="0" applyFill="1" applyBorder="1"/>
    <xf numFmtId="0" fontId="0" fillId="25" borderId="11" xfId="0" applyFill="1" applyBorder="1"/>
    <xf numFmtId="0" fontId="0" fillId="25" borderId="5" xfId="0" applyFill="1" applyBorder="1"/>
    <xf numFmtId="0" fontId="20" fillId="25" borderId="13" xfId="0" applyFont="1" applyFill="1" applyBorder="1" applyAlignment="1">
      <alignment horizontal="left" vertical="center"/>
    </xf>
    <xf numFmtId="0" fontId="20" fillId="25" borderId="0" xfId="0" applyFont="1" applyFill="1" applyBorder="1" applyAlignment="1">
      <alignment horizontal="left" vertical="center"/>
    </xf>
    <xf numFmtId="0" fontId="3" fillId="0" borderId="0" xfId="0" applyFont="1" applyAlignment="1">
      <alignment horizontal="left"/>
    </xf>
    <xf numFmtId="0" fontId="3" fillId="11" borderId="0" xfId="0" applyFont="1" applyFill="1" applyAlignment="1">
      <alignment horizontal="left"/>
    </xf>
    <xf numFmtId="0" fontId="3" fillId="11" borderId="0" xfId="0" applyFont="1" applyFill="1" applyAlignment="1">
      <alignment horizontal="left" vertical="top" wrapText="1"/>
    </xf>
    <xf numFmtId="0" fontId="19" fillId="11" borderId="0" xfId="0" applyFont="1" applyFill="1" applyAlignment="1">
      <alignment horizontal="left"/>
    </xf>
    <xf numFmtId="0" fontId="43" fillId="11" borderId="0" xfId="3" applyFont="1" applyFill="1" applyAlignment="1">
      <alignment horizontal="left"/>
    </xf>
    <xf numFmtId="0" fontId="19" fillId="11" borderId="0" xfId="0" applyFont="1" applyFill="1" applyAlignment="1">
      <alignment horizontal="left" vertical="top" wrapText="1"/>
    </xf>
    <xf numFmtId="0" fontId="19" fillId="11" borderId="0" xfId="0" applyFont="1" applyFill="1" applyAlignment="1">
      <alignment horizontal="left" wrapText="1"/>
    </xf>
    <xf numFmtId="0" fontId="49" fillId="25" borderId="13" xfId="3" applyFont="1" applyFill="1" applyBorder="1" applyAlignment="1">
      <alignment horizontal="left"/>
    </xf>
    <xf numFmtId="0" fontId="49" fillId="25" borderId="0" xfId="3" applyFont="1" applyFill="1" applyBorder="1" applyAlignment="1">
      <alignment horizontal="left"/>
    </xf>
    <xf numFmtId="0" fontId="20" fillId="25" borderId="0" xfId="0" applyFont="1" applyFill="1" applyBorder="1" applyAlignment="1">
      <alignment horizontal="left"/>
    </xf>
    <xf numFmtId="0" fontId="20" fillId="25" borderId="7" xfId="0" applyFont="1" applyFill="1" applyBorder="1" applyAlignment="1">
      <alignment horizontal="left" vertical="center"/>
    </xf>
    <xf numFmtId="10" fontId="11" fillId="13" borderId="0" xfId="2" applyNumberFormat="1" applyFont="1" applyFill="1" applyBorder="1" applyAlignment="1" applyProtection="1">
      <alignment horizontal="center" vertical="center" wrapText="1"/>
    </xf>
    <xf numFmtId="0" fontId="11" fillId="13" borderId="0" xfId="0" applyFont="1" applyFill="1" applyBorder="1" applyAlignment="1" applyProtection="1">
      <alignment horizontal="center" vertical="center" wrapText="1"/>
    </xf>
    <xf numFmtId="0" fontId="11" fillId="13" borderId="0" xfId="0" applyFont="1" applyFill="1" applyBorder="1" applyAlignment="1" applyProtection="1">
      <alignment vertical="center" wrapText="1"/>
    </xf>
    <xf numFmtId="0" fontId="3" fillId="13" borderId="0" xfId="0" applyFont="1" applyFill="1" applyBorder="1" applyAlignment="1" applyProtection="1">
      <alignment horizontal="center" vertical="center"/>
    </xf>
    <xf numFmtId="9" fontId="13" fillId="28" borderId="9" xfId="0" applyNumberFormat="1" applyFont="1" applyFill="1" applyBorder="1" applyAlignment="1" applyProtection="1">
      <alignment horizontal="center" vertical="center" wrapText="1"/>
    </xf>
    <xf numFmtId="9" fontId="13" fillId="28" borderId="6" xfId="0" applyNumberFormat="1" applyFont="1" applyFill="1" applyBorder="1" applyAlignment="1" applyProtection="1">
      <alignment horizontal="center" vertical="center" wrapText="1"/>
    </xf>
    <xf numFmtId="9" fontId="13" fillId="28" borderId="4" xfId="0" applyNumberFormat="1" applyFont="1" applyFill="1" applyBorder="1" applyAlignment="1" applyProtection="1">
      <alignment horizontal="center" vertical="center" wrapText="1"/>
    </xf>
    <xf numFmtId="0" fontId="11" fillId="4" borderId="9" xfId="0" applyFont="1" applyFill="1" applyBorder="1" applyAlignment="1" applyProtection="1">
      <alignment vertical="center" wrapText="1"/>
    </xf>
    <xf numFmtId="0" fontId="11" fillId="4" borderId="4" xfId="0" applyFont="1" applyFill="1" applyBorder="1" applyAlignment="1" applyProtection="1">
      <alignment vertical="center" wrapText="1"/>
    </xf>
    <xf numFmtId="0" fontId="3" fillId="28" borderId="9" xfId="0" applyFont="1" applyFill="1" applyBorder="1" applyAlignment="1" applyProtection="1">
      <alignment horizontal="center" vertical="center" wrapText="1"/>
    </xf>
    <xf numFmtId="0" fontId="3" fillId="28" borderId="6" xfId="0" applyFont="1" applyFill="1" applyBorder="1" applyAlignment="1" applyProtection="1">
      <alignment horizontal="center" vertical="center" wrapText="1"/>
    </xf>
    <xf numFmtId="0" fontId="3" fillId="28" borderId="4" xfId="0" applyFont="1" applyFill="1" applyBorder="1" applyAlignment="1" applyProtection="1">
      <alignment horizontal="center" vertical="center" wrapText="1"/>
    </xf>
    <xf numFmtId="10" fontId="3" fillId="0" borderId="9" xfId="2" applyNumberFormat="1" applyFont="1" applyBorder="1" applyAlignment="1" applyProtection="1">
      <alignment horizontal="center" vertical="center"/>
    </xf>
    <xf numFmtId="10" fontId="3" fillId="0" borderId="6" xfId="2" applyNumberFormat="1" applyFont="1" applyBorder="1" applyAlignment="1" applyProtection="1">
      <alignment horizontal="center" vertical="center"/>
    </xf>
    <xf numFmtId="10" fontId="3" fillId="0" borderId="4" xfId="2" applyNumberFormat="1" applyFont="1" applyBorder="1" applyAlignment="1" applyProtection="1">
      <alignment horizontal="center" vertical="center"/>
    </xf>
    <xf numFmtId="10" fontId="3" fillId="27" borderId="9" xfId="2" applyNumberFormat="1" applyFont="1" applyFill="1" applyBorder="1" applyAlignment="1" applyProtection="1">
      <alignment horizontal="center" vertical="center"/>
    </xf>
    <xf numFmtId="10" fontId="3" fillId="27" borderId="6" xfId="2" applyNumberFormat="1" applyFont="1" applyFill="1" applyBorder="1" applyAlignment="1" applyProtection="1">
      <alignment horizontal="center" vertical="center"/>
    </xf>
    <xf numFmtId="10" fontId="3" fillId="27" borderId="4" xfId="2" applyNumberFormat="1" applyFont="1" applyFill="1" applyBorder="1" applyAlignment="1" applyProtection="1">
      <alignment horizontal="center" vertical="center"/>
    </xf>
    <xf numFmtId="0" fontId="3" fillId="17" borderId="9" xfId="0" applyFont="1" applyFill="1" applyBorder="1" applyAlignment="1" applyProtection="1">
      <alignment horizontal="center" vertical="center"/>
    </xf>
    <xf numFmtId="0" fontId="3" fillId="17" borderId="6" xfId="0" applyFont="1" applyFill="1" applyBorder="1" applyAlignment="1" applyProtection="1">
      <alignment horizontal="center" vertical="center"/>
    </xf>
    <xf numFmtId="0" fontId="3" fillId="17" borderId="4" xfId="0" applyFont="1" applyFill="1" applyBorder="1" applyAlignment="1" applyProtection="1">
      <alignment horizontal="center" vertical="center"/>
    </xf>
    <xf numFmtId="0" fontId="3" fillId="29" borderId="9" xfId="0" applyFont="1" applyFill="1" applyBorder="1" applyAlignment="1" applyProtection="1">
      <alignment horizontal="center" vertical="center" wrapText="1"/>
    </xf>
    <xf numFmtId="0" fontId="3" fillId="29" borderId="6" xfId="0" applyFont="1" applyFill="1" applyBorder="1" applyAlignment="1" applyProtection="1">
      <alignment horizontal="center" vertical="center" wrapText="1"/>
    </xf>
    <xf numFmtId="0" fontId="3" fillId="29" borderId="4" xfId="0" applyFont="1" applyFill="1" applyBorder="1" applyAlignment="1" applyProtection="1">
      <alignment horizontal="center" vertical="center" wrapText="1"/>
    </xf>
    <xf numFmtId="0" fontId="3" fillId="33" borderId="42" xfId="0" applyFont="1" applyFill="1" applyBorder="1" applyAlignment="1" applyProtection="1">
      <alignment horizontal="left" vertical="center" wrapText="1"/>
    </xf>
    <xf numFmtId="0" fontId="3" fillId="33" borderId="19" xfId="0" applyFont="1" applyFill="1" applyBorder="1" applyAlignment="1" applyProtection="1">
      <alignment horizontal="left" vertical="center" wrapText="1"/>
    </xf>
    <xf numFmtId="0" fontId="3" fillId="33" borderId="22" xfId="0" applyFont="1" applyFill="1" applyBorder="1" applyAlignment="1" applyProtection="1">
      <alignment horizontal="left" vertical="center" wrapText="1"/>
    </xf>
    <xf numFmtId="0" fontId="3" fillId="31" borderId="9" xfId="0" applyFont="1" applyFill="1" applyBorder="1" applyAlignment="1" applyProtection="1">
      <alignment horizontal="center" vertical="center"/>
    </xf>
    <xf numFmtId="0" fontId="3" fillId="31" borderId="6" xfId="0" applyFont="1" applyFill="1" applyBorder="1" applyAlignment="1" applyProtection="1">
      <alignment horizontal="center" vertical="center"/>
    </xf>
    <xf numFmtId="0" fontId="3" fillId="31" borderId="4" xfId="0" applyFont="1" applyFill="1" applyBorder="1" applyAlignment="1" applyProtection="1">
      <alignment horizontal="center" vertical="center"/>
    </xf>
    <xf numFmtId="0" fontId="3" fillId="19" borderId="9" xfId="0" applyFont="1" applyFill="1" applyBorder="1" applyAlignment="1" applyProtection="1">
      <alignment horizontal="center" vertical="center"/>
    </xf>
    <xf numFmtId="0" fontId="3" fillId="19" borderId="6" xfId="0" applyFont="1" applyFill="1" applyBorder="1" applyAlignment="1" applyProtection="1">
      <alignment horizontal="center" vertical="center"/>
    </xf>
    <xf numFmtId="0" fontId="3" fillId="19" borderId="4" xfId="0" applyFont="1" applyFill="1" applyBorder="1" applyAlignment="1" applyProtection="1">
      <alignment horizontal="center" vertical="center"/>
    </xf>
    <xf numFmtId="0" fontId="24" fillId="11" borderId="0" xfId="0" applyFont="1" applyFill="1" applyAlignment="1" applyProtection="1">
      <alignment horizontal="left"/>
    </xf>
    <xf numFmtId="0" fontId="18" fillId="11" borderId="0" xfId="0" applyFont="1" applyFill="1" applyAlignment="1" applyProtection="1">
      <alignment horizontal="left" vertical="center" wrapText="1"/>
    </xf>
    <xf numFmtId="0" fontId="3" fillId="8" borderId="9" xfId="0" applyFont="1" applyFill="1" applyBorder="1" applyAlignment="1" applyProtection="1">
      <alignment horizontal="left" vertical="center" wrapText="1"/>
    </xf>
    <xf numFmtId="0" fontId="3" fillId="8" borderId="6" xfId="0" applyFont="1" applyFill="1" applyBorder="1" applyAlignment="1" applyProtection="1">
      <alignment horizontal="left" vertical="center" wrapText="1"/>
    </xf>
    <xf numFmtId="0" fontId="3" fillId="8" borderId="4" xfId="0" applyFont="1" applyFill="1" applyBorder="1" applyAlignment="1" applyProtection="1">
      <alignment horizontal="left" vertical="center" wrapText="1"/>
    </xf>
    <xf numFmtId="0" fontId="3" fillId="9" borderId="9" xfId="0" applyFont="1" applyFill="1" applyBorder="1" applyAlignment="1" applyProtection="1">
      <alignment vertical="center" wrapText="1"/>
    </xf>
    <xf numFmtId="0" fontId="3" fillId="9" borderId="6" xfId="0" applyFont="1" applyFill="1" applyBorder="1" applyAlignment="1" applyProtection="1">
      <alignment vertical="center" wrapText="1"/>
    </xf>
    <xf numFmtId="0" fontId="3" fillId="9" borderId="4" xfId="0" applyFont="1" applyFill="1" applyBorder="1" applyAlignment="1" applyProtection="1">
      <alignment vertical="center" wrapText="1"/>
    </xf>
    <xf numFmtId="10" fontId="3" fillId="10" borderId="9" xfId="2" applyNumberFormat="1" applyFont="1" applyFill="1" applyBorder="1" applyAlignment="1" applyProtection="1">
      <alignment horizontal="center" vertical="center" wrapText="1"/>
    </xf>
    <xf numFmtId="10" fontId="3" fillId="10" borderId="6" xfId="2" applyNumberFormat="1" applyFont="1" applyFill="1" applyBorder="1" applyAlignment="1" applyProtection="1">
      <alignment horizontal="center" vertical="center" wrapText="1"/>
    </xf>
    <xf numFmtId="10" fontId="3" fillId="10" borderId="4" xfId="2" applyNumberFormat="1" applyFont="1" applyFill="1" applyBorder="1" applyAlignment="1" applyProtection="1">
      <alignment horizontal="center" vertical="center" wrapText="1"/>
    </xf>
    <xf numFmtId="9" fontId="3" fillId="10" borderId="9" xfId="0" applyNumberFormat="1" applyFont="1" applyFill="1" applyBorder="1" applyAlignment="1" applyProtection="1">
      <alignment horizontal="center" vertical="center" wrapText="1"/>
    </xf>
    <xf numFmtId="9" fontId="3" fillId="10" borderId="6" xfId="0" applyNumberFormat="1" applyFont="1" applyFill="1" applyBorder="1" applyAlignment="1" applyProtection="1">
      <alignment horizontal="center" vertical="center" wrapText="1"/>
    </xf>
    <xf numFmtId="9" fontId="3" fillId="10" borderId="4" xfId="0" applyNumberFormat="1" applyFont="1" applyFill="1" applyBorder="1" applyAlignment="1" applyProtection="1">
      <alignment horizontal="center" vertical="center" wrapText="1"/>
    </xf>
    <xf numFmtId="0" fontId="17" fillId="11" borderId="3" xfId="0" applyFont="1" applyFill="1" applyBorder="1" applyAlignment="1" applyProtection="1">
      <alignment horizontal="right" vertical="center"/>
    </xf>
    <xf numFmtId="10" fontId="3" fillId="28" borderId="9" xfId="2" applyNumberFormat="1" applyFont="1" applyFill="1" applyBorder="1" applyAlignment="1" applyProtection="1">
      <alignment horizontal="center" vertical="center" wrapText="1"/>
    </xf>
    <xf numFmtId="10" fontId="3" fillId="28" borderId="6" xfId="2" applyNumberFormat="1" applyFont="1" applyFill="1" applyBorder="1" applyAlignment="1" applyProtection="1">
      <alignment horizontal="center" vertical="center" wrapText="1"/>
    </xf>
    <xf numFmtId="10" fontId="3" fillId="28" borderId="4" xfId="2" applyNumberFormat="1" applyFont="1" applyFill="1" applyBorder="1" applyAlignment="1" applyProtection="1">
      <alignment horizontal="center" vertical="center" wrapText="1"/>
    </xf>
    <xf numFmtId="0" fontId="3" fillId="12" borderId="12" xfId="0" applyFont="1" applyFill="1" applyBorder="1" applyAlignment="1" applyProtection="1">
      <alignment horizontal="center" vertical="center" wrapText="1"/>
      <protection locked="0"/>
    </xf>
    <xf numFmtId="0" fontId="3" fillId="12" borderId="14" xfId="0" applyFont="1" applyFill="1" applyBorder="1" applyAlignment="1" applyProtection="1">
      <alignment horizontal="center" vertical="center" wrapText="1"/>
      <protection locked="0"/>
    </xf>
    <xf numFmtId="0" fontId="3" fillId="13" borderId="12" xfId="0" applyFont="1" applyFill="1" applyBorder="1" applyAlignment="1" applyProtection="1">
      <alignment horizontal="center" vertical="center" wrapText="1"/>
    </xf>
    <xf numFmtId="0" fontId="3" fillId="13" borderId="14" xfId="0" applyFont="1" applyFill="1" applyBorder="1" applyAlignment="1" applyProtection="1">
      <alignment horizontal="center" vertical="center" wrapText="1"/>
    </xf>
    <xf numFmtId="10" fontId="3" fillId="30" borderId="9" xfId="2" applyNumberFormat="1" applyFont="1" applyFill="1" applyBorder="1" applyAlignment="1" applyProtection="1">
      <alignment horizontal="center" vertical="center" wrapText="1"/>
    </xf>
    <xf numFmtId="10" fontId="3" fillId="30" borderId="6" xfId="2" applyNumberFormat="1" applyFont="1" applyFill="1" applyBorder="1" applyAlignment="1" applyProtection="1">
      <alignment horizontal="center" vertical="center" wrapText="1"/>
    </xf>
    <xf numFmtId="10" fontId="3" fillId="30" borderId="7" xfId="2" applyNumberFormat="1" applyFont="1" applyFill="1" applyBorder="1" applyAlignment="1" applyProtection="1">
      <alignment horizontal="center" vertical="center" wrapText="1"/>
    </xf>
    <xf numFmtId="10" fontId="3" fillId="30" borderId="4" xfId="2" applyNumberFormat="1" applyFont="1" applyFill="1" applyBorder="1" applyAlignment="1" applyProtection="1">
      <alignment horizontal="center" vertical="center" wrapText="1"/>
    </xf>
    <xf numFmtId="0" fontId="3" fillId="28" borderId="13" xfId="0" applyFont="1" applyFill="1" applyBorder="1" applyAlignment="1" applyProtection="1">
      <alignment horizontal="center" vertical="center" wrapText="1"/>
    </xf>
    <xf numFmtId="9" fontId="4" fillId="28" borderId="9" xfId="0" applyNumberFormat="1" applyFont="1" applyFill="1" applyBorder="1" applyAlignment="1" applyProtection="1">
      <alignment horizontal="center" vertical="center" wrapText="1"/>
    </xf>
    <xf numFmtId="0" fontId="4" fillId="28" borderId="6" xfId="0" applyFont="1" applyFill="1" applyBorder="1" applyAlignment="1" applyProtection="1">
      <alignment horizontal="center" vertical="center" wrapText="1"/>
    </xf>
    <xf numFmtId="0" fontId="4" fillId="28" borderId="4" xfId="0" applyFont="1" applyFill="1" applyBorder="1" applyAlignment="1" applyProtection="1">
      <alignment horizontal="center" vertical="center" wrapText="1"/>
    </xf>
    <xf numFmtId="0" fontId="7" fillId="11" borderId="0" xfId="0" applyFont="1" applyFill="1" applyAlignment="1" applyProtection="1"/>
    <xf numFmtId="0" fontId="4" fillId="12" borderId="8" xfId="0" applyFont="1" applyFill="1" applyBorder="1" applyAlignment="1" applyProtection="1">
      <alignment horizontal="left" vertical="center" wrapText="1"/>
      <protection locked="0"/>
    </xf>
    <xf numFmtId="0" fontId="4" fillId="12" borderId="3" xfId="0" applyFont="1" applyFill="1" applyBorder="1" applyAlignment="1" applyProtection="1">
      <alignment horizontal="left" vertical="center" wrapText="1"/>
      <protection locked="0"/>
    </xf>
    <xf numFmtId="0" fontId="4" fillId="12" borderId="2" xfId="0" applyFont="1" applyFill="1" applyBorder="1" applyAlignment="1" applyProtection="1">
      <alignment horizontal="left" vertical="center" wrapText="1"/>
      <protection locked="0"/>
    </xf>
    <xf numFmtId="0" fontId="3" fillId="16" borderId="9" xfId="0" applyFont="1" applyFill="1" applyBorder="1" applyAlignment="1" applyProtection="1">
      <alignment vertical="center" wrapText="1"/>
    </xf>
    <xf numFmtId="0" fontId="3" fillId="16" borderId="6" xfId="0" applyFont="1" applyFill="1" applyBorder="1" applyAlignment="1" applyProtection="1">
      <alignment vertical="center" wrapText="1"/>
    </xf>
    <xf numFmtId="0" fontId="3" fillId="16" borderId="4" xfId="0" applyFont="1" applyFill="1" applyBorder="1" applyAlignment="1" applyProtection="1">
      <alignment vertical="center" wrapText="1"/>
    </xf>
    <xf numFmtId="10" fontId="3" fillId="4" borderId="9" xfId="2" applyNumberFormat="1" applyFont="1" applyFill="1" applyBorder="1" applyAlignment="1" applyProtection="1">
      <alignment horizontal="center" vertical="center" wrapText="1"/>
    </xf>
    <xf numFmtId="10" fontId="3" fillId="4" borderId="6" xfId="2" applyNumberFormat="1" applyFont="1" applyFill="1" applyBorder="1" applyAlignment="1" applyProtection="1">
      <alignment horizontal="center" vertical="center" wrapText="1"/>
    </xf>
    <xf numFmtId="10" fontId="3" fillId="4" borderId="4" xfId="2" applyNumberFormat="1" applyFont="1" applyFill="1" applyBorder="1" applyAlignment="1" applyProtection="1">
      <alignment horizontal="center" vertical="center" wrapText="1"/>
    </xf>
    <xf numFmtId="10" fontId="3" fillId="17" borderId="9" xfId="2" applyNumberFormat="1" applyFont="1" applyFill="1" applyBorder="1" applyAlignment="1" applyProtection="1">
      <alignment horizontal="center" vertical="center" wrapText="1"/>
    </xf>
    <xf numFmtId="10" fontId="3" fillId="17" borderId="6" xfId="2" applyNumberFormat="1" applyFont="1" applyFill="1" applyBorder="1" applyAlignment="1" applyProtection="1">
      <alignment horizontal="center" vertical="center" wrapText="1"/>
    </xf>
    <xf numFmtId="10" fontId="3" fillId="17" borderId="4" xfId="2" applyNumberFormat="1" applyFont="1" applyFill="1" applyBorder="1" applyAlignment="1" applyProtection="1">
      <alignment horizontal="center" vertical="center" wrapText="1"/>
    </xf>
    <xf numFmtId="0" fontId="3" fillId="6" borderId="9" xfId="0" applyFont="1" applyFill="1" applyBorder="1" applyAlignment="1" applyProtection="1">
      <alignment vertical="center" wrapText="1"/>
    </xf>
    <xf numFmtId="0" fontId="3" fillId="6" borderId="6" xfId="0" applyFont="1" applyFill="1" applyBorder="1" applyAlignment="1" applyProtection="1">
      <alignment vertical="center" wrapText="1"/>
    </xf>
    <xf numFmtId="0" fontId="3" fillId="6" borderId="4" xfId="0" applyFont="1" applyFill="1" applyBorder="1" applyAlignment="1" applyProtection="1">
      <alignment vertical="center" wrapText="1"/>
    </xf>
    <xf numFmtId="9" fontId="3" fillId="4" borderId="9" xfId="0" applyNumberFormat="1" applyFont="1" applyFill="1" applyBorder="1" applyAlignment="1" applyProtection="1">
      <alignment horizontal="center" vertical="center" wrapText="1"/>
    </xf>
    <xf numFmtId="9" fontId="3" fillId="4" borderId="6" xfId="0" applyNumberFormat="1" applyFont="1" applyFill="1" applyBorder="1" applyAlignment="1" applyProtection="1">
      <alignment horizontal="center" vertical="center" wrapText="1"/>
    </xf>
    <xf numFmtId="9" fontId="3" fillId="4" borderId="4" xfId="0" applyNumberFormat="1" applyFont="1" applyFill="1" applyBorder="1" applyAlignment="1" applyProtection="1">
      <alignment horizontal="center" vertical="center" wrapText="1"/>
    </xf>
    <xf numFmtId="9" fontId="3" fillId="7" borderId="9" xfId="0" applyNumberFormat="1" applyFont="1" applyFill="1" applyBorder="1" applyAlignment="1" applyProtection="1">
      <alignment horizontal="center" vertical="center" wrapText="1"/>
    </xf>
    <xf numFmtId="9" fontId="3" fillId="7" borderId="6" xfId="0" applyNumberFormat="1" applyFont="1" applyFill="1" applyBorder="1" applyAlignment="1" applyProtection="1">
      <alignment horizontal="center" vertical="center" wrapText="1"/>
    </xf>
    <xf numFmtId="9" fontId="3" fillId="7" borderId="4" xfId="0" applyNumberFormat="1" applyFont="1" applyFill="1" applyBorder="1" applyAlignment="1" applyProtection="1">
      <alignment horizontal="center" vertical="center" wrapText="1"/>
    </xf>
    <xf numFmtId="0" fontId="3" fillId="15" borderId="9" xfId="0" applyFont="1" applyFill="1" applyBorder="1" applyAlignment="1" applyProtection="1">
      <alignment horizontal="left" vertical="center" wrapText="1"/>
    </xf>
    <xf numFmtId="0" fontId="3" fillId="15" borderId="6" xfId="0" applyFont="1" applyFill="1" applyBorder="1" applyAlignment="1" applyProtection="1">
      <alignment horizontal="left" vertical="center" wrapText="1"/>
    </xf>
    <xf numFmtId="0" fontId="3" fillId="5" borderId="9" xfId="0" applyFont="1" applyFill="1" applyBorder="1" applyAlignment="1" applyProtection="1">
      <alignment horizontal="left" vertical="center" wrapText="1"/>
    </xf>
    <xf numFmtId="0" fontId="3" fillId="5" borderId="6" xfId="0" applyFont="1" applyFill="1" applyBorder="1" applyAlignment="1" applyProtection="1">
      <alignment horizontal="left" vertical="center" wrapText="1"/>
    </xf>
    <xf numFmtId="0" fontId="24" fillId="11" borderId="0" xfId="0" applyFont="1" applyFill="1" applyAlignment="1" applyProtection="1">
      <alignment horizontal="left" vertical="center" wrapText="1"/>
    </xf>
    <xf numFmtId="0" fontId="29" fillId="11" borderId="0" xfId="0" applyFont="1" applyFill="1" applyBorder="1" applyAlignment="1" applyProtection="1">
      <alignment horizontal="center" wrapText="1"/>
    </xf>
    <xf numFmtId="0" fontId="3" fillId="27" borderId="12" xfId="0" applyFont="1" applyFill="1" applyBorder="1" applyAlignment="1">
      <alignment horizontal="left" vertical="center" wrapText="1"/>
    </xf>
    <xf numFmtId="0" fontId="3" fillId="27" borderId="15" xfId="0" applyFont="1" applyFill="1" applyBorder="1" applyAlignment="1">
      <alignment horizontal="left" vertical="center" wrapText="1"/>
    </xf>
    <xf numFmtId="0" fontId="3" fillId="27" borderId="10" xfId="0" applyFont="1" applyFill="1" applyBorder="1" applyAlignment="1">
      <alignment horizontal="left" vertical="center" wrapText="1"/>
    </xf>
    <xf numFmtId="0" fontId="3" fillId="27" borderId="13" xfId="0" applyFont="1" applyFill="1" applyBorder="1" applyAlignment="1">
      <alignment horizontal="left" vertical="center" wrapText="1"/>
    </xf>
    <xf numFmtId="0" fontId="3" fillId="27" borderId="0" xfId="0" applyFont="1" applyFill="1" applyBorder="1" applyAlignment="1">
      <alignment horizontal="left" vertical="center" wrapText="1"/>
    </xf>
    <xf numFmtId="0" fontId="3" fillId="27" borderId="7" xfId="0" applyFont="1" applyFill="1" applyBorder="1" applyAlignment="1">
      <alignment horizontal="left" vertical="center" wrapText="1"/>
    </xf>
    <xf numFmtId="0" fontId="3" fillId="27" borderId="14" xfId="0" applyFont="1" applyFill="1" applyBorder="1" applyAlignment="1">
      <alignment horizontal="left" vertical="center" wrapText="1"/>
    </xf>
    <xf numFmtId="0" fontId="3" fillId="27" borderId="11" xfId="0" applyFont="1" applyFill="1" applyBorder="1" applyAlignment="1">
      <alignment horizontal="left" vertical="center" wrapText="1"/>
    </xf>
    <xf numFmtId="0" fontId="3" fillId="27" borderId="5" xfId="0" applyFont="1" applyFill="1" applyBorder="1" applyAlignment="1">
      <alignment horizontal="left" vertical="center" wrapText="1"/>
    </xf>
    <xf numFmtId="0" fontId="3" fillId="11" borderId="0" xfId="0" applyFont="1" applyFill="1" applyBorder="1" applyAlignment="1">
      <alignment horizontal="left"/>
    </xf>
    <xf numFmtId="0" fontId="3" fillId="26" borderId="12" xfId="0" applyFont="1" applyFill="1" applyBorder="1" applyAlignment="1">
      <alignment horizontal="left" vertical="center" wrapText="1"/>
    </xf>
    <xf numFmtId="0" fontId="3" fillId="26" borderId="15" xfId="0" applyFont="1" applyFill="1" applyBorder="1" applyAlignment="1">
      <alignment horizontal="left" vertical="center" wrapText="1"/>
    </xf>
    <xf numFmtId="0" fontId="3" fillId="26" borderId="10" xfId="0" applyFont="1" applyFill="1" applyBorder="1" applyAlignment="1">
      <alignment horizontal="left" vertical="center" wrapText="1"/>
    </xf>
    <xf numFmtId="0" fontId="3" fillId="26" borderId="13" xfId="0" applyFont="1" applyFill="1" applyBorder="1" applyAlignment="1">
      <alignment horizontal="left" vertical="center" wrapText="1"/>
    </xf>
    <xf numFmtId="0" fontId="3" fillId="26" borderId="0" xfId="0" applyFont="1" applyFill="1" applyBorder="1" applyAlignment="1">
      <alignment horizontal="left" vertical="center" wrapText="1"/>
    </xf>
    <xf numFmtId="0" fontId="3" fillId="26" borderId="7" xfId="0" applyFont="1" applyFill="1" applyBorder="1" applyAlignment="1">
      <alignment horizontal="left" vertical="center" wrapText="1"/>
    </xf>
    <xf numFmtId="0" fontId="3" fillId="26" borderId="14" xfId="0" applyFont="1" applyFill="1" applyBorder="1" applyAlignment="1">
      <alignment horizontal="left" vertical="center" wrapText="1"/>
    </xf>
    <xf numFmtId="0" fontId="3" fillId="26" borderId="11" xfId="0" applyFont="1" applyFill="1" applyBorder="1" applyAlignment="1">
      <alignment horizontal="left" vertical="center" wrapText="1"/>
    </xf>
    <xf numFmtId="0" fontId="3" fillId="26" borderId="5" xfId="0" applyFont="1" applyFill="1" applyBorder="1" applyAlignment="1">
      <alignment horizontal="left" vertical="center" wrapText="1"/>
    </xf>
    <xf numFmtId="0" fontId="3" fillId="19" borderId="12" xfId="0" applyFont="1" applyFill="1" applyBorder="1" applyAlignment="1">
      <alignment horizontal="left" vertical="center" wrapText="1"/>
    </xf>
    <xf numFmtId="0" fontId="3" fillId="19" borderId="15" xfId="0" applyFont="1" applyFill="1" applyBorder="1" applyAlignment="1">
      <alignment horizontal="left" vertical="center" wrapText="1"/>
    </xf>
    <xf numFmtId="0" fontId="3" fillId="19" borderId="10" xfId="0" applyFont="1" applyFill="1" applyBorder="1" applyAlignment="1">
      <alignment horizontal="left" vertical="center" wrapText="1"/>
    </xf>
    <xf numFmtId="0" fontId="3" fillId="19" borderId="13" xfId="0" applyFont="1" applyFill="1" applyBorder="1" applyAlignment="1">
      <alignment horizontal="left" vertical="center" wrapText="1"/>
    </xf>
    <xf numFmtId="0" fontId="3" fillId="19" borderId="0" xfId="0" applyFont="1" applyFill="1" applyBorder="1" applyAlignment="1">
      <alignment horizontal="left" vertical="center" wrapText="1"/>
    </xf>
    <xf numFmtId="0" fontId="3" fillId="19" borderId="7" xfId="0" applyFont="1" applyFill="1" applyBorder="1" applyAlignment="1">
      <alignment horizontal="left" vertical="center" wrapText="1"/>
    </xf>
    <xf numFmtId="0" fontId="3" fillId="19" borderId="14" xfId="0" applyFont="1" applyFill="1" applyBorder="1" applyAlignment="1">
      <alignment horizontal="left" vertical="center" wrapText="1"/>
    </xf>
    <xf numFmtId="0" fontId="3" fillId="19" borderId="11" xfId="0" applyFont="1" applyFill="1" applyBorder="1" applyAlignment="1">
      <alignment horizontal="left" vertical="center" wrapText="1"/>
    </xf>
    <xf numFmtId="0" fontId="3" fillId="19" borderId="5" xfId="0" applyFont="1" applyFill="1" applyBorder="1" applyAlignment="1">
      <alignment horizontal="left" vertical="center" wrapText="1"/>
    </xf>
    <xf numFmtId="0" fontId="3" fillId="0" borderId="12"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22" borderId="12" xfId="0" applyFont="1" applyFill="1" applyBorder="1" applyAlignment="1">
      <alignment horizontal="left" vertical="center" wrapText="1"/>
    </xf>
    <xf numFmtId="0" fontId="3" fillId="22" borderId="15" xfId="0" applyFont="1" applyFill="1" applyBorder="1" applyAlignment="1">
      <alignment horizontal="left" vertical="center" wrapText="1"/>
    </xf>
    <xf numFmtId="0" fontId="3" fillId="22" borderId="10" xfId="0" applyFont="1" applyFill="1" applyBorder="1" applyAlignment="1">
      <alignment horizontal="left" vertical="center" wrapText="1"/>
    </xf>
    <xf numFmtId="0" fontId="3" fillId="22" borderId="13" xfId="0" applyFont="1" applyFill="1" applyBorder="1" applyAlignment="1">
      <alignment horizontal="left" vertical="center" wrapText="1"/>
    </xf>
    <xf numFmtId="0" fontId="3" fillId="22" borderId="0" xfId="0" applyFont="1" applyFill="1" applyBorder="1" applyAlignment="1">
      <alignment horizontal="left" vertical="center" wrapText="1"/>
    </xf>
    <xf numFmtId="0" fontId="3" fillId="22" borderId="7" xfId="0" applyFont="1" applyFill="1" applyBorder="1" applyAlignment="1">
      <alignment horizontal="left" vertical="center" wrapText="1"/>
    </xf>
    <xf numFmtId="0" fontId="3" fillId="22" borderId="14" xfId="0" applyFont="1" applyFill="1" applyBorder="1" applyAlignment="1">
      <alignment horizontal="left" vertical="center" wrapText="1"/>
    </xf>
    <xf numFmtId="0" fontId="3" fillId="22" borderId="11" xfId="0" applyFont="1" applyFill="1" applyBorder="1" applyAlignment="1">
      <alignment horizontal="left" vertical="center" wrapText="1"/>
    </xf>
    <xf numFmtId="0" fontId="3" fillId="22" borderId="5" xfId="0" applyFont="1" applyFill="1" applyBorder="1" applyAlignment="1">
      <alignment horizontal="left" vertical="center" wrapText="1"/>
    </xf>
    <xf numFmtId="0" fontId="3" fillId="21" borderId="12" xfId="0" applyFont="1" applyFill="1" applyBorder="1" applyAlignment="1">
      <alignment horizontal="left" vertical="center" wrapText="1"/>
    </xf>
    <xf numFmtId="0" fontId="3" fillId="21" borderId="15" xfId="0" applyFont="1" applyFill="1" applyBorder="1" applyAlignment="1">
      <alignment horizontal="left" vertical="center" wrapText="1"/>
    </xf>
    <xf numFmtId="0" fontId="3" fillId="21" borderId="10" xfId="0" applyFont="1" applyFill="1" applyBorder="1" applyAlignment="1">
      <alignment horizontal="left" vertical="center" wrapText="1"/>
    </xf>
    <xf numFmtId="0" fontId="3" fillId="21" borderId="13" xfId="0" applyFont="1" applyFill="1" applyBorder="1" applyAlignment="1">
      <alignment horizontal="left" vertical="center" wrapText="1"/>
    </xf>
    <xf numFmtId="0" fontId="3" fillId="21" borderId="0" xfId="0" applyFont="1" applyFill="1" applyBorder="1" applyAlignment="1">
      <alignment horizontal="left" vertical="center" wrapText="1"/>
    </xf>
    <xf numFmtId="0" fontId="3" fillId="21" borderId="7" xfId="0" applyFont="1" applyFill="1" applyBorder="1" applyAlignment="1">
      <alignment horizontal="left" vertical="center" wrapText="1"/>
    </xf>
    <xf numFmtId="0" fontId="3" fillId="21" borderId="14" xfId="0" applyFont="1" applyFill="1" applyBorder="1" applyAlignment="1">
      <alignment horizontal="left" vertical="center" wrapText="1"/>
    </xf>
    <xf numFmtId="0" fontId="3" fillId="21" borderId="11" xfId="0" applyFont="1" applyFill="1" applyBorder="1" applyAlignment="1">
      <alignment horizontal="left" vertical="center" wrapText="1"/>
    </xf>
    <xf numFmtId="0" fontId="3" fillId="21" borderId="5" xfId="0" applyFont="1" applyFill="1" applyBorder="1" applyAlignment="1">
      <alignment horizontal="left" vertical="center" wrapText="1"/>
    </xf>
    <xf numFmtId="0" fontId="3" fillId="24" borderId="12" xfId="0" applyFont="1" applyFill="1" applyBorder="1" applyAlignment="1">
      <alignment horizontal="left" vertical="center" wrapText="1"/>
    </xf>
    <xf numFmtId="0" fontId="3" fillId="24" borderId="15" xfId="0" applyFont="1" applyFill="1" applyBorder="1" applyAlignment="1">
      <alignment horizontal="left" vertical="center" wrapText="1"/>
    </xf>
    <xf numFmtId="0" fontId="3" fillId="24" borderId="10" xfId="0" applyFont="1" applyFill="1" applyBorder="1" applyAlignment="1">
      <alignment horizontal="left" vertical="center" wrapText="1"/>
    </xf>
    <xf numFmtId="0" fontId="3" fillId="24" borderId="13" xfId="0" applyFont="1" applyFill="1" applyBorder="1" applyAlignment="1">
      <alignment horizontal="left" vertical="center" wrapText="1"/>
    </xf>
    <xf numFmtId="0" fontId="3" fillId="24" borderId="0" xfId="0" applyFont="1" applyFill="1" applyBorder="1" applyAlignment="1">
      <alignment horizontal="left" vertical="center" wrapText="1"/>
    </xf>
    <xf numFmtId="0" fontId="3" fillId="24" borderId="7" xfId="0" applyFont="1" applyFill="1" applyBorder="1" applyAlignment="1">
      <alignment horizontal="left" vertical="center" wrapText="1"/>
    </xf>
    <xf numFmtId="0" fontId="3" fillId="24" borderId="14" xfId="0" applyFont="1" applyFill="1" applyBorder="1" applyAlignment="1">
      <alignment horizontal="left" vertical="center" wrapText="1"/>
    </xf>
    <xf numFmtId="0" fontId="3" fillId="24" borderId="11" xfId="0" applyFont="1" applyFill="1" applyBorder="1" applyAlignment="1">
      <alignment horizontal="left" vertical="center" wrapText="1"/>
    </xf>
    <xf numFmtId="0" fontId="3" fillId="24" borderId="5" xfId="0" applyFont="1" applyFill="1" applyBorder="1" applyAlignment="1">
      <alignment horizontal="left" vertical="center" wrapText="1"/>
    </xf>
    <xf numFmtId="0" fontId="3" fillId="12" borderId="9" xfId="0" applyFont="1" applyFill="1" applyBorder="1" applyAlignment="1" applyProtection="1">
      <alignment horizontal="center" vertical="center" wrapText="1"/>
      <protection locked="0"/>
    </xf>
    <xf numFmtId="0" fontId="3" fillId="12" borderId="4" xfId="0" applyFont="1" applyFill="1" applyBorder="1" applyAlignment="1" applyProtection="1">
      <alignment horizontal="center" vertical="center" wrapText="1"/>
      <protection locked="0"/>
    </xf>
    <xf numFmtId="0" fontId="3" fillId="4" borderId="9" xfId="0" applyFont="1" applyFill="1" applyBorder="1" applyAlignment="1" applyProtection="1">
      <alignment vertical="center" wrapText="1"/>
    </xf>
    <xf numFmtId="0" fontId="3" fillId="4" borderId="4" xfId="0" applyFont="1" applyFill="1" applyBorder="1" applyAlignment="1" applyProtection="1">
      <alignment vertical="center" wrapText="1"/>
    </xf>
    <xf numFmtId="0" fontId="4" fillId="13" borderId="8" xfId="0" applyFont="1" applyFill="1" applyBorder="1" applyAlignment="1" applyProtection="1">
      <alignment horizontal="left" vertical="center" wrapText="1"/>
    </xf>
    <xf numFmtId="0" fontId="4" fillId="13" borderId="3" xfId="0" applyFont="1" applyFill="1" applyBorder="1" applyAlignment="1" applyProtection="1">
      <alignment horizontal="left" vertical="center" wrapText="1"/>
    </xf>
    <xf numFmtId="0" fontId="4" fillId="13" borderId="2" xfId="0" applyFont="1" applyFill="1" applyBorder="1" applyAlignment="1" applyProtection="1">
      <alignment horizontal="left" vertical="center" wrapText="1"/>
    </xf>
    <xf numFmtId="0" fontId="3" fillId="11" borderId="23" xfId="0" applyFont="1" applyFill="1" applyBorder="1" applyAlignment="1" applyProtection="1">
      <alignment vertical="center"/>
      <protection locked="0"/>
    </xf>
    <xf numFmtId="0" fontId="5" fillId="17" borderId="23" xfId="0" applyFont="1" applyFill="1" applyBorder="1" applyAlignment="1">
      <alignment horizontal="left"/>
    </xf>
    <xf numFmtId="0" fontId="24" fillId="28" borderId="12" xfId="0" applyFont="1" applyFill="1" applyBorder="1" applyAlignment="1">
      <alignment horizontal="center" vertical="center"/>
    </xf>
    <xf numFmtId="0" fontId="24" fillId="28" borderId="15" xfId="0" applyFont="1" applyFill="1" applyBorder="1" applyAlignment="1">
      <alignment horizontal="center" vertical="center"/>
    </xf>
    <xf numFmtId="0" fontId="24" fillId="28" borderId="10" xfId="0" applyFont="1" applyFill="1" applyBorder="1" applyAlignment="1">
      <alignment horizontal="center" vertical="center"/>
    </xf>
    <xf numFmtId="0" fontId="3" fillId="20" borderId="8" xfId="0" applyFont="1" applyFill="1" applyBorder="1" applyAlignment="1">
      <alignment horizontal="left" wrapText="1"/>
    </xf>
    <xf numFmtId="0" fontId="3" fillId="20" borderId="3" xfId="0" applyFont="1" applyFill="1" applyBorder="1" applyAlignment="1">
      <alignment horizontal="left" wrapText="1"/>
    </xf>
    <xf numFmtId="0" fontId="3" fillId="20" borderId="2" xfId="0" applyFont="1" applyFill="1" applyBorder="1" applyAlignment="1">
      <alignment horizontal="left" wrapText="1"/>
    </xf>
    <xf numFmtId="0" fontId="3" fillId="0" borderId="8"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5" fillId="26" borderId="12" xfId="0" applyFont="1" applyFill="1" applyBorder="1" applyAlignment="1">
      <alignment horizontal="left" vertical="center" wrapText="1"/>
    </xf>
    <xf numFmtId="0" fontId="5" fillId="26" borderId="15" xfId="0" applyFont="1" applyFill="1" applyBorder="1" applyAlignment="1">
      <alignment horizontal="left" vertical="center" wrapText="1"/>
    </xf>
    <xf numFmtId="0" fontId="5" fillId="26" borderId="10" xfId="0" applyFont="1" applyFill="1" applyBorder="1" applyAlignment="1">
      <alignment horizontal="left" vertical="center" wrapText="1"/>
    </xf>
    <xf numFmtId="0" fontId="5" fillId="26" borderId="13" xfId="0" applyFont="1" applyFill="1" applyBorder="1" applyAlignment="1">
      <alignment horizontal="left" vertical="center" wrapText="1"/>
    </xf>
    <xf numFmtId="0" fontId="5" fillId="26" borderId="0" xfId="0" applyFont="1" applyFill="1" applyBorder="1" applyAlignment="1">
      <alignment horizontal="left" vertical="center" wrapText="1"/>
    </xf>
    <xf numFmtId="0" fontId="5" fillId="26" borderId="7" xfId="0" applyFont="1" applyFill="1" applyBorder="1" applyAlignment="1">
      <alignment horizontal="left" vertical="center" wrapText="1"/>
    </xf>
    <xf numFmtId="0" fontId="5" fillId="26" borderId="14" xfId="0" applyFont="1" applyFill="1" applyBorder="1" applyAlignment="1">
      <alignment horizontal="left" vertical="center" wrapText="1"/>
    </xf>
    <xf numFmtId="0" fontId="5" fillId="26" borderId="11" xfId="0" applyFont="1" applyFill="1" applyBorder="1" applyAlignment="1">
      <alignment horizontal="left" vertical="center" wrapText="1"/>
    </xf>
    <xf numFmtId="0" fontId="5" fillId="26" borderId="5" xfId="0" applyFont="1" applyFill="1" applyBorder="1" applyAlignment="1">
      <alignment horizontal="left" vertical="center" wrapText="1"/>
    </xf>
    <xf numFmtId="0" fontId="5" fillId="19" borderId="12" xfId="0" applyFont="1" applyFill="1" applyBorder="1" applyAlignment="1">
      <alignment horizontal="left" vertical="center" wrapText="1"/>
    </xf>
    <xf numFmtId="0" fontId="5" fillId="19" borderId="15" xfId="0" applyFont="1" applyFill="1" applyBorder="1" applyAlignment="1">
      <alignment horizontal="left" vertical="center" wrapText="1"/>
    </xf>
    <xf numFmtId="0" fontId="5" fillId="19" borderId="10" xfId="0" applyFont="1" applyFill="1" applyBorder="1" applyAlignment="1">
      <alignment horizontal="left" vertical="center" wrapText="1"/>
    </xf>
    <xf numFmtId="0" fontId="5" fillId="19" borderId="13" xfId="0" applyFont="1" applyFill="1" applyBorder="1" applyAlignment="1">
      <alignment horizontal="left" vertical="center" wrapText="1"/>
    </xf>
    <xf numFmtId="0" fontId="5" fillId="19" borderId="0" xfId="0" applyFont="1" applyFill="1" applyBorder="1" applyAlignment="1">
      <alignment horizontal="left" vertical="center" wrapText="1"/>
    </xf>
    <xf numFmtId="0" fontId="5" fillId="19" borderId="7" xfId="0" applyFont="1" applyFill="1" applyBorder="1" applyAlignment="1">
      <alignment horizontal="left" vertical="center" wrapText="1"/>
    </xf>
    <xf numFmtId="0" fontId="5" fillId="19" borderId="14" xfId="0" applyFont="1" applyFill="1" applyBorder="1" applyAlignment="1">
      <alignment horizontal="left" vertical="center" wrapText="1"/>
    </xf>
    <xf numFmtId="0" fontId="5" fillId="19" borderId="11" xfId="0" applyFont="1" applyFill="1" applyBorder="1" applyAlignment="1">
      <alignment horizontal="left" vertical="center" wrapText="1"/>
    </xf>
    <xf numFmtId="0" fontId="5" fillId="19" borderId="5" xfId="0" applyFont="1" applyFill="1" applyBorder="1" applyAlignment="1">
      <alignment horizontal="left" vertical="center" wrapText="1"/>
    </xf>
    <xf numFmtId="0" fontId="3" fillId="0" borderId="12" xfId="0" applyFont="1" applyBorder="1" applyAlignment="1" applyProtection="1">
      <alignment horizontal="left" vertical="center" wrapText="1"/>
    </xf>
    <xf numFmtId="0" fontId="3" fillId="0" borderId="15" xfId="0" applyFont="1" applyBorder="1" applyAlignment="1" applyProtection="1">
      <alignment horizontal="left" vertical="center" wrapText="1"/>
    </xf>
    <xf numFmtId="0" fontId="3" fillId="0" borderId="10" xfId="0" applyFont="1" applyBorder="1" applyAlignment="1" applyProtection="1">
      <alignment horizontal="left" vertical="center" wrapText="1"/>
    </xf>
    <xf numFmtId="0" fontId="3" fillId="0" borderId="13" xfId="0" applyFont="1" applyBorder="1" applyAlignment="1" applyProtection="1">
      <alignment horizontal="left" vertical="center" wrapText="1"/>
    </xf>
    <xf numFmtId="0" fontId="3" fillId="0" borderId="0" xfId="0" applyFont="1" applyBorder="1" applyAlignment="1" applyProtection="1">
      <alignment horizontal="left" vertical="center" wrapText="1"/>
    </xf>
    <xf numFmtId="0" fontId="3" fillId="0" borderId="7" xfId="0" applyFont="1" applyBorder="1" applyAlignment="1" applyProtection="1">
      <alignment horizontal="left" vertical="center" wrapText="1"/>
    </xf>
    <xf numFmtId="0" fontId="3" fillId="0" borderId="14" xfId="0" applyFont="1" applyBorder="1" applyAlignment="1" applyProtection="1">
      <alignment horizontal="left" vertical="center" wrapText="1"/>
    </xf>
    <xf numFmtId="0" fontId="3" fillId="0" borderId="11" xfId="0" applyFont="1" applyBorder="1" applyAlignment="1" applyProtection="1">
      <alignment horizontal="left" vertical="center" wrapText="1"/>
    </xf>
    <xf numFmtId="0" fontId="3" fillId="0" borderId="5" xfId="0" applyFont="1" applyBorder="1" applyAlignment="1" applyProtection="1">
      <alignment horizontal="left" vertical="center" wrapText="1"/>
    </xf>
    <xf numFmtId="0" fontId="5" fillId="27" borderId="12" xfId="0" applyFont="1" applyFill="1" applyBorder="1" applyAlignment="1">
      <alignment horizontal="left" vertical="center" wrapText="1"/>
    </xf>
    <xf numFmtId="0" fontId="5" fillId="27" borderId="15" xfId="0" applyFont="1" applyFill="1" applyBorder="1" applyAlignment="1">
      <alignment horizontal="left" vertical="center" wrapText="1"/>
    </xf>
    <xf numFmtId="0" fontId="5" fillId="27" borderId="10" xfId="0" applyFont="1" applyFill="1" applyBorder="1" applyAlignment="1">
      <alignment horizontal="left" vertical="center" wrapText="1"/>
    </xf>
    <xf numFmtId="0" fontId="5" fillId="27" borderId="13" xfId="0" applyFont="1" applyFill="1" applyBorder="1" applyAlignment="1">
      <alignment horizontal="left" vertical="center" wrapText="1"/>
    </xf>
    <xf numFmtId="0" fontId="5" fillId="27" borderId="0" xfId="0" applyFont="1" applyFill="1" applyBorder="1" applyAlignment="1">
      <alignment horizontal="left" vertical="center" wrapText="1"/>
    </xf>
    <xf numFmtId="0" fontId="5" fillId="27" borderId="7" xfId="0" applyFont="1" applyFill="1" applyBorder="1" applyAlignment="1">
      <alignment horizontal="left" vertical="center" wrapText="1"/>
    </xf>
    <xf numFmtId="0" fontId="5" fillId="27" borderId="14" xfId="0" applyFont="1" applyFill="1" applyBorder="1" applyAlignment="1">
      <alignment horizontal="left" vertical="center" wrapText="1"/>
    </xf>
    <xf numFmtId="0" fontId="5" fillId="27" borderId="11" xfId="0" applyFont="1" applyFill="1" applyBorder="1" applyAlignment="1">
      <alignment horizontal="left" vertical="center" wrapText="1"/>
    </xf>
    <xf numFmtId="0" fontId="5" fillId="27" borderId="5" xfId="0" applyFont="1" applyFill="1" applyBorder="1" applyAlignment="1">
      <alignment horizontal="left" vertical="center" wrapText="1"/>
    </xf>
    <xf numFmtId="0" fontId="5" fillId="17" borderId="12" xfId="0" applyFont="1" applyFill="1" applyBorder="1" applyAlignment="1">
      <alignment horizontal="left" vertical="center" wrapText="1"/>
    </xf>
    <xf numFmtId="0" fontId="5" fillId="17" borderId="15" xfId="0" applyFont="1" applyFill="1" applyBorder="1" applyAlignment="1">
      <alignment horizontal="left" vertical="center" wrapText="1"/>
    </xf>
    <xf numFmtId="0" fontId="5" fillId="17" borderId="10" xfId="0" applyFont="1" applyFill="1" applyBorder="1" applyAlignment="1">
      <alignment horizontal="left" vertical="center" wrapText="1"/>
    </xf>
    <xf numFmtId="0" fontId="5" fillId="17" borderId="13" xfId="0" applyFont="1" applyFill="1" applyBorder="1" applyAlignment="1">
      <alignment horizontal="left" vertical="center" wrapText="1"/>
    </xf>
    <xf numFmtId="0" fontId="5" fillId="17" borderId="0" xfId="0" applyFont="1" applyFill="1" applyBorder="1" applyAlignment="1">
      <alignment horizontal="left" vertical="center" wrapText="1"/>
    </xf>
    <xf numFmtId="0" fontId="5" fillId="17" borderId="7" xfId="0" applyFont="1" applyFill="1" applyBorder="1" applyAlignment="1">
      <alignment horizontal="left" vertical="center" wrapText="1"/>
    </xf>
    <xf numFmtId="0" fontId="5" fillId="17" borderId="14" xfId="0" applyFont="1" applyFill="1" applyBorder="1" applyAlignment="1">
      <alignment horizontal="left" vertical="center" wrapText="1"/>
    </xf>
    <xf numFmtId="0" fontId="5" fillId="17" borderId="11" xfId="0" applyFont="1" applyFill="1" applyBorder="1" applyAlignment="1">
      <alignment horizontal="left" vertical="center" wrapText="1"/>
    </xf>
    <xf numFmtId="0" fontId="5" fillId="17" borderId="5" xfId="0" applyFont="1" applyFill="1" applyBorder="1" applyAlignment="1">
      <alignment horizontal="left" vertical="center" wrapText="1"/>
    </xf>
    <xf numFmtId="0" fontId="5" fillId="18" borderId="12" xfId="0" applyFont="1" applyFill="1" applyBorder="1" applyAlignment="1">
      <alignment horizontal="left" vertical="center" wrapText="1"/>
    </xf>
    <xf numFmtId="0" fontId="5" fillId="18" borderId="15" xfId="0" applyFont="1" applyFill="1" applyBorder="1" applyAlignment="1">
      <alignment horizontal="left" vertical="center" wrapText="1"/>
    </xf>
    <xf numFmtId="0" fontId="5" fillId="18" borderId="10" xfId="0" applyFont="1" applyFill="1" applyBorder="1" applyAlignment="1">
      <alignment horizontal="left" vertical="center" wrapText="1"/>
    </xf>
    <xf numFmtId="0" fontId="5" fillId="18" borderId="13" xfId="0" applyFont="1" applyFill="1" applyBorder="1" applyAlignment="1">
      <alignment horizontal="left" vertical="center" wrapText="1"/>
    </xf>
    <xf numFmtId="0" fontId="5" fillId="18" borderId="0" xfId="0" applyFont="1" applyFill="1" applyBorder="1" applyAlignment="1">
      <alignment horizontal="left" vertical="center" wrapText="1"/>
    </xf>
    <xf numFmtId="0" fontId="5" fillId="18" borderId="7" xfId="0" applyFont="1" applyFill="1" applyBorder="1" applyAlignment="1">
      <alignment horizontal="left" vertical="center" wrapText="1"/>
    </xf>
    <xf numFmtId="0" fontId="5" fillId="18" borderId="14" xfId="0" applyFont="1" applyFill="1" applyBorder="1" applyAlignment="1">
      <alignment horizontal="left" vertical="center" wrapText="1"/>
    </xf>
    <xf numFmtId="0" fontId="5" fillId="18" borderId="11" xfId="0" applyFont="1" applyFill="1" applyBorder="1" applyAlignment="1">
      <alignment horizontal="left" vertical="center" wrapText="1"/>
    </xf>
    <xf numFmtId="0" fontId="5" fillId="18" borderId="5" xfId="0" applyFont="1" applyFill="1" applyBorder="1" applyAlignment="1">
      <alignment horizontal="left" vertical="center" wrapText="1"/>
    </xf>
    <xf numFmtId="0" fontId="5" fillId="22" borderId="12" xfId="0" applyFont="1" applyFill="1" applyBorder="1" applyAlignment="1">
      <alignment horizontal="left" vertical="center" wrapText="1"/>
    </xf>
    <xf numFmtId="0" fontId="5" fillId="22" borderId="15" xfId="0" applyFont="1" applyFill="1" applyBorder="1" applyAlignment="1">
      <alignment horizontal="left" vertical="center" wrapText="1"/>
    </xf>
    <xf numFmtId="0" fontId="5" fillId="22" borderId="10" xfId="0" applyFont="1" applyFill="1" applyBorder="1" applyAlignment="1">
      <alignment horizontal="left" vertical="center" wrapText="1"/>
    </xf>
    <xf numFmtId="0" fontId="5" fillId="22" borderId="13" xfId="0" applyFont="1" applyFill="1" applyBorder="1" applyAlignment="1">
      <alignment horizontal="left" vertical="center" wrapText="1"/>
    </xf>
    <xf numFmtId="0" fontId="5" fillId="22" borderId="0" xfId="0" applyFont="1" applyFill="1" applyBorder="1" applyAlignment="1">
      <alignment horizontal="left" vertical="center" wrapText="1"/>
    </xf>
    <xf numFmtId="0" fontId="5" fillId="22" borderId="7" xfId="0" applyFont="1" applyFill="1" applyBorder="1" applyAlignment="1">
      <alignment horizontal="left" vertical="center" wrapText="1"/>
    </xf>
    <xf numFmtId="0" fontId="5" fillId="22" borderId="14" xfId="0" applyFont="1" applyFill="1" applyBorder="1" applyAlignment="1">
      <alignment horizontal="left" vertical="center" wrapText="1"/>
    </xf>
    <xf numFmtId="0" fontId="5" fillId="22" borderId="11" xfId="0" applyFont="1" applyFill="1" applyBorder="1" applyAlignment="1">
      <alignment horizontal="left" vertical="center" wrapText="1"/>
    </xf>
    <xf numFmtId="0" fontId="5" fillId="22" borderId="5" xfId="0" applyFont="1" applyFill="1" applyBorder="1" applyAlignment="1">
      <alignment horizontal="left" vertical="center" wrapText="1"/>
    </xf>
    <xf numFmtId="0" fontId="5" fillId="21" borderId="12" xfId="0" applyFont="1" applyFill="1" applyBorder="1" applyAlignment="1">
      <alignment horizontal="left" vertical="center" wrapText="1"/>
    </xf>
    <xf numFmtId="0" fontId="5" fillId="21" borderId="15" xfId="0" applyFont="1" applyFill="1" applyBorder="1" applyAlignment="1">
      <alignment horizontal="left" vertical="center" wrapText="1"/>
    </xf>
    <xf numFmtId="0" fontId="5" fillId="21" borderId="10" xfId="0" applyFont="1" applyFill="1" applyBorder="1" applyAlignment="1">
      <alignment horizontal="left" vertical="center" wrapText="1"/>
    </xf>
    <xf numFmtId="0" fontId="5" fillId="21" borderId="13" xfId="0" applyFont="1" applyFill="1" applyBorder="1" applyAlignment="1">
      <alignment horizontal="left" vertical="center" wrapText="1"/>
    </xf>
    <xf numFmtId="0" fontId="5" fillId="21" borderId="0" xfId="0" applyFont="1" applyFill="1" applyBorder="1" applyAlignment="1">
      <alignment horizontal="left" vertical="center" wrapText="1"/>
    </xf>
    <xf numFmtId="0" fontId="5" fillId="21" borderId="7" xfId="0" applyFont="1" applyFill="1" applyBorder="1" applyAlignment="1">
      <alignment horizontal="left" vertical="center" wrapText="1"/>
    </xf>
    <xf numFmtId="0" fontId="5" fillId="21" borderId="14" xfId="0" applyFont="1" applyFill="1" applyBorder="1" applyAlignment="1">
      <alignment horizontal="left" vertical="center" wrapText="1"/>
    </xf>
    <xf numFmtId="0" fontId="5" fillId="21" borderId="11" xfId="0" applyFont="1" applyFill="1" applyBorder="1" applyAlignment="1">
      <alignment horizontal="left" vertical="center" wrapText="1"/>
    </xf>
    <xf numFmtId="0" fontId="5" fillId="21" borderId="5" xfId="0" applyFont="1" applyFill="1" applyBorder="1" applyAlignment="1">
      <alignment horizontal="left" vertical="center" wrapText="1"/>
    </xf>
    <xf numFmtId="0" fontId="14" fillId="23" borderId="6" xfId="0" applyFont="1" applyFill="1" applyBorder="1" applyAlignment="1">
      <alignment vertical="center"/>
    </xf>
    <xf numFmtId="0" fontId="14" fillId="23" borderId="4" xfId="0" applyFont="1" applyFill="1" applyBorder="1" applyAlignment="1">
      <alignment vertical="center"/>
    </xf>
    <xf numFmtId="0" fontId="14" fillId="23" borderId="9" xfId="0" applyFont="1" applyFill="1" applyBorder="1" applyAlignment="1">
      <alignment vertical="center" wrapText="1"/>
    </xf>
    <xf numFmtId="0" fontId="14" fillId="23" borderId="4" xfId="0" applyFont="1" applyFill="1" applyBorder="1" applyAlignment="1">
      <alignment vertical="center" wrapText="1"/>
    </xf>
    <xf numFmtId="0" fontId="14" fillId="22" borderId="8" xfId="0" applyFont="1" applyFill="1" applyBorder="1" applyAlignment="1">
      <alignment horizontal="center" vertical="center"/>
    </xf>
    <xf numFmtId="0" fontId="14" fillId="22" borderId="3" xfId="0" applyFont="1" applyFill="1" applyBorder="1" applyAlignment="1">
      <alignment horizontal="center" vertical="center"/>
    </xf>
    <xf numFmtId="0" fontId="14" fillId="22" borderId="2" xfId="0" applyFont="1" applyFill="1" applyBorder="1" applyAlignment="1">
      <alignment horizontal="center" vertical="center"/>
    </xf>
    <xf numFmtId="0" fontId="3" fillId="11" borderId="0" xfId="0" applyFont="1" applyFill="1" applyAlignment="1">
      <alignment horizontal="left" vertical="center" wrapText="1"/>
    </xf>
    <xf numFmtId="0" fontId="11" fillId="0" borderId="20"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23" borderId="35" xfId="0" applyFont="1" applyFill="1" applyBorder="1" applyAlignment="1">
      <alignment horizontal="right" vertical="center"/>
    </xf>
    <xf numFmtId="0" fontId="11" fillId="23" borderId="41" xfId="0" applyFont="1" applyFill="1" applyBorder="1" applyAlignment="1">
      <alignment horizontal="right" vertical="center"/>
    </xf>
    <xf numFmtId="0" fontId="3" fillId="22" borderId="30" xfId="0" applyFont="1" applyFill="1" applyBorder="1" applyAlignment="1">
      <alignment horizontal="left" vertical="top"/>
    </xf>
    <xf numFmtId="0" fontId="3" fillId="22" borderId="31" xfId="0" applyFont="1" applyFill="1" applyBorder="1" applyAlignment="1">
      <alignment horizontal="left" vertical="top"/>
    </xf>
    <xf numFmtId="0" fontId="3" fillId="22" borderId="32" xfId="0" applyFont="1" applyFill="1" applyBorder="1" applyAlignment="1">
      <alignment horizontal="left" vertical="top"/>
    </xf>
    <xf numFmtId="0" fontId="3" fillId="23" borderId="10" xfId="0" applyFont="1" applyFill="1" applyBorder="1" applyAlignment="1">
      <alignment horizontal="center" vertical="center"/>
    </xf>
    <xf numFmtId="0" fontId="3" fillId="23" borderId="7" xfId="0" applyFont="1" applyFill="1" applyBorder="1" applyAlignment="1">
      <alignment horizontal="center" vertical="center"/>
    </xf>
    <xf numFmtId="0" fontId="3" fillId="23" borderId="5" xfId="0" applyFont="1" applyFill="1" applyBorder="1" applyAlignment="1">
      <alignment horizontal="center" vertical="center"/>
    </xf>
    <xf numFmtId="0" fontId="3" fillId="0" borderId="9"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11" fillId="23" borderId="26" xfId="0" applyFont="1" applyFill="1" applyBorder="1" applyAlignment="1">
      <alignment horizontal="right" vertical="center"/>
    </xf>
    <xf numFmtId="0" fontId="11" fillId="23" borderId="33" xfId="0" applyFont="1" applyFill="1" applyBorder="1" applyAlignment="1">
      <alignment horizontal="right" vertical="center"/>
    </xf>
    <xf numFmtId="0" fontId="11" fillId="0" borderId="26" xfId="0" applyFont="1" applyBorder="1" applyAlignment="1" applyProtection="1">
      <alignment horizontal="center" vertical="center"/>
      <protection locked="0"/>
    </xf>
    <xf numFmtId="0" fontId="11" fillId="0" borderId="28" xfId="0" applyFont="1" applyBorder="1" applyAlignment="1" applyProtection="1">
      <alignment horizontal="center" vertical="center"/>
      <protection locked="0"/>
    </xf>
    <xf numFmtId="0" fontId="11" fillId="23" borderId="17" xfId="0" applyFont="1" applyFill="1" applyBorder="1" applyAlignment="1">
      <alignment horizontal="right" vertical="center"/>
    </xf>
    <xf numFmtId="0" fontId="11" fillId="23" borderId="30" xfId="0" applyFont="1" applyFill="1" applyBorder="1" applyAlignment="1">
      <alignment horizontal="right" vertical="center"/>
    </xf>
    <xf numFmtId="0" fontId="11" fillId="0" borderId="17"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3" fillId="33" borderId="26" xfId="0" applyFont="1" applyFill="1" applyBorder="1" applyAlignment="1" applyProtection="1">
      <alignment horizontal="center" vertical="center" wrapText="1"/>
    </xf>
    <xf numFmtId="0" fontId="3" fillId="33" borderId="17" xfId="0" applyFont="1" applyFill="1" applyBorder="1" applyAlignment="1" applyProtection="1">
      <alignment horizontal="center" vertical="center" wrapText="1"/>
    </xf>
    <xf numFmtId="0" fontId="3" fillId="33" borderId="20" xfId="0" applyFont="1" applyFill="1" applyBorder="1" applyAlignment="1" applyProtection="1">
      <alignment horizontal="center" vertical="center" wrapText="1"/>
    </xf>
    <xf numFmtId="0" fontId="24" fillId="13" borderId="0" xfId="0" applyFont="1" applyFill="1" applyBorder="1" applyAlignment="1" applyProtection="1">
      <alignment horizontal="left"/>
    </xf>
    <xf numFmtId="0" fontId="18" fillId="13" borderId="0" xfId="0" applyFont="1" applyFill="1" applyBorder="1" applyAlignment="1" applyProtection="1">
      <alignment horizontal="left" vertical="center" wrapText="1"/>
    </xf>
    <xf numFmtId="10" fontId="3" fillId="13" borderId="0" xfId="2" applyNumberFormat="1" applyFont="1" applyFill="1" applyBorder="1" applyAlignment="1" applyProtection="1">
      <alignment horizontal="center" vertical="center"/>
    </xf>
    <xf numFmtId="0" fontId="3" fillId="13" borderId="0" xfId="0" applyFont="1" applyFill="1" applyBorder="1" applyAlignment="1" applyProtection="1">
      <alignment horizontal="center" vertical="center" wrapText="1"/>
    </xf>
    <xf numFmtId="0" fontId="4" fillId="14" borderId="8" xfId="0" applyFont="1" applyFill="1" applyBorder="1" applyAlignment="1" applyProtection="1">
      <alignment horizontal="left" vertical="center" wrapText="1"/>
    </xf>
    <xf numFmtId="0" fontId="4" fillId="14" borderId="3" xfId="0" applyFont="1" applyFill="1" applyBorder="1" applyAlignment="1" applyProtection="1">
      <alignment horizontal="left" vertical="center" wrapText="1"/>
    </xf>
    <xf numFmtId="0" fontId="4" fillId="14" borderId="2" xfId="0" applyFont="1" applyFill="1" applyBorder="1" applyAlignment="1" applyProtection="1">
      <alignment horizontal="left" vertical="center" wrapText="1"/>
    </xf>
    <xf numFmtId="0" fontId="3" fillId="17" borderId="8" xfId="0" applyFont="1" applyFill="1" applyBorder="1" applyAlignment="1">
      <alignment horizontal="left" vertical="center" wrapText="1"/>
    </xf>
    <xf numFmtId="0" fontId="3" fillId="17" borderId="3" xfId="0" applyFont="1" applyFill="1" applyBorder="1" applyAlignment="1">
      <alignment horizontal="left" vertical="center" wrapText="1"/>
    </xf>
    <xf numFmtId="0" fontId="3" fillId="17" borderId="2" xfId="0" applyFont="1" applyFill="1" applyBorder="1" applyAlignment="1">
      <alignment horizontal="left" vertical="center" wrapText="1"/>
    </xf>
    <xf numFmtId="0" fontId="3" fillId="11" borderId="8" xfId="0" applyFont="1" applyFill="1" applyBorder="1" applyAlignment="1" applyProtection="1">
      <alignment horizontal="left" vertical="center" wrapText="1"/>
    </xf>
    <xf numFmtId="0" fontId="3" fillId="11" borderId="3" xfId="0" applyFont="1" applyFill="1" applyBorder="1" applyAlignment="1" applyProtection="1">
      <alignment horizontal="left" vertical="center" wrapText="1"/>
    </xf>
    <xf numFmtId="0" fontId="3" fillId="11" borderId="2" xfId="0" applyFont="1" applyFill="1" applyBorder="1" applyAlignment="1" applyProtection="1">
      <alignment horizontal="left" vertical="center" wrapText="1"/>
    </xf>
    <xf numFmtId="0" fontId="3" fillId="11" borderId="8" xfId="0" applyFont="1" applyFill="1" applyBorder="1" applyAlignment="1" applyProtection="1">
      <alignment horizontal="left" vertical="center" wrapText="1"/>
      <protection locked="0"/>
    </xf>
    <xf numFmtId="0" fontId="3" fillId="11" borderId="3" xfId="0" applyFont="1" applyFill="1" applyBorder="1" applyAlignment="1" applyProtection="1">
      <alignment horizontal="left" vertical="center" wrapText="1"/>
      <protection locked="0"/>
    </xf>
    <xf numFmtId="0" fontId="3" fillId="11" borderId="2" xfId="0" applyFont="1" applyFill="1" applyBorder="1" applyAlignment="1" applyProtection="1">
      <alignment horizontal="left" vertical="center" wrapText="1"/>
      <protection locked="0"/>
    </xf>
    <xf numFmtId="0" fontId="3" fillId="17" borderId="0" xfId="0" applyFont="1" applyFill="1" applyBorder="1" applyAlignment="1">
      <alignment horizontal="left" vertical="center" wrapText="1"/>
    </xf>
    <xf numFmtId="0" fontId="3" fillId="0" borderId="8" xfId="0" applyFont="1" applyBorder="1" applyAlignment="1" applyProtection="1">
      <alignment horizontal="left" vertical="center" wrapText="1"/>
    </xf>
    <xf numFmtId="0" fontId="3" fillId="0" borderId="3" xfId="0" applyFont="1" applyBorder="1" applyAlignment="1" applyProtection="1">
      <alignment horizontal="left" vertical="center" wrapText="1"/>
    </xf>
    <xf numFmtId="0" fontId="3" fillId="0" borderId="2" xfId="0" applyFont="1" applyBorder="1" applyAlignment="1" applyProtection="1">
      <alignment horizontal="left" vertical="center" wrapText="1"/>
    </xf>
    <xf numFmtId="0" fontId="43" fillId="0" borderId="17" xfId="3" applyFont="1" applyBorder="1" applyAlignment="1" applyProtection="1">
      <alignment horizontal="center" vertical="center"/>
      <protection locked="0"/>
    </xf>
    <xf numFmtId="0" fontId="3" fillId="11" borderId="13" xfId="0" applyFont="1" applyFill="1" applyBorder="1" applyAlignment="1" applyProtection="1">
      <alignment horizontal="center"/>
    </xf>
    <xf numFmtId="0" fontId="3" fillId="17" borderId="8" xfId="0" applyFont="1" applyFill="1" applyBorder="1" applyAlignment="1">
      <alignment horizontal="left" wrapText="1"/>
    </xf>
    <xf numFmtId="0" fontId="3" fillId="17" borderId="3" xfId="0" applyFont="1" applyFill="1" applyBorder="1" applyAlignment="1">
      <alignment horizontal="left" wrapText="1"/>
    </xf>
    <xf numFmtId="0" fontId="3" fillId="17" borderId="2" xfId="0" applyFont="1" applyFill="1" applyBorder="1" applyAlignment="1">
      <alignment horizontal="left" wrapText="1"/>
    </xf>
    <xf numFmtId="0" fontId="29" fillId="13" borderId="0" xfId="0" applyFont="1" applyFill="1" applyBorder="1" applyAlignment="1" applyProtection="1">
      <alignment horizontal="left" vertical="center" wrapText="1"/>
    </xf>
    <xf numFmtId="0" fontId="3" fillId="13" borderId="0" xfId="0" applyFont="1" applyFill="1" applyBorder="1" applyAlignment="1" applyProtection="1">
      <alignment horizontal="left" vertical="center" wrapText="1"/>
    </xf>
    <xf numFmtId="0" fontId="3" fillId="12" borderId="23" xfId="0" applyFont="1" applyFill="1" applyBorder="1" applyAlignment="1" applyProtection="1">
      <alignment horizontal="left" vertical="center"/>
      <protection locked="0"/>
    </xf>
    <xf numFmtId="0" fontId="3" fillId="11" borderId="0" xfId="0" applyFont="1" applyFill="1" applyAlignment="1">
      <alignment horizontal="right"/>
    </xf>
    <xf numFmtId="0" fontId="3" fillId="11" borderId="36" xfId="0" applyFont="1" applyFill="1" applyBorder="1" applyAlignment="1">
      <alignment horizontal="right"/>
    </xf>
    <xf numFmtId="0" fontId="46" fillId="34" borderId="9" xfId="0" applyFont="1" applyFill="1" applyBorder="1" applyAlignment="1">
      <alignment horizontal="center" vertical="top" wrapText="1"/>
    </xf>
    <xf numFmtId="0" fontId="44" fillId="34" borderId="4" xfId="0" applyFont="1" applyFill="1" applyBorder="1" applyAlignment="1">
      <alignment horizontal="center" vertical="top" wrapText="1"/>
    </xf>
    <xf numFmtId="0" fontId="44" fillId="35" borderId="9" xfId="0" applyFont="1" applyFill="1" applyBorder="1" applyAlignment="1">
      <alignment horizontal="center" vertical="top" wrapText="1"/>
    </xf>
    <xf numFmtId="0" fontId="44" fillId="35" borderId="6" xfId="0" applyFont="1" applyFill="1" applyBorder="1" applyAlignment="1">
      <alignment horizontal="center" vertical="top" wrapText="1"/>
    </xf>
    <xf numFmtId="0" fontId="44" fillId="35" borderId="4" xfId="0" applyFont="1" applyFill="1" applyBorder="1" applyAlignment="1">
      <alignment horizontal="center" vertical="top" wrapText="1"/>
    </xf>
    <xf numFmtId="0" fontId="3" fillId="11" borderId="32" xfId="0" applyFont="1" applyFill="1" applyBorder="1" applyAlignment="1">
      <alignment horizontal="right"/>
    </xf>
    <xf numFmtId="0" fontId="3" fillId="11" borderId="23" xfId="0" applyFont="1" applyFill="1" applyBorder="1" applyAlignment="1">
      <alignment horizontal="right"/>
    </xf>
    <xf numFmtId="0" fontId="3" fillId="11" borderId="32" xfId="0" applyFont="1" applyFill="1" applyBorder="1" applyAlignment="1">
      <alignment horizontal="center" wrapText="1"/>
    </xf>
    <xf numFmtId="0" fontId="3" fillId="11" borderId="23" xfId="0" applyFont="1" applyFill="1" applyBorder="1" applyAlignment="1">
      <alignment horizontal="center" wrapText="1"/>
    </xf>
    <xf numFmtId="0" fontId="3" fillId="12" borderId="30" xfId="0" applyFont="1" applyFill="1" applyBorder="1" applyAlignment="1" applyProtection="1">
      <alignment horizontal="left" vertical="center"/>
      <protection locked="0"/>
    </xf>
    <xf numFmtId="0" fontId="3" fillId="12" borderId="31" xfId="0" applyFont="1" applyFill="1" applyBorder="1" applyAlignment="1" applyProtection="1">
      <alignment horizontal="left" vertical="center"/>
      <protection locked="0"/>
    </xf>
    <xf numFmtId="0" fontId="3" fillId="12" borderId="32" xfId="0" applyFont="1" applyFill="1" applyBorder="1" applyAlignment="1" applyProtection="1">
      <alignment horizontal="left" vertical="center"/>
      <protection locked="0"/>
    </xf>
    <xf numFmtId="0" fontId="34" fillId="27" borderId="0" xfId="0" applyFont="1" applyFill="1" applyAlignment="1">
      <alignment horizontal="left"/>
    </xf>
    <xf numFmtId="0" fontId="0" fillId="27" borderId="0" xfId="0" applyFill="1" applyAlignment="1">
      <alignment horizontal="left"/>
    </xf>
    <xf numFmtId="0" fontId="3" fillId="11" borderId="32" xfId="0" applyFont="1" applyFill="1" applyBorder="1" applyAlignment="1">
      <alignment horizontal="right" wrapText="1"/>
    </xf>
    <xf numFmtId="0" fontId="3" fillId="11" borderId="23" xfId="0" applyFont="1" applyFill="1" applyBorder="1" applyAlignment="1">
      <alignment horizontal="right" wrapText="1"/>
    </xf>
    <xf numFmtId="0" fontId="3" fillId="11" borderId="43" xfId="0" applyFont="1" applyFill="1" applyBorder="1" applyAlignment="1">
      <alignment horizontal="right" wrapText="1"/>
    </xf>
    <xf numFmtId="0" fontId="3" fillId="11" borderId="31" xfId="0" applyFont="1" applyFill="1" applyBorder="1" applyAlignment="1">
      <alignment horizontal="right" wrapText="1"/>
    </xf>
    <xf numFmtId="0" fontId="38" fillId="11" borderId="0" xfId="0" applyFont="1" applyFill="1" applyAlignment="1">
      <alignment horizontal="center" vertical="center"/>
    </xf>
    <xf numFmtId="0" fontId="34" fillId="27" borderId="0" xfId="0" applyFont="1" applyFill="1" applyAlignment="1">
      <alignment horizontal="left" vertical="center"/>
    </xf>
    <xf numFmtId="0" fontId="41" fillId="27" borderId="0" xfId="0" applyFont="1" applyFill="1" applyAlignment="1">
      <alignment horizontal="left" vertical="center"/>
    </xf>
    <xf numFmtId="0" fontId="44" fillId="28" borderId="9" xfId="0" applyFont="1" applyFill="1" applyBorder="1" applyAlignment="1">
      <alignment horizontal="center" vertical="top" wrapText="1"/>
    </xf>
    <xf numFmtId="0" fontId="44" fillId="28" borderId="4" xfId="0" applyFont="1" applyFill="1" applyBorder="1" applyAlignment="1">
      <alignment horizontal="center" vertical="top" wrapText="1"/>
    </xf>
    <xf numFmtId="0" fontId="44" fillId="29" borderId="9" xfId="0" applyFont="1" applyFill="1" applyBorder="1" applyAlignment="1">
      <alignment horizontal="center" vertical="top" wrapText="1"/>
    </xf>
    <xf numFmtId="0" fontId="44" fillId="29" borderId="6" xfId="0" applyFont="1" applyFill="1" applyBorder="1" applyAlignment="1">
      <alignment horizontal="center" vertical="top" wrapText="1"/>
    </xf>
    <xf numFmtId="0" fontId="3" fillId="12" borderId="23" xfId="0" applyFont="1" applyFill="1" applyBorder="1" applyAlignment="1" applyProtection="1">
      <alignment horizontal="left"/>
      <protection locked="0"/>
    </xf>
    <xf numFmtId="0" fontId="5" fillId="11" borderId="0" xfId="0" applyFont="1" applyFill="1" applyAlignment="1">
      <alignment horizontal="center"/>
    </xf>
    <xf numFmtId="0" fontId="34" fillId="27" borderId="0" xfId="0" applyFont="1" applyFill="1" applyAlignment="1">
      <alignment horizontal="left" vertical="center" wrapText="1"/>
    </xf>
    <xf numFmtId="0" fontId="29" fillId="27" borderId="0" xfId="0" applyFont="1" applyFill="1" applyAlignment="1">
      <alignment horizontal="left" vertical="center" wrapText="1"/>
    </xf>
    <xf numFmtId="0" fontId="39" fillId="11" borderId="0" xfId="0" applyFont="1" applyFill="1" applyAlignment="1">
      <alignment horizontal="center" vertical="center"/>
    </xf>
    <xf numFmtId="0" fontId="43" fillId="11" borderId="0" xfId="3" applyFont="1" applyFill="1" applyAlignment="1">
      <alignment horizontal="center" vertical="center"/>
    </xf>
    <xf numFmtId="0" fontId="5" fillId="11" borderId="0" xfId="0" applyFont="1" applyFill="1" applyAlignment="1">
      <alignment horizontal="center" vertical="center"/>
    </xf>
    <xf numFmtId="0" fontId="3" fillId="28" borderId="12" xfId="0" applyFont="1" applyFill="1" applyBorder="1" applyAlignment="1" applyProtection="1">
      <alignment horizontal="center" vertical="center" wrapText="1"/>
    </xf>
  </cellXfs>
  <cellStyles count="4">
    <cellStyle name="Currency" xfId="1" builtinId="4"/>
    <cellStyle name="Hyperlink" xfId="3" builtinId="8"/>
    <cellStyle name="Normal" xfId="0" builtinId="0"/>
    <cellStyle name="Percent" xfId="2" builtinId="5"/>
  </cellStyles>
  <dxfs count="579">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7"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4" tint="0.7999816888943144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7"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4" tint="0.7999816888943144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7"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4" tint="0.7999816888943144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7"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4" tint="0.7999816888943144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7"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4" tint="0.7999816888943144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7"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4" tint="0.7999816888943144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7"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4" tint="0.7999816888943144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7"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4" tint="0.7999816888943144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s>
  <tableStyles count="0" defaultTableStyle="TableStyleMedium2" defaultPivotStyle="PivotStyleLight16"/>
  <colors>
    <mruColors>
      <color rgb="FF3AA0B8"/>
      <color rgb="FFFFFFCC"/>
      <color rgb="FFD1A3FF"/>
      <color rgb="FFCC99FF"/>
      <color rgb="FFE8D1FF"/>
      <color rgb="FFDCB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39159</xdr:colOff>
      <xdr:row>1</xdr:row>
      <xdr:rowOff>20071</xdr:rowOff>
    </xdr:from>
    <xdr:to>
      <xdr:col>5</xdr:col>
      <xdr:colOff>486834</xdr:colOff>
      <xdr:row>7</xdr:row>
      <xdr:rowOff>43721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94492" y="210571"/>
          <a:ext cx="1061509" cy="1166650"/>
        </a:xfrm>
        <a:prstGeom prst="rect">
          <a:avLst/>
        </a:prstGeom>
      </xdr:spPr>
    </xdr:pic>
    <xdr:clientData/>
  </xdr:twoCellAnchor>
  <xdr:twoCellAnchor editAs="oneCell">
    <xdr:from>
      <xdr:col>7</xdr:col>
      <xdr:colOff>105834</xdr:colOff>
      <xdr:row>1</xdr:row>
      <xdr:rowOff>42334</xdr:rowOff>
    </xdr:from>
    <xdr:to>
      <xdr:col>8</xdr:col>
      <xdr:colOff>522778</xdr:colOff>
      <xdr:row>6</xdr:row>
      <xdr:rowOff>120612</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02667" y="232834"/>
          <a:ext cx="1030778" cy="103077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2.ed.gov/policy/elsec/leg/esea02/pg55.html" TargetMode="External"/><Relationship Id="rId2" Type="http://schemas.openxmlformats.org/officeDocument/2006/relationships/hyperlink" Target="http://www2.ed.gov/policy/elsec/leg/esea02/pg55.html" TargetMode="External"/><Relationship Id="rId1" Type="http://schemas.openxmlformats.org/officeDocument/2006/relationships/hyperlink" Target="mailto:michelle.vignery@state.nm.u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ecfr.gov/cgi-bin/text-idx?node=2:1.1.2.2.1"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A352"/>
  <sheetViews>
    <sheetView tabSelected="1" zoomScale="90" zoomScaleNormal="90" workbookViewId="0"/>
  </sheetViews>
  <sheetFormatPr defaultRowHeight="15" x14ac:dyDescent="0.25"/>
  <cols>
    <col min="9" max="9" width="45.140625" customWidth="1"/>
  </cols>
  <sheetData>
    <row r="1" spans="1:27" x14ac:dyDescent="0.25">
      <c r="A1" s="186"/>
      <c r="B1" s="1"/>
      <c r="C1" s="1"/>
      <c r="D1" s="1"/>
      <c r="E1" s="1"/>
      <c r="F1" s="1"/>
      <c r="G1" s="1"/>
      <c r="H1" s="1"/>
      <c r="I1" s="1"/>
      <c r="J1" s="1"/>
      <c r="K1" s="1"/>
      <c r="L1" s="1"/>
      <c r="M1" s="1"/>
      <c r="N1" s="1"/>
      <c r="O1" s="1"/>
      <c r="P1" s="1"/>
      <c r="Q1" s="1"/>
      <c r="R1" s="1"/>
      <c r="S1" s="1"/>
      <c r="T1" s="1"/>
      <c r="U1" s="1"/>
      <c r="V1" s="1"/>
      <c r="W1" s="1"/>
      <c r="X1" s="1"/>
      <c r="Y1" s="1"/>
      <c r="Z1" s="1"/>
      <c r="AA1" s="1"/>
    </row>
    <row r="2" spans="1:27" x14ac:dyDescent="0.25">
      <c r="A2" s="1"/>
      <c r="B2" s="1"/>
      <c r="C2" s="1"/>
      <c r="D2" s="1"/>
      <c r="E2" s="1"/>
      <c r="F2" s="1"/>
      <c r="G2" s="1"/>
      <c r="H2" s="1"/>
      <c r="I2" s="1"/>
      <c r="J2" s="1"/>
      <c r="K2" s="1"/>
      <c r="L2" s="1"/>
      <c r="M2" s="1"/>
      <c r="N2" s="1"/>
      <c r="O2" s="1"/>
      <c r="P2" s="1"/>
      <c r="Q2" s="1"/>
      <c r="R2" s="1"/>
      <c r="S2" s="1"/>
      <c r="T2" s="1"/>
      <c r="U2" s="1"/>
      <c r="V2" s="1"/>
      <c r="W2" s="1"/>
      <c r="X2" s="1"/>
      <c r="Y2" s="1"/>
      <c r="Z2" s="1"/>
      <c r="AA2" s="1"/>
    </row>
    <row r="3" spans="1:27" x14ac:dyDescent="0.25">
      <c r="A3" s="1"/>
      <c r="B3" s="1"/>
      <c r="C3" s="1"/>
      <c r="D3" s="1"/>
      <c r="E3" s="1"/>
      <c r="F3" s="1"/>
      <c r="G3" s="1"/>
      <c r="H3" s="1"/>
      <c r="I3" s="1"/>
      <c r="J3" s="1"/>
      <c r="K3" s="1"/>
      <c r="L3" s="1"/>
      <c r="M3" s="1"/>
      <c r="N3" s="1"/>
      <c r="O3" s="1"/>
      <c r="P3" s="1"/>
      <c r="Q3" s="1"/>
      <c r="R3" s="1"/>
      <c r="S3" s="1"/>
      <c r="T3" s="1"/>
      <c r="U3" s="1"/>
      <c r="V3" s="1"/>
      <c r="W3" s="1"/>
      <c r="X3" s="1"/>
      <c r="Y3" s="1"/>
      <c r="Z3" s="1"/>
      <c r="AA3" s="1"/>
    </row>
    <row r="4" spans="1:27" x14ac:dyDescent="0.25">
      <c r="A4" s="1"/>
      <c r="B4" s="1"/>
      <c r="C4" s="1"/>
      <c r="D4" s="1"/>
      <c r="E4" s="1"/>
      <c r="F4" s="1"/>
      <c r="G4" s="1"/>
      <c r="H4" s="1"/>
      <c r="I4" s="1"/>
      <c r="J4" s="1"/>
      <c r="K4" s="1"/>
      <c r="L4" s="1"/>
      <c r="M4" s="1"/>
      <c r="N4" s="1"/>
      <c r="O4" s="1"/>
      <c r="P4" s="1"/>
      <c r="Q4" s="1"/>
      <c r="R4" s="1"/>
      <c r="S4" s="1"/>
      <c r="T4" s="1"/>
      <c r="U4" s="1"/>
      <c r="V4" s="1"/>
      <c r="W4" s="1"/>
      <c r="X4" s="1"/>
      <c r="Y4" s="1"/>
      <c r="Z4" s="1"/>
      <c r="AA4" s="1"/>
    </row>
    <row r="5" spans="1:27" x14ac:dyDescent="0.25">
      <c r="A5" s="1"/>
      <c r="B5" s="1"/>
      <c r="C5" s="1"/>
      <c r="D5" s="1"/>
      <c r="E5" s="1"/>
      <c r="F5" s="1"/>
      <c r="G5" s="1"/>
      <c r="H5" s="1"/>
      <c r="I5" s="1"/>
      <c r="J5" s="1"/>
      <c r="K5" s="1"/>
      <c r="L5" s="1"/>
      <c r="M5" s="1"/>
      <c r="N5" s="1"/>
      <c r="O5" s="1"/>
      <c r="P5" s="1"/>
      <c r="Q5" s="1"/>
      <c r="R5" s="1"/>
      <c r="S5" s="1"/>
      <c r="T5" s="1"/>
      <c r="U5" s="1"/>
      <c r="V5" s="1"/>
      <c r="W5" s="1"/>
      <c r="X5" s="1"/>
      <c r="Y5" s="1"/>
      <c r="Z5" s="1"/>
      <c r="AA5" s="1"/>
    </row>
    <row r="6" spans="1:27" x14ac:dyDescent="0.25">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5">
      <c r="A7" s="1"/>
      <c r="B7" s="1"/>
      <c r="C7" s="1"/>
      <c r="D7" s="1"/>
      <c r="E7" s="1"/>
      <c r="F7" s="1"/>
      <c r="G7" s="1"/>
      <c r="H7" s="1"/>
      <c r="I7" s="1"/>
      <c r="J7" s="1"/>
      <c r="K7" s="1"/>
      <c r="L7" s="1"/>
      <c r="M7" s="1"/>
      <c r="N7" s="1"/>
      <c r="O7" s="1"/>
      <c r="P7" s="1"/>
      <c r="Q7" s="1"/>
      <c r="R7" s="1"/>
      <c r="S7" s="1"/>
      <c r="T7" s="1"/>
      <c r="U7" s="1"/>
      <c r="V7" s="1"/>
      <c r="W7" s="1"/>
      <c r="X7" s="1"/>
      <c r="Y7" s="1"/>
      <c r="Z7" s="1"/>
      <c r="AA7" s="1"/>
    </row>
    <row r="8" spans="1:27" x14ac:dyDescent="0.25">
      <c r="A8" s="1"/>
      <c r="B8" s="1"/>
      <c r="C8" s="1"/>
      <c r="D8" s="1"/>
      <c r="E8" s="1"/>
      <c r="F8" s="1"/>
      <c r="G8" s="1"/>
      <c r="H8" s="1"/>
      <c r="I8" s="1"/>
      <c r="J8" s="1"/>
      <c r="K8" s="1"/>
      <c r="L8" s="1"/>
      <c r="M8" s="1"/>
      <c r="N8" s="1"/>
      <c r="O8" s="1"/>
      <c r="P8" s="1"/>
      <c r="Q8" s="1"/>
      <c r="R8" s="1"/>
      <c r="S8" s="1"/>
      <c r="T8" s="1"/>
      <c r="U8" s="1"/>
      <c r="V8" s="1"/>
      <c r="W8" s="1"/>
      <c r="X8" s="1"/>
      <c r="Y8" s="1"/>
      <c r="Z8" s="1"/>
      <c r="AA8" s="1"/>
    </row>
    <row r="9" spans="1:27" x14ac:dyDescent="0.25">
      <c r="A9" s="1"/>
      <c r="B9" s="220" t="s">
        <v>243</v>
      </c>
      <c r="C9" s="220"/>
      <c r="D9" s="220"/>
      <c r="E9" s="220"/>
      <c r="F9" s="220"/>
      <c r="G9" s="220"/>
      <c r="H9" s="220"/>
      <c r="I9" s="220"/>
      <c r="J9" s="220"/>
      <c r="K9" s="220"/>
      <c r="L9" s="220"/>
      <c r="M9" s="1"/>
      <c r="N9" s="1"/>
      <c r="O9" s="1"/>
      <c r="P9" s="1"/>
      <c r="Q9" s="1"/>
      <c r="R9" s="1"/>
      <c r="S9" s="1"/>
      <c r="T9" s="1"/>
      <c r="U9" s="1"/>
      <c r="V9" s="1"/>
      <c r="W9" s="1"/>
      <c r="X9" s="1"/>
      <c r="Y9" s="1"/>
      <c r="Z9" s="1"/>
      <c r="AA9" s="1"/>
    </row>
    <row r="10" spans="1:27" x14ac:dyDescent="0.25">
      <c r="A10" s="1"/>
      <c r="B10" s="221" t="s">
        <v>244</v>
      </c>
      <c r="C10" s="221"/>
      <c r="D10" s="221"/>
      <c r="E10" s="221"/>
      <c r="F10" s="221"/>
      <c r="G10" s="221"/>
      <c r="H10" s="221"/>
      <c r="I10" s="221"/>
      <c r="J10" s="221"/>
      <c r="K10" s="221"/>
      <c r="L10" s="221"/>
      <c r="M10" s="1"/>
      <c r="N10" s="1"/>
      <c r="O10" s="1"/>
      <c r="P10" s="1"/>
      <c r="Q10" s="1"/>
      <c r="R10" s="1"/>
      <c r="S10" s="1"/>
      <c r="T10" s="1"/>
      <c r="U10" s="1"/>
      <c r="V10" s="1"/>
      <c r="W10" s="1"/>
      <c r="X10" s="1"/>
      <c r="Y10" s="1"/>
      <c r="Z10" s="1"/>
      <c r="AA10" s="1"/>
    </row>
    <row r="11" spans="1:27" ht="32.25" customHeight="1" x14ac:dyDescent="0.25">
      <c r="A11" s="1"/>
      <c r="B11" s="222" t="s">
        <v>245</v>
      </c>
      <c r="C11" s="222"/>
      <c r="D11" s="222"/>
      <c r="E11" s="222"/>
      <c r="F11" s="222"/>
      <c r="G11" s="222"/>
      <c r="H11" s="222"/>
      <c r="I11" s="222"/>
      <c r="J11" s="222"/>
      <c r="K11" s="222"/>
      <c r="L11" s="222"/>
      <c r="M11" s="1"/>
      <c r="N11" s="1"/>
      <c r="O11" s="1"/>
      <c r="P11" s="1"/>
      <c r="Q11" s="1"/>
      <c r="R11" s="1"/>
      <c r="S11" s="1"/>
      <c r="T11" s="1"/>
      <c r="U11" s="1"/>
      <c r="V11" s="1"/>
      <c r="W11" s="1"/>
      <c r="X11" s="1"/>
      <c r="Y11" s="1"/>
      <c r="Z11" s="1"/>
      <c r="AA11" s="1"/>
    </row>
    <row r="12" spans="1:27" x14ac:dyDescent="0.25">
      <c r="A12" s="1"/>
      <c r="B12" s="161" t="s">
        <v>205</v>
      </c>
      <c r="C12" s="161"/>
      <c r="D12" s="161"/>
      <c r="E12" s="161"/>
      <c r="F12" s="161"/>
      <c r="G12" s="161"/>
      <c r="H12" s="161"/>
      <c r="I12" s="161"/>
      <c r="J12" s="161"/>
      <c r="K12" s="161"/>
      <c r="L12" s="161"/>
      <c r="M12" s="161"/>
      <c r="N12" s="161"/>
      <c r="O12" s="161"/>
      <c r="P12" s="1"/>
      <c r="Q12" s="1"/>
      <c r="R12" s="1"/>
      <c r="S12" s="1"/>
      <c r="T12" s="1"/>
      <c r="U12" s="1"/>
      <c r="V12" s="1"/>
      <c r="W12" s="1"/>
      <c r="X12" s="1"/>
      <c r="Y12" s="1"/>
      <c r="Z12" s="1"/>
      <c r="AA12" s="1"/>
    </row>
    <row r="13" spans="1:27" x14ac:dyDescent="0.25">
      <c r="A13" s="1"/>
      <c r="B13" s="221" t="s">
        <v>206</v>
      </c>
      <c r="C13" s="221"/>
      <c r="D13" s="221"/>
      <c r="E13" s="221"/>
      <c r="F13" s="221"/>
      <c r="G13" s="221"/>
      <c r="H13" s="221"/>
      <c r="I13" s="221"/>
      <c r="J13" s="161"/>
      <c r="K13" s="161"/>
      <c r="L13" s="161"/>
      <c r="M13" s="161"/>
      <c r="N13" s="161"/>
      <c r="O13" s="161"/>
      <c r="P13" s="1"/>
      <c r="Q13" s="1"/>
      <c r="R13" s="1"/>
      <c r="S13" s="1"/>
      <c r="T13" s="1"/>
      <c r="U13" s="1"/>
      <c r="V13" s="1"/>
      <c r="W13" s="1"/>
      <c r="X13" s="1"/>
      <c r="Y13" s="1"/>
      <c r="Z13" s="1"/>
      <c r="AA13" s="1"/>
    </row>
    <row r="14" spans="1:27" s="4" customFormat="1" x14ac:dyDescent="0.25">
      <c r="A14" s="1"/>
      <c r="B14" s="221" t="s">
        <v>212</v>
      </c>
      <c r="C14" s="221"/>
      <c r="D14" s="221"/>
      <c r="E14" s="221"/>
      <c r="F14" s="221"/>
      <c r="G14" s="221"/>
      <c r="H14" s="221"/>
      <c r="I14" s="221"/>
      <c r="J14" s="161"/>
      <c r="K14" s="161"/>
      <c r="L14" s="161"/>
      <c r="M14" s="161"/>
      <c r="N14" s="161"/>
      <c r="O14" s="161"/>
      <c r="P14" s="1"/>
      <c r="Q14" s="1"/>
      <c r="R14" s="1"/>
      <c r="S14" s="1"/>
      <c r="T14" s="1"/>
      <c r="U14" s="1"/>
      <c r="V14" s="1"/>
      <c r="W14" s="1"/>
      <c r="X14" s="1"/>
      <c r="Y14" s="1"/>
      <c r="Z14" s="1"/>
      <c r="AA14" s="1"/>
    </row>
    <row r="15" spans="1:27" s="4" customFormat="1" ht="11.25" customHeight="1" x14ac:dyDescent="0.25">
      <c r="A15" s="1"/>
      <c r="B15" s="187"/>
      <c r="C15" s="187"/>
      <c r="D15" s="187"/>
      <c r="E15" s="187"/>
      <c r="F15" s="187"/>
      <c r="G15" s="187"/>
      <c r="H15" s="187"/>
      <c r="I15" s="187"/>
      <c r="J15" s="161"/>
      <c r="K15" s="161"/>
      <c r="L15" s="161"/>
      <c r="M15" s="161"/>
      <c r="N15" s="161"/>
      <c r="O15" s="161"/>
      <c r="P15" s="1"/>
      <c r="Q15" s="1"/>
      <c r="R15" s="1"/>
      <c r="S15" s="1"/>
      <c r="T15" s="1"/>
      <c r="U15" s="1"/>
      <c r="V15" s="1"/>
      <c r="W15" s="1"/>
      <c r="X15" s="1"/>
      <c r="Y15" s="1"/>
      <c r="Z15" s="1"/>
      <c r="AA15" s="1"/>
    </row>
    <row r="16" spans="1:27" ht="33.75" customHeight="1" x14ac:dyDescent="0.25">
      <c r="A16" s="1" t="s">
        <v>204</v>
      </c>
      <c r="B16" s="226" t="s">
        <v>207</v>
      </c>
      <c r="C16" s="226"/>
      <c r="D16" s="226"/>
      <c r="E16" s="226"/>
      <c r="F16" s="226"/>
      <c r="G16" s="226"/>
      <c r="H16" s="226"/>
      <c r="I16" s="226"/>
      <c r="J16" s="226"/>
      <c r="K16" s="226"/>
      <c r="L16" s="226"/>
      <c r="M16" s="161"/>
      <c r="N16" s="161"/>
      <c r="O16" s="161"/>
      <c r="P16" s="1"/>
      <c r="Q16" s="1"/>
      <c r="R16" s="1"/>
      <c r="S16" s="1"/>
      <c r="T16" s="1"/>
      <c r="U16" s="1"/>
      <c r="V16" s="1"/>
      <c r="W16" s="1"/>
      <c r="X16" s="1"/>
      <c r="Y16" s="1"/>
      <c r="Z16" s="1"/>
      <c r="AA16" s="1"/>
    </row>
    <row r="17" spans="1:27" s="4" customFormat="1" ht="9.75" customHeight="1" x14ac:dyDescent="0.25">
      <c r="A17" s="1"/>
      <c r="B17" s="188"/>
      <c r="C17" s="188"/>
      <c r="D17" s="188"/>
      <c r="E17" s="188"/>
      <c r="F17" s="188"/>
      <c r="G17" s="188"/>
      <c r="H17" s="188"/>
      <c r="I17" s="188"/>
      <c r="J17" s="188"/>
      <c r="K17" s="188"/>
      <c r="L17" s="188"/>
      <c r="M17" s="161"/>
      <c r="N17" s="161"/>
      <c r="O17" s="161"/>
      <c r="P17" s="1"/>
      <c r="Q17" s="1"/>
      <c r="R17" s="1"/>
      <c r="S17" s="1"/>
      <c r="T17" s="1"/>
      <c r="U17" s="1"/>
      <c r="V17" s="1"/>
      <c r="W17" s="1"/>
      <c r="X17" s="1"/>
      <c r="Y17" s="1"/>
      <c r="Z17" s="1"/>
      <c r="AA17" s="1"/>
    </row>
    <row r="18" spans="1:27" ht="42.75" customHeight="1" x14ac:dyDescent="0.25">
      <c r="A18" s="1"/>
      <c r="B18" s="225" t="s">
        <v>208</v>
      </c>
      <c r="C18" s="225"/>
      <c r="D18" s="225"/>
      <c r="E18" s="225"/>
      <c r="F18" s="225"/>
      <c r="G18" s="225"/>
      <c r="H18" s="225"/>
      <c r="I18" s="225"/>
      <c r="J18" s="225"/>
      <c r="K18" s="225"/>
      <c r="L18" s="225"/>
      <c r="M18" s="184"/>
      <c r="N18" s="184"/>
      <c r="O18" s="184"/>
      <c r="P18" s="185"/>
      <c r="Q18" s="185"/>
      <c r="R18" s="185"/>
      <c r="S18" s="185"/>
      <c r="T18" s="185"/>
      <c r="U18" s="185"/>
      <c r="V18" s="1"/>
      <c r="W18" s="1"/>
      <c r="X18" s="1"/>
      <c r="Y18" s="1"/>
      <c r="Z18" s="1"/>
      <c r="AA18" s="1"/>
    </row>
    <row r="19" spans="1:27" x14ac:dyDescent="0.25">
      <c r="A19" s="1"/>
      <c r="B19" s="223" t="s">
        <v>209</v>
      </c>
      <c r="C19" s="223"/>
      <c r="D19" s="223"/>
      <c r="E19" s="223"/>
      <c r="F19" s="223"/>
      <c r="G19" s="223"/>
      <c r="H19" s="223"/>
      <c r="I19" s="223"/>
      <c r="J19" s="223"/>
      <c r="K19" s="223"/>
      <c r="L19" s="223"/>
      <c r="M19" s="1"/>
      <c r="N19" s="1"/>
      <c r="O19" s="1"/>
      <c r="P19" s="1"/>
      <c r="Q19" s="1"/>
      <c r="R19" s="1"/>
      <c r="S19" s="1"/>
      <c r="T19" s="1"/>
      <c r="U19" s="1"/>
      <c r="V19" s="1"/>
      <c r="W19" s="1"/>
      <c r="X19" s="1"/>
      <c r="Y19" s="1"/>
      <c r="Z19" s="1"/>
      <c r="AA19" s="1"/>
    </row>
    <row r="20" spans="1:27" x14ac:dyDescent="0.25">
      <c r="A20" s="1"/>
      <c r="B20" s="189"/>
      <c r="C20" s="189"/>
      <c r="D20" s="189"/>
      <c r="E20" s="189"/>
      <c r="F20" s="189"/>
      <c r="G20" s="189"/>
      <c r="H20" s="189"/>
      <c r="I20" s="189"/>
      <c r="J20" s="189"/>
      <c r="K20" s="189"/>
      <c r="L20" s="189"/>
      <c r="M20" s="1"/>
      <c r="N20" s="1"/>
      <c r="O20" s="1"/>
      <c r="P20" s="1"/>
      <c r="Q20" s="1"/>
      <c r="R20" s="1"/>
      <c r="S20" s="1"/>
      <c r="T20" s="1"/>
      <c r="U20" s="1"/>
      <c r="V20" s="1"/>
      <c r="W20" s="1"/>
      <c r="X20" s="1"/>
      <c r="Y20" s="1"/>
      <c r="Z20" s="1"/>
      <c r="AA20" s="1"/>
    </row>
    <row r="21" spans="1:27" x14ac:dyDescent="0.25">
      <c r="A21" s="1"/>
      <c r="B21" s="223" t="s">
        <v>210</v>
      </c>
      <c r="C21" s="223"/>
      <c r="D21" s="223"/>
      <c r="E21" s="223"/>
      <c r="F21" s="223"/>
      <c r="G21" s="223"/>
      <c r="H21" s="223"/>
      <c r="I21" s="223"/>
      <c r="J21" s="189"/>
      <c r="K21" s="189"/>
      <c r="L21" s="189"/>
      <c r="M21" s="1"/>
      <c r="N21" s="1"/>
      <c r="O21" s="1"/>
      <c r="P21" s="1"/>
      <c r="Q21" s="1"/>
      <c r="R21" s="1"/>
      <c r="S21" s="1"/>
      <c r="T21" s="1"/>
      <c r="U21" s="1"/>
      <c r="V21" s="1"/>
      <c r="W21" s="1"/>
      <c r="X21" s="1"/>
      <c r="Y21" s="1"/>
      <c r="Z21" s="1"/>
      <c r="AA21" s="1"/>
    </row>
    <row r="22" spans="1:2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60.75" customHeight="1" x14ac:dyDescent="0.25">
      <c r="A23" s="1"/>
      <c r="B23" s="222" t="s">
        <v>228</v>
      </c>
      <c r="C23" s="222"/>
      <c r="D23" s="222"/>
      <c r="E23" s="222"/>
      <c r="F23" s="222"/>
      <c r="G23" s="222"/>
      <c r="H23" s="222"/>
      <c r="I23" s="222"/>
      <c r="J23" s="222"/>
      <c r="K23" s="222"/>
      <c r="L23" s="222"/>
      <c r="M23" s="1"/>
      <c r="N23" s="1"/>
      <c r="O23" s="1"/>
      <c r="P23" s="1"/>
      <c r="Q23" s="1"/>
      <c r="R23" s="1"/>
      <c r="S23" s="1"/>
      <c r="T23" s="1"/>
      <c r="U23" s="1"/>
      <c r="V23" s="1"/>
      <c r="W23" s="1"/>
      <c r="X23" s="1"/>
      <c r="Y23" s="1"/>
      <c r="Z23" s="1"/>
      <c r="AA23" s="1"/>
    </row>
    <row r="24" spans="1:2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x14ac:dyDescent="0.25">
      <c r="A25" s="1"/>
      <c r="B25" s="224" t="s">
        <v>211</v>
      </c>
      <c r="C25" s="224"/>
      <c r="D25" s="224"/>
      <c r="E25" s="224"/>
      <c r="F25" s="224"/>
      <c r="G25" s="224"/>
      <c r="H25" s="224"/>
      <c r="I25" s="224"/>
      <c r="J25" s="224"/>
      <c r="K25" s="224"/>
      <c r="L25" s="224"/>
      <c r="M25" s="224"/>
      <c r="N25" s="1"/>
      <c r="O25" s="1"/>
      <c r="P25" s="1"/>
      <c r="Q25" s="1"/>
      <c r="R25" s="1"/>
      <c r="S25" s="1"/>
      <c r="T25" s="1"/>
      <c r="U25" s="1"/>
      <c r="V25" s="1"/>
      <c r="W25" s="1"/>
      <c r="X25" s="1"/>
      <c r="Y25" s="1"/>
      <c r="Z25" s="1"/>
      <c r="AA25" s="1"/>
    </row>
    <row r="26" spans="1:27" ht="15.75" thickBo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5.75" thickBot="1" x14ac:dyDescent="0.3">
      <c r="A27" s="1"/>
      <c r="B27" s="203" t="s">
        <v>246</v>
      </c>
      <c r="C27" s="204"/>
      <c r="D27" s="204"/>
      <c r="E27" s="204"/>
      <c r="F27" s="204"/>
      <c r="G27" s="204"/>
      <c r="H27" s="204"/>
      <c r="I27" s="204"/>
      <c r="J27" s="205"/>
      <c r="K27" s="205"/>
      <c r="L27" s="205"/>
      <c r="M27" s="205"/>
      <c r="N27" s="205"/>
      <c r="O27" s="205"/>
      <c r="P27" s="205"/>
      <c r="Q27" s="206"/>
      <c r="R27" s="1"/>
      <c r="S27" s="1"/>
      <c r="T27" s="1"/>
      <c r="U27" s="1"/>
      <c r="V27" s="1"/>
      <c r="W27" s="1"/>
      <c r="X27" s="1"/>
      <c r="Y27" s="1"/>
      <c r="Z27" s="1"/>
      <c r="AA27" s="1"/>
    </row>
    <row r="28" spans="1:27" x14ac:dyDescent="0.25">
      <c r="A28" s="1"/>
      <c r="B28" s="227" t="s">
        <v>229</v>
      </c>
      <c r="C28" s="228"/>
      <c r="D28" s="229" t="s">
        <v>230</v>
      </c>
      <c r="E28" s="229"/>
      <c r="F28" s="229"/>
      <c r="G28" s="229"/>
      <c r="H28" s="229"/>
      <c r="I28" s="229"/>
      <c r="J28" s="207"/>
      <c r="K28" s="208"/>
      <c r="L28" s="208"/>
      <c r="M28" s="208"/>
      <c r="N28" s="208"/>
      <c r="O28" s="208"/>
      <c r="P28" s="208"/>
      <c r="Q28" s="209"/>
      <c r="R28" s="1"/>
      <c r="S28" s="1"/>
      <c r="T28" s="1"/>
      <c r="U28" s="1"/>
      <c r="V28" s="1"/>
      <c r="W28" s="1"/>
      <c r="X28" s="1"/>
      <c r="Y28" s="1"/>
      <c r="Z28" s="1"/>
      <c r="AA28" s="1"/>
    </row>
    <row r="29" spans="1:27" x14ac:dyDescent="0.25">
      <c r="A29" s="1"/>
      <c r="B29" s="210" t="s">
        <v>231</v>
      </c>
      <c r="C29" s="211"/>
      <c r="D29" s="211"/>
      <c r="E29" s="211"/>
      <c r="F29" s="211"/>
      <c r="G29" s="211"/>
      <c r="H29" s="212"/>
      <c r="I29" s="213"/>
      <c r="J29" s="213"/>
      <c r="K29" s="213"/>
      <c r="L29" s="213"/>
      <c r="M29" s="213"/>
      <c r="N29" s="213"/>
      <c r="O29" s="213"/>
      <c r="P29" s="213"/>
      <c r="Q29" s="209"/>
      <c r="R29" s="1"/>
      <c r="S29" s="1"/>
      <c r="T29" s="1"/>
      <c r="U29" s="1"/>
      <c r="V29" s="1"/>
      <c r="W29" s="1"/>
      <c r="X29" s="1"/>
      <c r="Y29" s="1"/>
      <c r="Z29" s="1"/>
      <c r="AA29" s="1"/>
    </row>
    <row r="30" spans="1:27" ht="15.75" x14ac:dyDescent="0.25">
      <c r="A30" s="1"/>
      <c r="B30" s="214" t="s">
        <v>232</v>
      </c>
      <c r="C30" s="212"/>
      <c r="D30" s="212"/>
      <c r="E30" s="212"/>
      <c r="F30" s="212"/>
      <c r="G30" s="212"/>
      <c r="H30" s="212"/>
      <c r="I30" s="212"/>
      <c r="J30" s="213"/>
      <c r="K30" s="213"/>
      <c r="L30" s="213"/>
      <c r="M30" s="213"/>
      <c r="N30" s="213"/>
      <c r="O30" s="213"/>
      <c r="P30" s="213"/>
      <c r="Q30" s="209"/>
      <c r="R30" s="1"/>
      <c r="S30" s="1"/>
      <c r="T30" s="1"/>
      <c r="U30" s="1"/>
      <c r="V30" s="1"/>
      <c r="W30" s="1"/>
      <c r="X30" s="1"/>
      <c r="Y30" s="1"/>
      <c r="Z30" s="1"/>
      <c r="AA30" s="1"/>
    </row>
    <row r="31" spans="1:27" ht="15.75" x14ac:dyDescent="0.25">
      <c r="A31" s="1"/>
      <c r="B31" s="214" t="s">
        <v>233</v>
      </c>
      <c r="C31" s="212"/>
      <c r="D31" s="212"/>
      <c r="E31" s="212"/>
      <c r="F31" s="212"/>
      <c r="G31" s="212"/>
      <c r="H31" s="212"/>
      <c r="I31" s="212"/>
      <c r="J31" s="213"/>
      <c r="K31" s="213"/>
      <c r="L31" s="213"/>
      <c r="M31" s="213"/>
      <c r="N31" s="213"/>
      <c r="O31" s="213"/>
      <c r="P31" s="213"/>
      <c r="Q31" s="209"/>
      <c r="R31" s="1"/>
      <c r="S31" s="1"/>
      <c r="T31" s="1"/>
      <c r="U31" s="1"/>
      <c r="V31" s="1"/>
      <c r="W31" s="1"/>
      <c r="X31" s="1"/>
      <c r="Y31" s="1"/>
      <c r="Z31" s="1"/>
      <c r="AA31" s="1"/>
    </row>
    <row r="32" spans="1:27" ht="15.75" x14ac:dyDescent="0.25">
      <c r="A32" s="1"/>
      <c r="B32" s="214" t="s">
        <v>234</v>
      </c>
      <c r="C32" s="212"/>
      <c r="D32" s="212"/>
      <c r="E32" s="212"/>
      <c r="F32" s="212"/>
      <c r="G32" s="212"/>
      <c r="H32" s="212"/>
      <c r="I32" s="212"/>
      <c r="J32" s="213"/>
      <c r="K32" s="213"/>
      <c r="L32" s="213"/>
      <c r="M32" s="213"/>
      <c r="N32" s="213"/>
      <c r="O32" s="213"/>
      <c r="P32" s="213"/>
      <c r="Q32" s="209"/>
      <c r="R32" s="1"/>
      <c r="S32" s="1"/>
      <c r="T32" s="1"/>
      <c r="U32" s="1"/>
      <c r="V32" s="1"/>
      <c r="W32" s="1"/>
      <c r="X32" s="1"/>
      <c r="Y32" s="1"/>
      <c r="Z32" s="1"/>
      <c r="AA32" s="1"/>
    </row>
    <row r="33" spans="1:27" ht="15.75" x14ac:dyDescent="0.25">
      <c r="A33" s="1"/>
      <c r="B33" s="214" t="s">
        <v>235</v>
      </c>
      <c r="C33" s="212"/>
      <c r="D33" s="212"/>
      <c r="E33" s="212"/>
      <c r="F33" s="212"/>
      <c r="G33" s="212"/>
      <c r="H33" s="212"/>
      <c r="I33" s="212"/>
      <c r="J33" s="213"/>
      <c r="K33" s="213"/>
      <c r="L33" s="213"/>
      <c r="M33" s="213"/>
      <c r="N33" s="213"/>
      <c r="O33" s="213"/>
      <c r="P33" s="213"/>
      <c r="Q33" s="209"/>
      <c r="R33" s="1"/>
      <c r="S33" s="1"/>
      <c r="T33" s="1"/>
      <c r="U33" s="1"/>
      <c r="V33" s="1"/>
      <c r="W33" s="1"/>
      <c r="X33" s="1"/>
      <c r="Y33" s="1"/>
      <c r="Z33" s="1"/>
      <c r="AA33" s="1"/>
    </row>
    <row r="34" spans="1:27" x14ac:dyDescent="0.25">
      <c r="A34" s="1"/>
      <c r="B34" s="218" t="s">
        <v>236</v>
      </c>
      <c r="C34" s="219"/>
      <c r="D34" s="219"/>
      <c r="E34" s="219"/>
      <c r="F34" s="212"/>
      <c r="G34" s="212"/>
      <c r="H34" s="212"/>
      <c r="I34" s="212"/>
      <c r="J34" s="213"/>
      <c r="K34" s="213"/>
      <c r="L34" s="213"/>
      <c r="M34" s="213"/>
      <c r="N34" s="213"/>
      <c r="O34" s="213"/>
      <c r="P34" s="213"/>
      <c r="Q34" s="209"/>
      <c r="R34" s="1"/>
      <c r="S34" s="1"/>
      <c r="T34" s="1"/>
      <c r="U34" s="1"/>
      <c r="V34" s="1"/>
      <c r="W34" s="1"/>
      <c r="X34" s="1"/>
      <c r="Y34" s="1"/>
      <c r="Z34" s="1"/>
      <c r="AA34" s="1"/>
    </row>
    <row r="35" spans="1:27" x14ac:dyDescent="0.25">
      <c r="A35" s="1"/>
      <c r="B35" s="218" t="s">
        <v>237</v>
      </c>
      <c r="C35" s="219"/>
      <c r="D35" s="219"/>
      <c r="E35" s="219"/>
      <c r="F35" s="219"/>
      <c r="G35" s="219"/>
      <c r="H35" s="219"/>
      <c r="I35" s="219"/>
      <c r="J35" s="219"/>
      <c r="K35" s="219"/>
      <c r="L35" s="219"/>
      <c r="M35" s="219"/>
      <c r="N35" s="219"/>
      <c r="O35" s="219"/>
      <c r="P35" s="219"/>
      <c r="Q35" s="230"/>
      <c r="R35" s="1"/>
      <c r="S35" s="1"/>
      <c r="T35" s="1"/>
      <c r="U35" s="1"/>
      <c r="V35" s="1"/>
      <c r="W35" s="1"/>
      <c r="X35" s="1"/>
      <c r="Y35" s="1"/>
      <c r="Z35" s="1"/>
      <c r="AA35" s="1"/>
    </row>
    <row r="36" spans="1:27" x14ac:dyDescent="0.25">
      <c r="A36" s="1"/>
      <c r="B36" s="218" t="s">
        <v>238</v>
      </c>
      <c r="C36" s="219"/>
      <c r="D36" s="219"/>
      <c r="E36" s="219"/>
      <c r="F36" s="219"/>
      <c r="G36" s="219"/>
      <c r="H36" s="219"/>
      <c r="I36" s="219"/>
      <c r="J36" s="219"/>
      <c r="K36" s="219"/>
      <c r="L36" s="219"/>
      <c r="M36" s="219"/>
      <c r="N36" s="219"/>
      <c r="O36" s="219"/>
      <c r="P36" s="219"/>
      <c r="Q36" s="209"/>
      <c r="R36" s="1"/>
      <c r="S36" s="1"/>
      <c r="T36" s="1"/>
      <c r="U36" s="1"/>
      <c r="V36" s="1"/>
      <c r="W36" s="1"/>
      <c r="X36" s="1"/>
      <c r="Y36" s="1"/>
      <c r="Z36" s="1"/>
      <c r="AA36" s="1"/>
    </row>
    <row r="37" spans="1:27" x14ac:dyDescent="0.25">
      <c r="A37" s="1"/>
      <c r="B37" s="218" t="s">
        <v>239</v>
      </c>
      <c r="C37" s="219"/>
      <c r="D37" s="219"/>
      <c r="E37" s="219"/>
      <c r="F37" s="219"/>
      <c r="G37" s="219"/>
      <c r="H37" s="219"/>
      <c r="I37" s="219"/>
      <c r="J37" s="219"/>
      <c r="K37" s="219"/>
      <c r="L37" s="219"/>
      <c r="M37" s="219"/>
      <c r="N37" s="208"/>
      <c r="O37" s="208"/>
      <c r="P37" s="208"/>
      <c r="Q37" s="209"/>
      <c r="R37" s="1"/>
      <c r="S37" s="1"/>
      <c r="T37" s="1"/>
      <c r="U37" s="1"/>
      <c r="V37" s="1"/>
      <c r="W37" s="1"/>
      <c r="X37" s="1"/>
      <c r="Y37" s="1"/>
      <c r="Z37" s="1"/>
      <c r="AA37" s="1"/>
    </row>
    <row r="38" spans="1:27" x14ac:dyDescent="0.25">
      <c r="A38" s="1"/>
      <c r="B38" s="218" t="s">
        <v>240</v>
      </c>
      <c r="C38" s="219"/>
      <c r="D38" s="219"/>
      <c r="E38" s="219"/>
      <c r="F38" s="219"/>
      <c r="G38" s="219"/>
      <c r="H38" s="219"/>
      <c r="I38" s="219"/>
      <c r="J38" s="219"/>
      <c r="K38" s="219"/>
      <c r="L38" s="219"/>
      <c r="M38" s="208"/>
      <c r="N38" s="208"/>
      <c r="O38" s="208"/>
      <c r="P38" s="208"/>
      <c r="Q38" s="209"/>
      <c r="R38" s="1"/>
      <c r="S38" s="1"/>
      <c r="T38" s="1"/>
      <c r="U38" s="1"/>
      <c r="V38" s="1"/>
      <c r="W38" s="1"/>
      <c r="X38" s="1"/>
      <c r="Y38" s="1"/>
      <c r="Z38" s="1"/>
      <c r="AA38" s="1"/>
    </row>
    <row r="39" spans="1:27" ht="15.75" thickBot="1" x14ac:dyDescent="0.3">
      <c r="A39" s="1"/>
      <c r="B39" s="215"/>
      <c r="C39" s="216"/>
      <c r="D39" s="216"/>
      <c r="E39" s="216"/>
      <c r="F39" s="216"/>
      <c r="G39" s="216"/>
      <c r="H39" s="216"/>
      <c r="I39" s="216"/>
      <c r="J39" s="216"/>
      <c r="K39" s="216"/>
      <c r="L39" s="216"/>
      <c r="M39" s="216"/>
      <c r="N39" s="216"/>
      <c r="O39" s="216"/>
      <c r="P39" s="216"/>
      <c r="Q39" s="217"/>
      <c r="R39" s="1"/>
      <c r="S39" s="1"/>
      <c r="T39" s="1"/>
      <c r="U39" s="1"/>
      <c r="V39" s="1"/>
      <c r="W39" s="1"/>
      <c r="X39" s="1"/>
      <c r="Y39" s="1"/>
      <c r="Z39" s="1"/>
      <c r="AA39" s="1"/>
    </row>
    <row r="40" spans="1:2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sheetData>
  <sheetProtection password="CAB3" sheet="1" objects="1" scenarios="1" selectLockedCells="1"/>
  <mergeCells count="18">
    <mergeCell ref="B36:P36"/>
    <mergeCell ref="B37:M37"/>
    <mergeCell ref="B38:L38"/>
    <mergeCell ref="B9:L9"/>
    <mergeCell ref="B10:L10"/>
    <mergeCell ref="B11:L11"/>
    <mergeCell ref="B19:L19"/>
    <mergeCell ref="B25:M25"/>
    <mergeCell ref="B21:I21"/>
    <mergeCell ref="B23:L23"/>
    <mergeCell ref="B13:I13"/>
    <mergeCell ref="B14:I14"/>
    <mergeCell ref="B18:L18"/>
    <mergeCell ref="B16:L16"/>
    <mergeCell ref="B28:C28"/>
    <mergeCell ref="D28:I28"/>
    <mergeCell ref="B34:E34"/>
    <mergeCell ref="B35:Q35"/>
  </mergeCells>
  <hyperlinks>
    <hyperlink ref="B25:M25" r:id="rId1" display="If you have any questions about this form, please contact the 21st CCLC Coordinator at Michelle.Vignery@state.nm.us.  "/>
    <hyperlink ref="B28" r:id="rId2" location="sec4204"/>
    <hyperlink ref="B29:G29" r:id="rId3" location="sec4205" display="§4205(b)(1)(A)-(C) - PRINCIPLES OF EFFECTIVENESS-"/>
  </hyperlinks>
  <pageMargins left="0.7" right="0.7" top="0.75" bottom="0.75" header="0.3" footer="0.3"/>
  <pageSetup scale="65" orientation="landscape"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6" tint="0.39997558519241921"/>
    <pageSetUpPr fitToPage="1"/>
  </sheetPr>
  <dimension ref="A1:CA395"/>
  <sheetViews>
    <sheetView zoomScale="80" zoomScaleNormal="80" workbookViewId="0">
      <selection activeCell="E12" sqref="E12"/>
    </sheetView>
  </sheetViews>
  <sheetFormatPr defaultRowHeight="15" x14ac:dyDescent="0.25"/>
  <cols>
    <col min="1" max="1" width="9.140625" style="12"/>
    <col min="2" max="2" width="29.5703125" style="12" customWidth="1"/>
    <col min="3" max="3" width="34" style="12" customWidth="1"/>
    <col min="4" max="4" width="26" style="12" customWidth="1"/>
    <col min="5" max="5" width="28.28515625" style="12" customWidth="1"/>
    <col min="6" max="6" width="35" style="12" customWidth="1"/>
    <col min="7" max="16384" width="9.140625" style="12"/>
  </cols>
  <sheetData>
    <row r="1" spans="1:79" ht="32.25" customHeight="1" x14ac:dyDescent="0.25">
      <c r="A1" s="13"/>
      <c r="B1" s="294" t="s">
        <v>111</v>
      </c>
      <c r="C1" s="294"/>
      <c r="D1" s="294"/>
      <c r="E1" s="13"/>
      <c r="F1" s="13"/>
      <c r="G1" s="13"/>
      <c r="H1" s="42"/>
      <c r="I1" s="42"/>
      <c r="J1" s="42"/>
      <c r="K1" s="4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row>
    <row r="2" spans="1:79" x14ac:dyDescent="0.25">
      <c r="A2" s="13"/>
      <c r="B2" s="11"/>
      <c r="C2" s="13"/>
      <c r="D2" s="13"/>
      <c r="E2" s="13"/>
      <c r="F2" s="13"/>
      <c r="G2" s="13"/>
      <c r="H2" s="42"/>
      <c r="I2" s="42"/>
      <c r="J2" s="42"/>
      <c r="K2" s="4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row>
    <row r="3" spans="1:79" ht="15.75" customHeight="1" x14ac:dyDescent="0.25">
      <c r="A3" s="13"/>
      <c r="B3" s="320" t="s">
        <v>49</v>
      </c>
      <c r="C3" s="320"/>
      <c r="D3" s="320"/>
      <c r="E3" s="320"/>
      <c r="F3" s="320"/>
      <c r="G3" s="43"/>
      <c r="H3" s="44"/>
      <c r="I3" s="44"/>
      <c r="J3" s="42"/>
      <c r="K3" s="4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row>
    <row r="4" spans="1:79" ht="15.75" x14ac:dyDescent="0.25">
      <c r="A4" s="13"/>
      <c r="B4" s="320"/>
      <c r="C4" s="320"/>
      <c r="D4" s="320"/>
      <c r="E4" s="320"/>
      <c r="F4" s="320"/>
      <c r="G4" s="43"/>
      <c r="H4" s="44"/>
      <c r="I4" s="44"/>
      <c r="J4" s="42"/>
      <c r="K4" s="4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row>
    <row r="5" spans="1:79" ht="15.75" x14ac:dyDescent="0.25">
      <c r="A5" s="13"/>
      <c r="B5" s="320"/>
      <c r="C5" s="320"/>
      <c r="D5" s="320"/>
      <c r="E5" s="320"/>
      <c r="F5" s="320"/>
      <c r="G5" s="43"/>
      <c r="H5" s="44"/>
      <c r="I5" s="44"/>
      <c r="J5" s="42"/>
      <c r="K5" s="4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row>
    <row r="6" spans="1:79" ht="15.75" x14ac:dyDescent="0.25">
      <c r="A6" s="13"/>
      <c r="B6" s="320"/>
      <c r="C6" s="320"/>
      <c r="D6" s="320"/>
      <c r="E6" s="320"/>
      <c r="F6" s="320"/>
      <c r="G6" s="43"/>
      <c r="H6" s="44"/>
      <c r="I6" s="44"/>
      <c r="J6" s="42"/>
      <c r="K6" s="4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row>
    <row r="7" spans="1:79" ht="15.75" x14ac:dyDescent="0.25">
      <c r="A7" s="13"/>
      <c r="B7" s="9"/>
      <c r="C7" s="9"/>
      <c r="D7" s="9"/>
      <c r="E7" s="9"/>
      <c r="F7" s="9"/>
      <c r="G7" s="43"/>
      <c r="H7" s="44"/>
      <c r="I7" s="44"/>
      <c r="J7" s="42"/>
      <c r="K7" s="4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row>
    <row r="8" spans="1:79" ht="15.75" thickBot="1" x14ac:dyDescent="0.3">
      <c r="A8" s="13"/>
      <c r="B8" s="45"/>
      <c r="C8" s="13"/>
      <c r="D8" s="13"/>
      <c r="E8" s="13"/>
      <c r="F8" s="13"/>
      <c r="G8" s="13"/>
      <c r="H8" s="42"/>
      <c r="I8" s="42"/>
      <c r="J8" s="42"/>
      <c r="K8" s="4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row>
    <row r="9" spans="1:79" ht="30" customHeight="1" thickBot="1" x14ac:dyDescent="0.3">
      <c r="A9" s="13"/>
      <c r="B9" s="46" t="s">
        <v>11</v>
      </c>
      <c r="C9" s="390">
        <f>'Fall 2016'!C9:F9</f>
        <v>0</v>
      </c>
      <c r="D9" s="391"/>
      <c r="E9" s="391"/>
      <c r="F9" s="392"/>
      <c r="G9" s="13"/>
      <c r="H9" s="42"/>
      <c r="I9" s="42"/>
      <c r="J9" s="42"/>
      <c r="K9" s="4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row>
    <row r="10" spans="1:79" ht="16.5" thickBot="1" x14ac:dyDescent="0.3">
      <c r="A10" s="13"/>
      <c r="B10" s="17" t="s">
        <v>0</v>
      </c>
      <c r="C10" s="47" t="s">
        <v>1</v>
      </c>
      <c r="D10" s="47" t="s">
        <v>2</v>
      </c>
      <c r="E10" s="47" t="s">
        <v>3</v>
      </c>
      <c r="F10" s="47" t="s">
        <v>4</v>
      </c>
      <c r="G10" s="13"/>
      <c r="H10" s="42"/>
      <c r="I10" s="42"/>
      <c r="J10" s="42"/>
      <c r="K10" s="4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row>
    <row r="11" spans="1:79" ht="92.25" customHeight="1" thickBot="1" x14ac:dyDescent="0.3">
      <c r="A11" s="13"/>
      <c r="B11" s="316" t="s">
        <v>5</v>
      </c>
      <c r="C11" s="298" t="s">
        <v>213</v>
      </c>
      <c r="D11" s="310">
        <v>0.8</v>
      </c>
      <c r="E11" s="120" t="s">
        <v>247</v>
      </c>
      <c r="F11" s="301" t="e">
        <f>E12/E14</f>
        <v>#DIV/0!</v>
      </c>
      <c r="G11" s="13"/>
      <c r="H11" s="42"/>
      <c r="I11" s="42"/>
      <c r="J11" s="42"/>
      <c r="K11" s="4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row>
    <row r="12" spans="1:79" ht="35.25" customHeight="1" thickBot="1" x14ac:dyDescent="0.3">
      <c r="A12" s="13"/>
      <c r="B12" s="317"/>
      <c r="C12" s="299"/>
      <c r="D12" s="311"/>
      <c r="E12" s="6"/>
      <c r="F12" s="302"/>
      <c r="G12" s="13"/>
      <c r="H12" s="42"/>
      <c r="I12" s="42"/>
      <c r="J12" s="42"/>
      <c r="K12" s="4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row>
    <row r="13" spans="1:79" ht="57" customHeight="1" thickBot="1" x14ac:dyDescent="0.3">
      <c r="A13" s="13"/>
      <c r="B13" s="317"/>
      <c r="C13" s="299"/>
      <c r="D13" s="311"/>
      <c r="E13" s="120" t="s">
        <v>214</v>
      </c>
      <c r="F13" s="302"/>
      <c r="G13" s="13"/>
      <c r="H13" s="42"/>
      <c r="I13" s="42"/>
      <c r="J13" s="42"/>
      <c r="K13" s="4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row>
    <row r="14" spans="1:79" ht="36.75" customHeight="1" thickBot="1" x14ac:dyDescent="0.3">
      <c r="A14" s="13"/>
      <c r="B14" s="317"/>
      <c r="C14" s="300"/>
      <c r="D14" s="312"/>
      <c r="E14" s="6"/>
      <c r="F14" s="303"/>
      <c r="G14" s="13"/>
      <c r="H14" s="42"/>
      <c r="I14" s="42"/>
      <c r="J14" s="42"/>
      <c r="K14" s="4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row>
    <row r="15" spans="1:79" ht="96" customHeight="1" thickBot="1" x14ac:dyDescent="0.3">
      <c r="A15" s="13"/>
      <c r="B15" s="318" t="s">
        <v>6</v>
      </c>
      <c r="C15" s="307" t="s">
        <v>216</v>
      </c>
      <c r="D15" s="313">
        <v>0.8</v>
      </c>
      <c r="E15" s="121" t="s">
        <v>247</v>
      </c>
      <c r="F15" s="304" t="e">
        <f>E16/E18</f>
        <v>#DIV/0!</v>
      </c>
      <c r="G15" s="13"/>
      <c r="H15" s="42"/>
      <c r="I15" s="42"/>
      <c r="J15" s="42"/>
      <c r="K15" s="42"/>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row>
    <row r="16" spans="1:79" ht="36.75" customHeight="1" thickBot="1" x14ac:dyDescent="0.3">
      <c r="A16" s="13"/>
      <c r="B16" s="319"/>
      <c r="C16" s="308"/>
      <c r="D16" s="314"/>
      <c r="E16" s="6"/>
      <c r="F16" s="305"/>
      <c r="G16" s="13"/>
      <c r="H16" s="42"/>
      <c r="I16" s="42"/>
      <c r="J16" s="42"/>
      <c r="K16" s="42"/>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row>
    <row r="17" spans="1:79" ht="61.5" customHeight="1" thickBot="1" x14ac:dyDescent="0.3">
      <c r="A17" s="13"/>
      <c r="B17" s="319"/>
      <c r="C17" s="308"/>
      <c r="D17" s="314"/>
      <c r="E17" s="121" t="s">
        <v>214</v>
      </c>
      <c r="F17" s="305"/>
      <c r="G17" s="13"/>
      <c r="H17" s="42"/>
      <c r="I17" s="42"/>
      <c r="J17" s="42"/>
      <c r="K17" s="4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row>
    <row r="18" spans="1:79" ht="36.75" customHeight="1" thickBot="1" x14ac:dyDescent="0.3">
      <c r="A18" s="13"/>
      <c r="B18" s="319"/>
      <c r="C18" s="309"/>
      <c r="D18" s="315"/>
      <c r="E18" s="6"/>
      <c r="F18" s="306"/>
      <c r="G18" s="13"/>
      <c r="H18" s="42"/>
      <c r="I18" s="42"/>
      <c r="J18" s="42"/>
      <c r="K18" s="42"/>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row>
    <row r="19" spans="1:79" ht="27" customHeight="1" thickBot="1" x14ac:dyDescent="0.3">
      <c r="A19" s="13"/>
      <c r="B19" s="266" t="s">
        <v>7</v>
      </c>
      <c r="C19" s="269" t="s">
        <v>8</v>
      </c>
      <c r="D19" s="275">
        <v>0.85</v>
      </c>
      <c r="E19" s="14" t="s">
        <v>9</v>
      </c>
      <c r="F19" s="272" t="e">
        <f>SUM(E20+E22+E24)/3</f>
        <v>#DIV/0!</v>
      </c>
      <c r="G19" s="13"/>
      <c r="H19" s="42"/>
      <c r="I19" s="42"/>
      <c r="J19" s="42"/>
      <c r="K19" s="42"/>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row>
    <row r="20" spans="1:79" ht="34.5" customHeight="1" thickBot="1" x14ac:dyDescent="0.3">
      <c r="A20" s="13"/>
      <c r="B20" s="267"/>
      <c r="C20" s="270"/>
      <c r="D20" s="276"/>
      <c r="E20" s="23" t="e">
        <f>F59</f>
        <v>#DIV/0!</v>
      </c>
      <c r="F20" s="273"/>
      <c r="G20" s="13"/>
      <c r="H20" s="42"/>
      <c r="I20" s="42"/>
      <c r="J20" s="42"/>
      <c r="K20" s="42"/>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row>
    <row r="21" spans="1:79" ht="35.25" customHeight="1" thickBot="1" x14ac:dyDescent="0.3">
      <c r="A21" s="13"/>
      <c r="B21" s="267"/>
      <c r="C21" s="270"/>
      <c r="D21" s="276"/>
      <c r="E21" s="14" t="s">
        <v>42</v>
      </c>
      <c r="F21" s="273"/>
      <c r="G21" s="13"/>
      <c r="H21" s="42"/>
      <c r="I21" s="42"/>
      <c r="J21" s="42"/>
      <c r="K21" s="4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row>
    <row r="22" spans="1:79" ht="37.5" customHeight="1" thickBot="1" x14ac:dyDescent="0.3">
      <c r="A22" s="13"/>
      <c r="B22" s="267"/>
      <c r="C22" s="270"/>
      <c r="D22" s="276"/>
      <c r="E22" s="23" t="e">
        <f>F68</f>
        <v>#DIV/0!</v>
      </c>
      <c r="F22" s="273"/>
      <c r="G22" s="13"/>
      <c r="H22" s="42"/>
      <c r="I22" s="42"/>
      <c r="J22" s="42"/>
      <c r="K22" s="4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row>
    <row r="23" spans="1:79" ht="33.75" customHeight="1" thickBot="1" x14ac:dyDescent="0.3">
      <c r="A23" s="13"/>
      <c r="B23" s="267"/>
      <c r="C23" s="270"/>
      <c r="D23" s="276"/>
      <c r="E23" s="14" t="s">
        <v>10</v>
      </c>
      <c r="F23" s="273"/>
      <c r="G23" s="13"/>
      <c r="H23" s="42"/>
      <c r="I23" s="42"/>
      <c r="J23" s="42"/>
      <c r="K23" s="4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row>
    <row r="24" spans="1:79" ht="39.75" customHeight="1" thickBot="1" x14ac:dyDescent="0.3">
      <c r="A24" s="13"/>
      <c r="B24" s="268"/>
      <c r="C24" s="271"/>
      <c r="D24" s="277"/>
      <c r="E24" s="23" t="e">
        <f>F77</f>
        <v>#DIV/0!</v>
      </c>
      <c r="F24" s="274"/>
      <c r="G24" s="13"/>
      <c r="H24" s="42"/>
      <c r="I24" s="42"/>
      <c r="J24" s="42"/>
      <c r="K24" s="4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row>
    <row r="25" spans="1:79" ht="33" customHeight="1" thickBot="1" x14ac:dyDescent="0.3">
      <c r="A25" s="13"/>
      <c r="B25" s="278" t="s">
        <v>47</v>
      </c>
      <c r="C25" s="278"/>
      <c r="D25" s="278"/>
      <c r="E25" s="278"/>
      <c r="F25" s="278"/>
      <c r="G25" s="13"/>
      <c r="H25" s="42"/>
      <c r="I25" s="42"/>
      <c r="J25" s="42"/>
      <c r="K25" s="4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row>
    <row r="26" spans="1:79" ht="30.75" customHeight="1" thickBot="1" x14ac:dyDescent="0.3">
      <c r="A26" s="13"/>
      <c r="B26" s="17" t="s">
        <v>0</v>
      </c>
      <c r="C26" s="47" t="s">
        <v>1</v>
      </c>
      <c r="D26" s="47" t="s">
        <v>2</v>
      </c>
      <c r="E26" s="47" t="s">
        <v>3</v>
      </c>
      <c r="F26" s="47" t="s">
        <v>4</v>
      </c>
      <c r="G26" s="13"/>
      <c r="H26" s="42"/>
      <c r="I26" s="42"/>
      <c r="J26" s="42"/>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row>
    <row r="27" spans="1:79" ht="46.5" customHeight="1" x14ac:dyDescent="0.25">
      <c r="A27" s="9"/>
      <c r="B27" s="252" t="s">
        <v>24</v>
      </c>
      <c r="C27" s="252" t="s">
        <v>102</v>
      </c>
      <c r="D27" s="291">
        <v>0.75</v>
      </c>
      <c r="E27" s="388" t="s">
        <v>14</v>
      </c>
      <c r="F27" s="279" t="e">
        <f>E29/E31</f>
        <v>#DIV/0!</v>
      </c>
      <c r="G27" s="9"/>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row>
    <row r="28" spans="1:79" ht="15.75" thickBot="1" x14ac:dyDescent="0.3">
      <c r="A28" s="9"/>
      <c r="B28" s="253"/>
      <c r="C28" s="253"/>
      <c r="D28" s="292"/>
      <c r="E28" s="389"/>
      <c r="F28" s="280"/>
      <c r="G28" s="9"/>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row>
    <row r="29" spans="1:79" ht="38.25" customHeight="1" thickBot="1" x14ac:dyDescent="0.3">
      <c r="A29" s="9"/>
      <c r="B29" s="253"/>
      <c r="C29" s="253"/>
      <c r="D29" s="292"/>
      <c r="E29" s="7"/>
      <c r="F29" s="280"/>
      <c r="G29" s="9"/>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row>
    <row r="30" spans="1:79" ht="48.75" customHeight="1" thickBot="1" x14ac:dyDescent="0.3">
      <c r="A30" s="9"/>
      <c r="B30" s="253"/>
      <c r="C30" s="253"/>
      <c r="D30" s="292"/>
      <c r="E30" s="104" t="s">
        <v>15</v>
      </c>
      <c r="F30" s="280"/>
      <c r="G30" s="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row>
    <row r="31" spans="1:79" ht="33.75" customHeight="1" thickBot="1" x14ac:dyDescent="0.3">
      <c r="A31" s="9"/>
      <c r="B31" s="253"/>
      <c r="C31" s="254"/>
      <c r="D31" s="293"/>
      <c r="E31" s="136">
        <f>'Fall 2016'!$E$31</f>
        <v>0</v>
      </c>
      <c r="F31" s="280"/>
      <c r="G31" s="9"/>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row>
    <row r="32" spans="1:79" ht="72" customHeight="1" thickBot="1" x14ac:dyDescent="0.3">
      <c r="A32" s="9"/>
      <c r="B32" s="253"/>
      <c r="C32" s="252" t="s">
        <v>100</v>
      </c>
      <c r="D32" s="235">
        <v>0.75</v>
      </c>
      <c r="E32" s="103" t="s">
        <v>56</v>
      </c>
      <c r="F32" s="279" t="e">
        <f>E33/E36</f>
        <v>#DIV/0!</v>
      </c>
      <c r="G32" s="9"/>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row>
    <row r="33" spans="1:79" ht="33.75" customHeight="1" x14ac:dyDescent="0.25">
      <c r="A33" s="9"/>
      <c r="B33" s="253"/>
      <c r="C33" s="253"/>
      <c r="D33" s="236"/>
      <c r="E33" s="282"/>
      <c r="F33" s="280"/>
      <c r="G33" s="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row>
    <row r="34" spans="1:79" ht="11.25" customHeight="1" thickBot="1" x14ac:dyDescent="0.3">
      <c r="A34" s="9"/>
      <c r="B34" s="253"/>
      <c r="C34" s="253"/>
      <c r="D34" s="236"/>
      <c r="E34" s="283"/>
      <c r="F34" s="280"/>
      <c r="G34" s="9"/>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row>
    <row r="35" spans="1:79" ht="53.25" customHeight="1" thickBot="1" x14ac:dyDescent="0.3">
      <c r="A35" s="9"/>
      <c r="B35" s="253"/>
      <c r="C35" s="253"/>
      <c r="D35" s="236"/>
      <c r="E35" s="103" t="s">
        <v>103</v>
      </c>
      <c r="F35" s="280"/>
      <c r="G35" s="9"/>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row>
    <row r="36" spans="1:79" ht="23.25" customHeight="1" x14ac:dyDescent="0.25">
      <c r="A36" s="9"/>
      <c r="B36" s="253"/>
      <c r="C36" s="253"/>
      <c r="D36" s="236"/>
      <c r="E36" s="282"/>
      <c r="F36" s="280"/>
      <c r="G36" s="9"/>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row>
    <row r="37" spans="1:79" ht="24.75" customHeight="1" thickBot="1" x14ac:dyDescent="0.3">
      <c r="A37" s="9"/>
      <c r="B37" s="253"/>
      <c r="C37" s="254"/>
      <c r="D37" s="237"/>
      <c r="E37" s="283"/>
      <c r="F37" s="281"/>
      <c r="G37" s="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row>
    <row r="38" spans="1:79" ht="60" customHeight="1" thickBot="1" x14ac:dyDescent="0.3">
      <c r="A38" s="9"/>
      <c r="B38" s="253"/>
      <c r="C38" s="252" t="s">
        <v>17</v>
      </c>
      <c r="D38" s="240" t="s">
        <v>12</v>
      </c>
      <c r="E38" s="101" t="s">
        <v>108</v>
      </c>
      <c r="F38" s="2" t="s">
        <v>60</v>
      </c>
      <c r="G38" s="9"/>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row>
    <row r="39" spans="1:79" ht="28.5" customHeight="1" thickBot="1" x14ac:dyDescent="0.3">
      <c r="A39" s="9"/>
      <c r="B39" s="253"/>
      <c r="C39" s="253"/>
      <c r="D39" s="241"/>
      <c r="E39" s="107">
        <f>'Fall 2017'!E42</f>
        <v>0</v>
      </c>
      <c r="F39" s="286">
        <f>SUM(E39+E41+E43)/30</f>
        <v>0</v>
      </c>
      <c r="G39" s="9"/>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row>
    <row r="40" spans="1:79" ht="57" customHeight="1" thickBot="1" x14ac:dyDescent="0.3">
      <c r="A40" s="9"/>
      <c r="B40" s="253"/>
      <c r="C40" s="253"/>
      <c r="D40" s="241"/>
      <c r="E40" s="101" t="s">
        <v>110</v>
      </c>
      <c r="F40" s="287"/>
      <c r="G40" s="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row>
    <row r="41" spans="1:79" ht="29.25" customHeight="1" thickBot="1" x14ac:dyDescent="0.3">
      <c r="A41" s="9"/>
      <c r="B41" s="253"/>
      <c r="C41" s="253"/>
      <c r="D41" s="241" t="s">
        <v>13</v>
      </c>
      <c r="E41" s="198"/>
      <c r="F41" s="287"/>
      <c r="G41" s="9"/>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row>
    <row r="42" spans="1:79" ht="59.25" customHeight="1" thickBot="1" x14ac:dyDescent="0.3">
      <c r="A42" s="9"/>
      <c r="B42" s="253"/>
      <c r="C42" s="253"/>
      <c r="D42" s="241"/>
      <c r="E42" s="100" t="s">
        <v>101</v>
      </c>
      <c r="F42" s="287"/>
      <c r="G42" s="9"/>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row>
    <row r="43" spans="1:79" ht="39" customHeight="1" x14ac:dyDescent="0.25">
      <c r="A43" s="9"/>
      <c r="B43" s="253"/>
      <c r="C43" s="253"/>
      <c r="D43" s="241"/>
      <c r="E43" s="386"/>
      <c r="F43" s="287"/>
      <c r="G43" s="9"/>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row>
    <row r="44" spans="1:79" ht="15" customHeight="1" thickBot="1" x14ac:dyDescent="0.3">
      <c r="A44" s="9"/>
      <c r="B44" s="254"/>
      <c r="C44" s="253"/>
      <c r="D44" s="241"/>
      <c r="E44" s="387"/>
      <c r="F44" s="289"/>
      <c r="G44" s="9"/>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row>
    <row r="45" spans="1:79" ht="25.5" customHeight="1" x14ac:dyDescent="0.25">
      <c r="A45" s="9"/>
      <c r="B45" s="255" t="s">
        <v>55</v>
      </c>
      <c r="C45" s="48" t="s">
        <v>18</v>
      </c>
      <c r="D45" s="94">
        <v>4</v>
      </c>
      <c r="E45" s="90"/>
      <c r="F45" s="258">
        <f>SUM(E45:E48)/4</f>
        <v>0</v>
      </c>
      <c r="G45" s="9"/>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row>
    <row r="46" spans="1:79" ht="27" customHeight="1" x14ac:dyDescent="0.25">
      <c r="A46" s="9"/>
      <c r="B46" s="256"/>
      <c r="C46" s="49" t="s">
        <v>19</v>
      </c>
      <c r="D46" s="96">
        <v>4</v>
      </c>
      <c r="E46" s="91"/>
      <c r="F46" s="259"/>
      <c r="G46" s="9"/>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row>
    <row r="47" spans="1:79" ht="27" customHeight="1" x14ac:dyDescent="0.25">
      <c r="A47" s="9"/>
      <c r="B47" s="256"/>
      <c r="C47" s="49" t="s">
        <v>20</v>
      </c>
      <c r="D47" s="96">
        <v>4</v>
      </c>
      <c r="E47" s="91"/>
      <c r="F47" s="259"/>
      <c r="G47" s="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row>
    <row r="48" spans="1:79" ht="37.5" customHeight="1" thickBot="1" x14ac:dyDescent="0.3">
      <c r="A48" s="9"/>
      <c r="B48" s="257"/>
      <c r="C48" s="50" t="s">
        <v>21</v>
      </c>
      <c r="D48" s="98">
        <v>4</v>
      </c>
      <c r="E48" s="92"/>
      <c r="F48" s="260"/>
      <c r="G48" s="9"/>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row>
    <row r="49" spans="1:79" x14ac:dyDescent="0.25">
      <c r="A49" s="9"/>
      <c r="B49" s="9"/>
      <c r="C49" s="9"/>
      <c r="D49" s="9"/>
      <c r="E49" s="9"/>
      <c r="F49" s="9"/>
      <c r="G49" s="9"/>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row>
    <row r="50" spans="1:79" x14ac:dyDescent="0.25">
      <c r="A50" s="9"/>
      <c r="B50" s="9"/>
      <c r="C50" s="9"/>
      <c r="D50" s="9"/>
      <c r="E50" s="9"/>
      <c r="F50" s="9"/>
      <c r="G50" s="9"/>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row>
    <row r="51" spans="1:79" ht="18.75" x14ac:dyDescent="0.3">
      <c r="A51" s="9"/>
      <c r="B51" s="264" t="s">
        <v>48</v>
      </c>
      <c r="C51" s="264"/>
      <c r="D51" s="264"/>
      <c r="E51" s="264"/>
      <c r="F51" s="264"/>
      <c r="G51" s="9"/>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row>
    <row r="52" spans="1:79" x14ac:dyDescent="0.25">
      <c r="A52" s="9"/>
      <c r="B52" s="265" t="s">
        <v>46</v>
      </c>
      <c r="C52" s="265"/>
      <c r="D52" s="265"/>
      <c r="E52" s="265"/>
      <c r="F52" s="265"/>
      <c r="G52" s="51"/>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row>
    <row r="53" spans="1:79" x14ac:dyDescent="0.25">
      <c r="A53" s="9"/>
      <c r="B53" s="265"/>
      <c r="C53" s="265"/>
      <c r="D53" s="265"/>
      <c r="E53" s="265"/>
      <c r="F53" s="265"/>
      <c r="G53" s="51"/>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row>
    <row r="54" spans="1:79" ht="15.75" x14ac:dyDescent="0.25">
      <c r="A54" s="9"/>
      <c r="B54" s="52"/>
      <c r="C54" s="52"/>
      <c r="D54" s="52"/>
      <c r="E54" s="52"/>
      <c r="F54" s="52"/>
      <c r="G54" s="20"/>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row>
    <row r="55" spans="1:79" ht="15.75" thickBot="1" x14ac:dyDescent="0.3">
      <c r="A55" s="9"/>
      <c r="B55" s="9"/>
      <c r="C55" s="9"/>
      <c r="D55" s="9"/>
      <c r="E55" s="9"/>
      <c r="F55" s="9"/>
      <c r="G55" s="20"/>
      <c r="H55" s="27"/>
      <c r="I55" s="27"/>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row>
    <row r="56" spans="1:79" ht="30.75" thickBot="1" x14ac:dyDescent="0.3">
      <c r="A56" s="9"/>
      <c r="B56" s="249" t="s">
        <v>34</v>
      </c>
      <c r="C56" s="53" t="s">
        <v>30</v>
      </c>
      <c r="D56" s="54" t="s">
        <v>31</v>
      </c>
      <c r="E56" s="54" t="s">
        <v>32</v>
      </c>
      <c r="F56" s="55" t="s">
        <v>33</v>
      </c>
      <c r="G56" s="20"/>
      <c r="H56" s="27"/>
      <c r="I56" s="27"/>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row>
    <row r="57" spans="1:79" ht="54.75" customHeight="1" thickBot="1" x14ac:dyDescent="0.3">
      <c r="A57" s="9"/>
      <c r="B57" s="250"/>
      <c r="C57" s="93"/>
      <c r="D57" s="56">
        <f>E29</f>
        <v>0</v>
      </c>
      <c r="E57" s="57">
        <v>0.75</v>
      </c>
      <c r="F57" s="58" t="e">
        <f>C57/D57</f>
        <v>#DIV/0!</v>
      </c>
      <c r="G57" s="20"/>
      <c r="H57" s="27"/>
      <c r="I57" s="27"/>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row>
    <row r="58" spans="1:79" ht="15.75" thickBot="1" x14ac:dyDescent="0.3">
      <c r="A58" s="9"/>
      <c r="B58" s="250"/>
      <c r="C58" s="59" t="s">
        <v>36</v>
      </c>
      <c r="D58" s="60" t="s">
        <v>35</v>
      </c>
      <c r="E58" s="61" t="s">
        <v>37</v>
      </c>
      <c r="F58" s="62" t="s">
        <v>38</v>
      </c>
      <c r="G58" s="20"/>
      <c r="H58" s="27"/>
      <c r="I58" s="27"/>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row>
    <row r="59" spans="1:79" x14ac:dyDescent="0.25">
      <c r="A59" s="9"/>
      <c r="B59" s="250"/>
      <c r="C59" s="63" t="s">
        <v>29</v>
      </c>
      <c r="D59" s="21"/>
      <c r="E59" s="64" t="e">
        <f>D59/C57</f>
        <v>#DIV/0!</v>
      </c>
      <c r="F59" s="246" t="e">
        <f>E60+E59</f>
        <v>#DIV/0!</v>
      </c>
      <c r="G59" s="65"/>
      <c r="H59" s="27"/>
      <c r="I59" s="27"/>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row>
    <row r="60" spans="1:79" x14ac:dyDescent="0.25">
      <c r="A60" s="9"/>
      <c r="B60" s="250"/>
      <c r="C60" s="66" t="s">
        <v>28</v>
      </c>
      <c r="D60" s="19"/>
      <c r="E60" s="67" t="e">
        <f>D60/C57</f>
        <v>#DIV/0!</v>
      </c>
      <c r="F60" s="247"/>
      <c r="G60" s="20"/>
      <c r="H60" s="27"/>
      <c r="I60" s="27"/>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row>
    <row r="61" spans="1:79" x14ac:dyDescent="0.25">
      <c r="A61" s="9"/>
      <c r="B61" s="250"/>
      <c r="C61" s="66" t="s">
        <v>27</v>
      </c>
      <c r="D61" s="19"/>
      <c r="E61" s="67" t="e">
        <f>D61/C57</f>
        <v>#DIV/0!</v>
      </c>
      <c r="F61" s="247"/>
      <c r="G61" s="20"/>
      <c r="H61" s="27"/>
      <c r="I61" s="27"/>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row>
    <row r="62" spans="1:79" x14ac:dyDescent="0.25">
      <c r="A62" s="9"/>
      <c r="B62" s="250"/>
      <c r="C62" s="66" t="s">
        <v>26</v>
      </c>
      <c r="D62" s="19"/>
      <c r="E62" s="67" t="e">
        <f>D62/C57</f>
        <v>#DIV/0!</v>
      </c>
      <c r="F62" s="247"/>
      <c r="G62" s="20"/>
      <c r="H62" s="27"/>
      <c r="I62" s="27"/>
      <c r="J62" s="36"/>
      <c r="K62" s="36"/>
      <c r="L62" s="36"/>
      <c r="M62" s="36"/>
      <c r="N62" s="36"/>
      <c r="O62" s="27"/>
      <c r="P62" s="27"/>
      <c r="Q62" s="27"/>
      <c r="R62" s="27"/>
      <c r="S62" s="27"/>
      <c r="T62" s="27"/>
      <c r="U62" s="27"/>
      <c r="V62" s="27"/>
      <c r="W62" s="27"/>
      <c r="X62" s="27"/>
      <c r="Y62" s="27"/>
      <c r="Z62" s="27"/>
      <c r="AA62" s="27"/>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row>
    <row r="63" spans="1:79" ht="15.75" thickBot="1" x14ac:dyDescent="0.3">
      <c r="A63" s="9"/>
      <c r="B63" s="251"/>
      <c r="C63" s="68" t="s">
        <v>25</v>
      </c>
      <c r="D63" s="22"/>
      <c r="E63" s="69" t="e">
        <f>D63/C57</f>
        <v>#DIV/0!</v>
      </c>
      <c r="F63" s="248"/>
      <c r="G63" s="20"/>
      <c r="H63" s="27"/>
      <c r="I63" s="27"/>
      <c r="J63" s="36"/>
      <c r="K63" s="36"/>
      <c r="L63" s="36"/>
      <c r="M63" s="36"/>
      <c r="N63" s="36"/>
      <c r="O63" s="27"/>
      <c r="P63" s="27"/>
      <c r="Q63" s="27"/>
      <c r="R63" s="27"/>
      <c r="S63" s="27"/>
      <c r="T63" s="27"/>
      <c r="U63" s="27"/>
      <c r="V63" s="27"/>
      <c r="W63" s="27"/>
      <c r="X63" s="27"/>
      <c r="Y63" s="27"/>
      <c r="Z63" s="27"/>
      <c r="AA63" s="27"/>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row>
    <row r="64" spans="1:79" ht="15" customHeight="1" thickBot="1" x14ac:dyDescent="0.3">
      <c r="A64" s="9"/>
      <c r="B64" s="16"/>
      <c r="C64" s="16"/>
      <c r="D64" s="70">
        <f>SUM(D59:D63)</f>
        <v>0</v>
      </c>
      <c r="E64" s="71" t="e">
        <f>SUM(E59:E63)</f>
        <v>#DIV/0!</v>
      </c>
      <c r="G64" s="20"/>
      <c r="H64" s="27"/>
      <c r="I64" s="27"/>
      <c r="J64" s="36"/>
      <c r="K64" s="36"/>
      <c r="L64" s="36"/>
      <c r="M64" s="36"/>
      <c r="N64" s="36"/>
      <c r="O64" s="201"/>
      <c r="P64" s="201"/>
      <c r="Q64" s="27"/>
      <c r="R64" s="27"/>
      <c r="S64" s="27"/>
      <c r="T64" s="27"/>
      <c r="U64" s="27"/>
      <c r="V64" s="27"/>
      <c r="W64" s="27"/>
      <c r="X64" s="27"/>
      <c r="Y64" s="27"/>
      <c r="Z64" s="27"/>
      <c r="AA64" s="27"/>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row>
    <row r="65" spans="1:79" ht="75.75" thickBot="1" x14ac:dyDescent="0.3">
      <c r="A65" s="9"/>
      <c r="B65" s="261" t="s">
        <v>39</v>
      </c>
      <c r="C65" s="72" t="s">
        <v>40</v>
      </c>
      <c r="D65" s="73" t="s">
        <v>44</v>
      </c>
      <c r="E65" s="73" t="s">
        <v>43</v>
      </c>
      <c r="F65" s="74" t="s">
        <v>45</v>
      </c>
      <c r="G65" s="20"/>
      <c r="H65" s="27"/>
      <c r="I65" s="27"/>
      <c r="J65" s="36"/>
      <c r="K65" s="36"/>
      <c r="L65" s="36"/>
      <c r="M65" s="36"/>
      <c r="N65" s="36"/>
      <c r="O65" s="201"/>
      <c r="P65" s="201"/>
      <c r="Q65" s="27"/>
      <c r="R65" s="27"/>
      <c r="S65" s="27"/>
      <c r="T65" s="27"/>
      <c r="U65" s="27"/>
      <c r="V65" s="27"/>
      <c r="W65" s="27"/>
      <c r="X65" s="27"/>
      <c r="Y65" s="27"/>
      <c r="Z65" s="27"/>
      <c r="AA65" s="27"/>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row>
    <row r="66" spans="1:79" ht="59.25" customHeight="1" thickBot="1" x14ac:dyDescent="0.3">
      <c r="A66" s="9"/>
      <c r="B66" s="262"/>
      <c r="C66" s="93"/>
      <c r="D66" s="56">
        <f>E29</f>
        <v>0</v>
      </c>
      <c r="E66" s="57">
        <v>0.5</v>
      </c>
      <c r="F66" s="58" t="e">
        <f>C66/D66</f>
        <v>#DIV/0!</v>
      </c>
      <c r="G66" s="20"/>
      <c r="H66" s="27"/>
      <c r="I66" s="27"/>
      <c r="J66" s="36"/>
      <c r="K66" s="36"/>
      <c r="L66" s="36"/>
      <c r="M66" s="36"/>
      <c r="N66" s="36"/>
      <c r="O66" s="201"/>
      <c r="P66" s="201"/>
      <c r="Q66" s="27"/>
      <c r="R66" s="27"/>
      <c r="S66" s="27"/>
      <c r="T66" s="27"/>
      <c r="U66" s="27"/>
      <c r="V66" s="27"/>
      <c r="W66" s="27"/>
      <c r="X66" s="27"/>
      <c r="Y66" s="27"/>
      <c r="Z66" s="27"/>
      <c r="AA66" s="27"/>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row>
    <row r="67" spans="1:79" ht="15.75" thickBot="1" x14ac:dyDescent="0.3">
      <c r="A67" s="9"/>
      <c r="B67" s="262"/>
      <c r="C67" s="59" t="s">
        <v>36</v>
      </c>
      <c r="D67" s="60" t="s">
        <v>35</v>
      </c>
      <c r="E67" s="61" t="s">
        <v>37</v>
      </c>
      <c r="F67" s="62" t="s">
        <v>41</v>
      </c>
      <c r="G67" s="20"/>
      <c r="H67" s="27"/>
      <c r="I67" s="27"/>
      <c r="J67" s="36"/>
      <c r="K67" s="36"/>
      <c r="L67" s="36"/>
      <c r="M67" s="36"/>
      <c r="N67" s="36"/>
      <c r="O67" s="27"/>
      <c r="P67" s="27"/>
      <c r="Q67" s="27"/>
      <c r="R67" s="27"/>
      <c r="S67" s="27"/>
      <c r="T67" s="27"/>
      <c r="U67" s="27"/>
      <c r="V67" s="27"/>
      <c r="W67" s="27"/>
      <c r="X67" s="27"/>
      <c r="Y67" s="27"/>
      <c r="Z67" s="27"/>
      <c r="AA67" s="27"/>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row>
    <row r="68" spans="1:79" x14ac:dyDescent="0.25">
      <c r="A68" s="9"/>
      <c r="B68" s="262"/>
      <c r="C68" s="75" t="s">
        <v>29</v>
      </c>
      <c r="D68" s="21"/>
      <c r="E68" s="64" t="e">
        <f>D68/C66</f>
        <v>#DIV/0!</v>
      </c>
      <c r="F68" s="243" t="e">
        <f>E69+E68</f>
        <v>#DIV/0!</v>
      </c>
      <c r="G68" s="20"/>
      <c r="H68" s="27"/>
      <c r="I68" s="27"/>
      <c r="J68" s="36"/>
      <c r="K68" s="36"/>
      <c r="L68" s="36"/>
      <c r="M68" s="36"/>
      <c r="N68" s="36"/>
      <c r="O68" s="30"/>
      <c r="P68" s="30"/>
      <c r="Q68" s="27"/>
      <c r="R68" s="27"/>
      <c r="S68" s="27"/>
      <c r="T68" s="27"/>
      <c r="U68" s="27"/>
      <c r="V68" s="27"/>
      <c r="W68" s="27"/>
      <c r="X68" s="27"/>
      <c r="Y68" s="27"/>
      <c r="Z68" s="27"/>
      <c r="AA68" s="27"/>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row>
    <row r="69" spans="1:79" x14ac:dyDescent="0.25">
      <c r="A69" s="9"/>
      <c r="B69" s="262"/>
      <c r="C69" s="76" t="s">
        <v>28</v>
      </c>
      <c r="D69" s="19"/>
      <c r="E69" s="67" t="e">
        <f>D69/C66</f>
        <v>#DIV/0!</v>
      </c>
      <c r="F69" s="244"/>
      <c r="G69" s="20"/>
      <c r="H69" s="27"/>
      <c r="I69" s="27"/>
      <c r="J69" s="36"/>
      <c r="K69" s="36"/>
      <c r="L69" s="36"/>
      <c r="M69" s="36"/>
      <c r="N69" s="36"/>
      <c r="O69" s="30"/>
      <c r="P69" s="30"/>
      <c r="Q69" s="27"/>
      <c r="R69" s="27"/>
      <c r="S69" s="27"/>
      <c r="T69" s="27"/>
      <c r="U69" s="27"/>
      <c r="V69" s="27"/>
      <c r="W69" s="27"/>
      <c r="X69" s="27"/>
      <c r="Y69" s="27"/>
      <c r="Z69" s="27"/>
      <c r="AA69" s="27"/>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row>
    <row r="70" spans="1:79" x14ac:dyDescent="0.25">
      <c r="A70" s="9"/>
      <c r="B70" s="262"/>
      <c r="C70" s="76" t="s">
        <v>27</v>
      </c>
      <c r="D70" s="19"/>
      <c r="E70" s="67" t="e">
        <f>D70/C66</f>
        <v>#DIV/0!</v>
      </c>
      <c r="F70" s="244"/>
      <c r="G70" s="20"/>
      <c r="H70" s="27"/>
      <c r="I70" s="27"/>
      <c r="J70" s="36"/>
      <c r="K70" s="27"/>
      <c r="L70" s="27"/>
      <c r="M70" s="27"/>
      <c r="N70" s="27"/>
      <c r="O70" s="195"/>
      <c r="P70" s="195"/>
      <c r="Q70" s="27"/>
      <c r="R70" s="27"/>
      <c r="S70" s="27"/>
      <c r="T70" s="27"/>
      <c r="U70" s="27"/>
      <c r="V70" s="27"/>
      <c r="W70" s="27"/>
      <c r="X70" s="27"/>
      <c r="Y70" s="27"/>
      <c r="Z70" s="27"/>
      <c r="AA70" s="27"/>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row>
    <row r="71" spans="1:79" ht="15" customHeight="1" x14ac:dyDescent="0.25">
      <c r="A71" s="9"/>
      <c r="B71" s="262"/>
      <c r="C71" s="76" t="s">
        <v>26</v>
      </c>
      <c r="D71" s="19"/>
      <c r="E71" s="67" t="e">
        <f>D71/C66</f>
        <v>#DIV/0!</v>
      </c>
      <c r="F71" s="244"/>
      <c r="G71" s="20"/>
      <c r="H71" s="27"/>
      <c r="I71" s="27"/>
      <c r="J71" s="27"/>
      <c r="K71" s="27"/>
      <c r="L71" s="27"/>
      <c r="M71" s="27"/>
      <c r="N71" s="27"/>
      <c r="O71" s="32"/>
      <c r="P71" s="32"/>
      <c r="Q71" s="27"/>
      <c r="R71" s="27"/>
      <c r="S71" s="27"/>
      <c r="T71" s="27"/>
      <c r="U71" s="27"/>
      <c r="V71" s="27"/>
      <c r="W71" s="27"/>
      <c r="X71" s="27"/>
      <c r="Y71" s="27"/>
      <c r="Z71" s="27"/>
      <c r="AA71" s="27"/>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row>
    <row r="72" spans="1:79" ht="15.75" thickBot="1" x14ac:dyDescent="0.3">
      <c r="A72" s="9"/>
      <c r="B72" s="263"/>
      <c r="C72" s="77" t="s">
        <v>25</v>
      </c>
      <c r="D72" s="22"/>
      <c r="E72" s="69" t="e">
        <f>D72/C66</f>
        <v>#DIV/0!</v>
      </c>
      <c r="F72" s="245"/>
      <c r="G72" s="20"/>
      <c r="H72" s="27"/>
      <c r="I72" s="27"/>
      <c r="J72" s="27"/>
      <c r="K72" s="201"/>
      <c r="L72" s="201"/>
      <c r="M72" s="201"/>
      <c r="N72" s="201"/>
      <c r="O72" s="195"/>
      <c r="P72" s="195"/>
      <c r="Q72" s="27"/>
      <c r="R72" s="27"/>
      <c r="S72" s="27"/>
      <c r="T72" s="27"/>
      <c r="U72" s="27"/>
      <c r="V72" s="27"/>
      <c r="W72" s="27"/>
      <c r="X72" s="27"/>
      <c r="Y72" s="27"/>
      <c r="Z72" s="27"/>
      <c r="AA72" s="27"/>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row>
    <row r="73" spans="1:79" ht="15.75" thickBot="1" x14ac:dyDescent="0.3">
      <c r="A73" s="9"/>
      <c r="B73" s="20"/>
      <c r="C73" s="20"/>
      <c r="D73" s="70">
        <f>SUM(D68:D72)</f>
        <v>0</v>
      </c>
      <c r="E73" s="71" t="e">
        <f>SUM(E68:E72)</f>
        <v>#DIV/0!</v>
      </c>
      <c r="F73" s="20"/>
      <c r="G73" s="20"/>
      <c r="H73" s="201"/>
      <c r="I73" s="201"/>
      <c r="J73" s="201"/>
      <c r="K73" s="29"/>
      <c r="L73" s="201"/>
      <c r="M73" s="201"/>
      <c r="N73" s="201"/>
      <c r="O73" s="232"/>
      <c r="P73" s="232"/>
      <c r="Q73" s="27"/>
      <c r="R73" s="27"/>
      <c r="S73" s="27"/>
      <c r="T73" s="27"/>
      <c r="U73" s="27"/>
      <c r="V73" s="27"/>
      <c r="W73" s="27"/>
      <c r="X73" s="27"/>
      <c r="Y73" s="27"/>
      <c r="Z73" s="27"/>
      <c r="AA73" s="27"/>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row>
    <row r="74" spans="1:79" ht="30.75" thickBot="1" x14ac:dyDescent="0.3">
      <c r="A74" s="9"/>
      <c r="B74" s="240" t="s">
        <v>50</v>
      </c>
      <c r="C74" s="78" t="s">
        <v>51</v>
      </c>
      <c r="D74" s="79" t="s">
        <v>52</v>
      </c>
      <c r="E74" s="79" t="s">
        <v>53</v>
      </c>
      <c r="F74" s="80" t="s">
        <v>45</v>
      </c>
      <c r="G74" s="20"/>
      <c r="H74" s="29"/>
      <c r="I74" s="29"/>
      <c r="J74" s="29"/>
      <c r="K74" s="201"/>
      <c r="L74" s="201"/>
      <c r="M74" s="201"/>
      <c r="N74" s="201"/>
      <c r="O74" s="231"/>
      <c r="P74" s="231"/>
      <c r="Q74" s="27"/>
      <c r="R74" s="27"/>
      <c r="S74" s="27"/>
      <c r="T74" s="27"/>
      <c r="U74" s="27"/>
      <c r="V74" s="27"/>
      <c r="W74" s="27"/>
      <c r="X74" s="27"/>
      <c r="Y74" s="27"/>
      <c r="Z74" s="27"/>
      <c r="AA74" s="27"/>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row>
    <row r="75" spans="1:79" ht="15.75" thickBot="1" x14ac:dyDescent="0.3">
      <c r="A75" s="9"/>
      <c r="B75" s="241"/>
      <c r="C75" s="93"/>
      <c r="D75" s="22"/>
      <c r="E75" s="57">
        <v>1</v>
      </c>
      <c r="F75" s="58" t="e">
        <f>C75/D75</f>
        <v>#DIV/0!</v>
      </c>
      <c r="G75" s="20"/>
      <c r="H75" s="200"/>
      <c r="I75" s="200"/>
      <c r="J75" s="201"/>
      <c r="K75" s="27"/>
      <c r="L75" s="27"/>
      <c r="M75" s="27"/>
      <c r="N75" s="27"/>
      <c r="O75" s="193"/>
      <c r="P75" s="193"/>
      <c r="Q75" s="27"/>
      <c r="R75" s="27"/>
      <c r="S75" s="27"/>
      <c r="T75" s="27"/>
      <c r="U75" s="27"/>
      <c r="V75" s="27"/>
      <c r="W75" s="27"/>
      <c r="X75" s="27"/>
      <c r="Y75" s="27"/>
      <c r="Z75" s="27"/>
      <c r="AA75" s="27"/>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row>
    <row r="76" spans="1:79" ht="0.75" customHeight="1" thickBot="1" x14ac:dyDescent="0.3">
      <c r="A76" s="9"/>
      <c r="B76" s="241"/>
      <c r="C76" s="59" t="s">
        <v>36</v>
      </c>
      <c r="D76" s="60" t="s">
        <v>35</v>
      </c>
      <c r="E76" s="61" t="s">
        <v>37</v>
      </c>
      <c r="F76" s="62" t="s">
        <v>54</v>
      </c>
      <c r="G76" s="20"/>
      <c r="H76" s="27"/>
      <c r="I76" s="27"/>
      <c r="J76" s="27"/>
      <c r="K76" s="30"/>
      <c r="L76" s="30"/>
      <c r="M76" s="30"/>
      <c r="N76" s="30"/>
      <c r="O76" s="194"/>
      <c r="P76" s="194"/>
      <c r="Q76" s="27"/>
      <c r="R76" s="27"/>
      <c r="S76" s="27"/>
      <c r="T76" s="27"/>
      <c r="U76" s="27"/>
      <c r="V76" s="27"/>
      <c r="W76" s="27"/>
      <c r="X76" s="27"/>
      <c r="Y76" s="27"/>
      <c r="Z76" s="27"/>
      <c r="AA76" s="27"/>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row>
    <row r="77" spans="1:79" x14ac:dyDescent="0.25">
      <c r="A77" s="9"/>
      <c r="B77" s="241"/>
      <c r="C77" s="81" t="s">
        <v>29</v>
      </c>
      <c r="D77" s="21"/>
      <c r="E77" s="64" t="e">
        <f>D77/C75</f>
        <v>#DIV/0!</v>
      </c>
      <c r="F77" s="243" t="e">
        <f>E78+E77</f>
        <v>#DIV/0!</v>
      </c>
      <c r="G77" s="20"/>
      <c r="H77" s="30"/>
      <c r="I77" s="30"/>
      <c r="J77" s="30"/>
      <c r="K77" s="30"/>
      <c r="L77" s="30"/>
      <c r="M77" s="30"/>
      <c r="N77" s="30"/>
      <c r="O77" s="195"/>
      <c r="P77" s="193"/>
      <c r="Q77" s="27"/>
      <c r="R77" s="35"/>
      <c r="S77" s="27"/>
      <c r="T77" s="27"/>
      <c r="U77" s="27"/>
      <c r="V77" s="27"/>
      <c r="W77" s="27"/>
      <c r="X77" s="27"/>
      <c r="Y77" s="27"/>
      <c r="Z77" s="27"/>
      <c r="AA77" s="27"/>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row>
    <row r="78" spans="1:79" ht="15" customHeight="1" x14ac:dyDescent="0.25">
      <c r="A78" s="9"/>
      <c r="B78" s="241"/>
      <c r="C78" s="82" t="s">
        <v>28</v>
      </c>
      <c r="D78" s="19"/>
      <c r="E78" s="67" t="e">
        <f>D78/C75</f>
        <v>#DIV/0!</v>
      </c>
      <c r="F78" s="244"/>
      <c r="G78" s="15"/>
      <c r="H78" s="30"/>
      <c r="I78" s="30"/>
      <c r="J78" s="30"/>
      <c r="K78" s="195"/>
      <c r="L78" s="195"/>
      <c r="M78" s="195"/>
      <c r="N78" s="195"/>
      <c r="O78" s="195"/>
      <c r="P78" s="195"/>
      <c r="Q78" s="27"/>
      <c r="R78" s="27"/>
      <c r="S78" s="27"/>
      <c r="T78" s="27"/>
      <c r="U78" s="27"/>
      <c r="V78" s="27"/>
      <c r="W78" s="27"/>
      <c r="X78" s="27"/>
      <c r="Y78" s="27"/>
      <c r="Z78" s="27"/>
      <c r="AA78" s="27"/>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row>
    <row r="79" spans="1:79" ht="15" customHeight="1" x14ac:dyDescent="0.25">
      <c r="A79" s="9"/>
      <c r="B79" s="241"/>
      <c r="C79" s="82" t="s">
        <v>27</v>
      </c>
      <c r="D79" s="19"/>
      <c r="E79" s="67" t="e">
        <f>D79/C75</f>
        <v>#DIV/0!</v>
      </c>
      <c r="F79" s="244"/>
      <c r="G79" s="24"/>
      <c r="H79" s="195"/>
      <c r="I79" s="195"/>
      <c r="J79" s="195"/>
      <c r="K79" s="32"/>
      <c r="L79" s="32"/>
      <c r="M79" s="32"/>
      <c r="N79" s="32"/>
      <c r="O79" s="32"/>
      <c r="P79" s="32"/>
      <c r="Q79" s="27"/>
      <c r="R79" s="27"/>
      <c r="S79" s="27"/>
      <c r="T79" s="27"/>
      <c r="U79" s="27"/>
      <c r="V79" s="27"/>
      <c r="W79" s="27"/>
      <c r="X79" s="27"/>
      <c r="Y79" s="27"/>
      <c r="Z79" s="27"/>
      <c r="AA79" s="27"/>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row>
    <row r="80" spans="1:79" x14ac:dyDescent="0.25">
      <c r="A80" s="9"/>
      <c r="B80" s="241"/>
      <c r="C80" s="82" t="s">
        <v>26</v>
      </c>
      <c r="D80" s="19"/>
      <c r="E80" s="67" t="e">
        <f>D80/C75</f>
        <v>#DIV/0!</v>
      </c>
      <c r="F80" s="244"/>
      <c r="G80" s="10"/>
      <c r="H80" s="32"/>
      <c r="I80" s="32"/>
      <c r="J80" s="32"/>
      <c r="K80" s="195"/>
      <c r="L80" s="195"/>
      <c r="M80" s="195"/>
      <c r="N80" s="195"/>
      <c r="O80" s="195"/>
      <c r="P80" s="195"/>
      <c r="Q80" s="27"/>
      <c r="R80" s="27"/>
      <c r="S80" s="27"/>
      <c r="T80" s="27"/>
      <c r="U80" s="27"/>
      <c r="V80" s="27"/>
      <c r="W80" s="27"/>
      <c r="X80" s="27"/>
      <c r="Y80" s="27"/>
      <c r="Z80" s="27"/>
      <c r="AA80" s="27"/>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row>
    <row r="81" spans="1:79" ht="15.75" thickBot="1" x14ac:dyDescent="0.3">
      <c r="A81" s="9"/>
      <c r="B81" s="242"/>
      <c r="C81" s="83" t="s">
        <v>25</v>
      </c>
      <c r="D81" s="22"/>
      <c r="E81" s="69" t="e">
        <f>D81/C75</f>
        <v>#DIV/0!</v>
      </c>
      <c r="F81" s="245"/>
      <c r="G81" s="20"/>
      <c r="H81" s="195"/>
      <c r="I81" s="195"/>
      <c r="J81" s="195"/>
      <c r="K81" s="195"/>
      <c r="L81" s="195"/>
      <c r="M81" s="195"/>
      <c r="N81" s="195"/>
      <c r="O81" s="232"/>
      <c r="P81" s="232"/>
      <c r="Q81" s="27"/>
      <c r="R81" s="27"/>
      <c r="S81" s="27"/>
      <c r="T81" s="27"/>
      <c r="U81" s="27"/>
      <c r="V81" s="27"/>
      <c r="W81" s="27"/>
      <c r="X81" s="27"/>
      <c r="Y81" s="27"/>
      <c r="Z81" s="27"/>
      <c r="AA81" s="27"/>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row>
    <row r="82" spans="1:79" x14ac:dyDescent="0.25">
      <c r="A82" s="9"/>
      <c r="B82" s="20"/>
      <c r="C82" s="20"/>
      <c r="D82" s="70">
        <f>SUM(D77:D81)</f>
        <v>0</v>
      </c>
      <c r="E82" s="71" t="e">
        <f>SUM(E77:E81)</f>
        <v>#DIV/0!</v>
      </c>
      <c r="F82" s="20"/>
      <c r="G82" s="25"/>
      <c r="H82" s="33"/>
      <c r="I82" s="195"/>
      <c r="J82" s="195"/>
      <c r="K82" s="195"/>
      <c r="L82" s="195"/>
      <c r="M82" s="195"/>
      <c r="N82" s="195"/>
      <c r="O82" s="231"/>
      <c r="P82" s="231"/>
      <c r="Q82" s="27"/>
      <c r="R82" s="27"/>
      <c r="S82" s="27"/>
      <c r="T82" s="27"/>
      <c r="U82" s="27"/>
      <c r="V82" s="27"/>
      <c r="W82" s="27"/>
      <c r="X82" s="27"/>
      <c r="Y82" s="27"/>
      <c r="Z82" s="27"/>
      <c r="AA82" s="27"/>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row>
    <row r="83" spans="1:79" x14ac:dyDescent="0.25">
      <c r="A83" s="9"/>
      <c r="B83" s="25"/>
      <c r="C83" s="25"/>
      <c r="D83" s="25"/>
      <c r="E83" s="25"/>
      <c r="F83" s="25"/>
      <c r="G83" s="25"/>
      <c r="H83" s="193"/>
      <c r="I83" s="195"/>
      <c r="J83" s="195"/>
      <c r="K83" s="232"/>
      <c r="L83" s="232"/>
      <c r="M83" s="232"/>
      <c r="N83" s="193"/>
      <c r="O83" s="193"/>
      <c r="P83" s="193"/>
      <c r="Q83" s="27"/>
      <c r="R83" s="27"/>
      <c r="S83" s="27"/>
      <c r="T83" s="27"/>
      <c r="U83" s="27"/>
      <c r="V83" s="27"/>
      <c r="W83" s="27"/>
      <c r="X83" s="27"/>
      <c r="Y83" s="27"/>
      <c r="Z83" s="27"/>
      <c r="AA83" s="27"/>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row>
    <row r="84" spans="1:79" x14ac:dyDescent="0.25">
      <c r="A84" s="9"/>
      <c r="B84" s="26"/>
      <c r="C84" s="26"/>
      <c r="D84" s="26"/>
      <c r="E84" s="26"/>
      <c r="F84" s="26"/>
      <c r="G84" s="26"/>
      <c r="H84" s="232"/>
      <c r="I84" s="232"/>
      <c r="J84" s="232"/>
      <c r="K84" s="231"/>
      <c r="L84" s="231"/>
      <c r="M84" s="231"/>
      <c r="N84" s="194"/>
      <c r="O84" s="194"/>
      <c r="P84" s="194"/>
      <c r="Q84" s="27"/>
      <c r="R84" s="27"/>
      <c r="S84" s="27"/>
      <c r="T84" s="27"/>
      <c r="U84" s="27"/>
      <c r="V84" s="27"/>
      <c r="W84" s="27"/>
      <c r="X84" s="27"/>
      <c r="Y84" s="27"/>
      <c r="Z84" s="27"/>
      <c r="AA84" s="27"/>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row>
    <row r="85" spans="1:79" x14ac:dyDescent="0.25">
      <c r="A85" s="36"/>
      <c r="B85" s="32"/>
      <c r="C85" s="32"/>
      <c r="D85" s="32"/>
      <c r="E85" s="32"/>
      <c r="F85" s="32"/>
      <c r="G85" s="32"/>
      <c r="H85" s="231"/>
      <c r="I85" s="231"/>
      <c r="J85" s="231"/>
      <c r="K85" s="233"/>
      <c r="L85" s="233"/>
      <c r="M85" s="193"/>
      <c r="N85" s="195"/>
      <c r="O85" s="195"/>
      <c r="P85" s="193"/>
      <c r="Q85" s="27"/>
      <c r="R85" s="27"/>
      <c r="S85" s="27"/>
      <c r="T85" s="27"/>
      <c r="U85" s="27"/>
      <c r="V85" s="27"/>
      <c r="W85" s="27"/>
      <c r="X85" s="27"/>
      <c r="Y85" s="27"/>
      <c r="Z85" s="27"/>
      <c r="AA85" s="27"/>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row>
    <row r="86" spans="1:79" x14ac:dyDescent="0.25">
      <c r="A86" s="36"/>
      <c r="B86" s="195"/>
      <c r="C86" s="195"/>
      <c r="D86" s="195"/>
      <c r="E86" s="195"/>
      <c r="F86" s="195"/>
      <c r="G86" s="195"/>
      <c r="H86" s="233"/>
      <c r="I86" s="233"/>
      <c r="J86" s="193"/>
      <c r="K86" s="195"/>
      <c r="L86" s="195"/>
      <c r="M86" s="195"/>
      <c r="N86" s="195"/>
      <c r="O86" s="195"/>
      <c r="P86" s="195"/>
      <c r="Q86" s="27"/>
      <c r="R86" s="27"/>
      <c r="S86" s="27"/>
      <c r="T86" s="27"/>
      <c r="U86" s="27"/>
      <c r="V86" s="27"/>
      <c r="W86" s="27"/>
      <c r="X86" s="27"/>
      <c r="Y86" s="27"/>
      <c r="Z86" s="27"/>
      <c r="AA86" s="27"/>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row>
    <row r="87" spans="1:79" ht="15" customHeight="1" x14ac:dyDescent="0.25">
      <c r="A87" s="36"/>
      <c r="B87" s="33"/>
      <c r="C87" s="33"/>
      <c r="D87" s="33"/>
      <c r="E87" s="33"/>
      <c r="F87" s="33"/>
      <c r="G87" s="33"/>
      <c r="H87" s="195"/>
      <c r="I87" s="195"/>
      <c r="J87" s="195"/>
      <c r="K87" s="32"/>
      <c r="L87" s="32"/>
      <c r="M87" s="32"/>
      <c r="N87" s="32"/>
      <c r="O87" s="32"/>
      <c r="P87" s="32"/>
      <c r="Q87" s="27"/>
      <c r="R87" s="27"/>
      <c r="S87" s="27"/>
      <c r="T87" s="27"/>
      <c r="U87" s="27"/>
      <c r="V87" s="27"/>
      <c r="W87" s="27"/>
      <c r="X87" s="27"/>
      <c r="Y87" s="27"/>
      <c r="Z87" s="27"/>
      <c r="AA87" s="27"/>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row>
    <row r="88" spans="1:79" x14ac:dyDescent="0.25">
      <c r="A88" s="36"/>
      <c r="B88" s="233"/>
      <c r="C88" s="233"/>
      <c r="D88" s="233"/>
      <c r="E88" s="233"/>
      <c r="F88" s="193"/>
      <c r="G88" s="193"/>
      <c r="H88" s="32"/>
      <c r="I88" s="32"/>
      <c r="J88" s="32"/>
      <c r="K88" s="195"/>
      <c r="L88" s="195"/>
      <c r="M88" s="195"/>
      <c r="N88" s="195"/>
      <c r="O88" s="195"/>
      <c r="P88" s="195"/>
      <c r="Q88" s="27"/>
      <c r="R88" s="27"/>
      <c r="S88" s="27"/>
      <c r="T88" s="27"/>
      <c r="U88" s="27"/>
      <c r="V88" s="27"/>
      <c r="W88" s="27"/>
      <c r="X88" s="27"/>
      <c r="Y88" s="27"/>
      <c r="Z88" s="27"/>
      <c r="AA88" s="27"/>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row>
    <row r="89" spans="1:79" x14ac:dyDescent="0.25">
      <c r="A89" s="36"/>
      <c r="B89" s="232"/>
      <c r="C89" s="232"/>
      <c r="D89" s="232"/>
      <c r="E89" s="232"/>
      <c r="F89" s="232"/>
      <c r="G89" s="232"/>
      <c r="H89" s="195"/>
      <c r="I89" s="195"/>
      <c r="J89" s="195"/>
      <c r="K89" s="195"/>
      <c r="L89" s="195"/>
      <c r="M89" s="195"/>
      <c r="N89" s="195"/>
      <c r="O89" s="232"/>
      <c r="P89" s="232"/>
      <c r="Q89" s="27"/>
      <c r="R89" s="27"/>
      <c r="S89" s="27"/>
      <c r="T89" s="27"/>
      <c r="U89" s="27"/>
      <c r="V89" s="27"/>
      <c r="W89" s="27"/>
      <c r="X89" s="27"/>
      <c r="Y89" s="27"/>
      <c r="Z89" s="27"/>
      <c r="AA89" s="27"/>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row>
    <row r="90" spans="1:79" x14ac:dyDescent="0.25">
      <c r="A90" s="36"/>
      <c r="B90" s="231"/>
      <c r="C90" s="231"/>
      <c r="D90" s="231"/>
      <c r="E90" s="231"/>
      <c r="F90" s="231"/>
      <c r="G90" s="231"/>
      <c r="H90" s="33"/>
      <c r="I90" s="195"/>
      <c r="J90" s="195"/>
      <c r="K90" s="195"/>
      <c r="L90" s="195"/>
      <c r="M90" s="195"/>
      <c r="N90" s="195"/>
      <c r="O90" s="231"/>
      <c r="P90" s="231"/>
      <c r="Q90" s="27"/>
      <c r="R90" s="27"/>
      <c r="S90" s="27"/>
      <c r="T90" s="27"/>
      <c r="U90" s="27"/>
      <c r="V90" s="27"/>
      <c r="W90" s="27"/>
      <c r="X90" s="27"/>
      <c r="Y90" s="27"/>
      <c r="Z90" s="27"/>
      <c r="AA90" s="27"/>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row>
    <row r="91" spans="1:79" x14ac:dyDescent="0.25">
      <c r="A91" s="36"/>
      <c r="B91" s="233"/>
      <c r="C91" s="233"/>
      <c r="D91" s="193"/>
      <c r="E91" s="233"/>
      <c r="F91" s="233"/>
      <c r="G91" s="193"/>
      <c r="H91" s="193"/>
      <c r="I91" s="195"/>
      <c r="J91" s="195"/>
      <c r="K91" s="232"/>
      <c r="L91" s="232"/>
      <c r="M91" s="232"/>
      <c r="N91" s="193"/>
      <c r="O91" s="193"/>
      <c r="P91" s="193"/>
      <c r="Q91" s="27"/>
      <c r="R91" s="27"/>
      <c r="S91" s="27"/>
      <c r="T91" s="27"/>
      <c r="U91" s="27"/>
      <c r="V91" s="27"/>
      <c r="W91" s="27"/>
      <c r="X91" s="27"/>
      <c r="Y91" s="27"/>
      <c r="Z91" s="27"/>
      <c r="AA91" s="27"/>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row>
    <row r="92" spans="1:79" x14ac:dyDescent="0.25">
      <c r="A92" s="36"/>
      <c r="B92" s="195"/>
      <c r="C92" s="195"/>
      <c r="D92" s="195"/>
      <c r="E92" s="195"/>
      <c r="F92" s="195"/>
      <c r="G92" s="195"/>
      <c r="H92" s="232"/>
      <c r="I92" s="232"/>
      <c r="J92" s="232"/>
      <c r="K92" s="231"/>
      <c r="L92" s="231"/>
      <c r="M92" s="231"/>
      <c r="N92" s="194"/>
      <c r="O92" s="194"/>
      <c r="P92" s="194"/>
      <c r="Q92" s="27"/>
      <c r="R92" s="27"/>
      <c r="S92" s="27"/>
      <c r="T92" s="27"/>
      <c r="U92" s="27"/>
      <c r="V92" s="27"/>
      <c r="W92" s="27"/>
      <c r="X92" s="27"/>
      <c r="Y92" s="27"/>
      <c r="Z92" s="27"/>
      <c r="AA92" s="27"/>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row>
    <row r="93" spans="1:79" x14ac:dyDescent="0.25">
      <c r="A93" s="36"/>
      <c r="B93" s="32"/>
      <c r="C93" s="32"/>
      <c r="D93" s="32"/>
      <c r="E93" s="32"/>
      <c r="F93" s="32"/>
      <c r="G93" s="32"/>
      <c r="H93" s="231"/>
      <c r="I93" s="231"/>
      <c r="J93" s="231"/>
      <c r="K93" s="233"/>
      <c r="L93" s="233"/>
      <c r="M93" s="193"/>
      <c r="N93" s="195"/>
      <c r="O93" s="195"/>
      <c r="P93" s="193"/>
      <c r="Q93" s="27"/>
      <c r="R93" s="27"/>
      <c r="S93" s="27"/>
      <c r="T93" s="27"/>
      <c r="U93" s="27"/>
      <c r="V93" s="27"/>
      <c r="W93" s="27"/>
      <c r="X93" s="27"/>
      <c r="Y93" s="27"/>
      <c r="Z93" s="27"/>
      <c r="AA93" s="27"/>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row>
    <row r="94" spans="1:79" x14ac:dyDescent="0.25">
      <c r="A94" s="36"/>
      <c r="B94" s="195"/>
      <c r="C94" s="195"/>
      <c r="D94" s="195"/>
      <c r="E94" s="195"/>
      <c r="F94" s="195"/>
      <c r="G94" s="195"/>
      <c r="H94" s="233"/>
      <c r="I94" s="233"/>
      <c r="J94" s="193"/>
      <c r="K94" s="195"/>
      <c r="L94" s="195"/>
      <c r="M94" s="195"/>
      <c r="N94" s="195"/>
      <c r="O94" s="37"/>
      <c r="P94" s="37"/>
      <c r="Q94" s="27"/>
      <c r="R94" s="27"/>
      <c r="S94" s="27"/>
      <c r="T94" s="27"/>
      <c r="U94" s="27"/>
      <c r="V94" s="27"/>
      <c r="W94" s="27"/>
      <c r="X94" s="27"/>
      <c r="Y94" s="27"/>
      <c r="Z94" s="27"/>
      <c r="AA94" s="27"/>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row>
    <row r="95" spans="1:79" x14ac:dyDescent="0.25">
      <c r="A95" s="36"/>
      <c r="B95" s="33"/>
      <c r="C95" s="33"/>
      <c r="D95" s="33"/>
      <c r="E95" s="33"/>
      <c r="F95" s="33"/>
      <c r="G95" s="33"/>
      <c r="H95" s="195"/>
      <c r="I95" s="195"/>
      <c r="J95" s="195"/>
      <c r="K95" s="32"/>
      <c r="L95" s="32"/>
      <c r="M95" s="32"/>
      <c r="N95" s="32"/>
      <c r="O95" s="27"/>
      <c r="P95" s="27"/>
      <c r="Q95" s="27"/>
      <c r="R95" s="27"/>
      <c r="S95" s="27"/>
      <c r="T95" s="27"/>
      <c r="U95" s="27"/>
      <c r="V95" s="27"/>
      <c r="W95" s="27"/>
      <c r="X95" s="27"/>
      <c r="Y95" s="27"/>
      <c r="Z95" s="27"/>
      <c r="AA95" s="27"/>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row>
    <row r="96" spans="1:79" x14ac:dyDescent="0.25">
      <c r="A96" s="36"/>
      <c r="B96" s="233"/>
      <c r="C96" s="233"/>
      <c r="D96" s="233"/>
      <c r="E96" s="233"/>
      <c r="F96" s="193"/>
      <c r="G96" s="193"/>
      <c r="H96" s="32"/>
      <c r="I96" s="32"/>
      <c r="J96" s="32"/>
      <c r="K96" s="195"/>
      <c r="L96" s="195"/>
      <c r="M96" s="195"/>
      <c r="N96" s="195"/>
      <c r="O96" s="38"/>
      <c r="P96" s="27"/>
      <c r="Q96" s="27"/>
      <c r="R96" s="27"/>
      <c r="S96" s="27"/>
      <c r="T96" s="27"/>
      <c r="U96" s="27"/>
      <c r="V96" s="27"/>
      <c r="W96" s="27"/>
      <c r="X96" s="27"/>
      <c r="Y96" s="27"/>
      <c r="Z96" s="27"/>
      <c r="AA96" s="27"/>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row>
    <row r="97" spans="1:79" x14ac:dyDescent="0.25">
      <c r="A97" s="36"/>
      <c r="B97" s="232"/>
      <c r="C97" s="232"/>
      <c r="D97" s="232"/>
      <c r="E97" s="232"/>
      <c r="F97" s="232"/>
      <c r="G97" s="232"/>
      <c r="H97" s="195"/>
      <c r="I97" s="195"/>
      <c r="J97" s="195"/>
      <c r="K97" s="195"/>
      <c r="L97" s="195"/>
      <c r="M97" s="195"/>
      <c r="N97" s="195"/>
      <c r="O97" s="38"/>
      <c r="P97" s="27"/>
      <c r="Q97" s="27"/>
      <c r="R97" s="27"/>
      <c r="S97" s="27"/>
      <c r="T97" s="27"/>
      <c r="U97" s="27"/>
      <c r="V97" s="27"/>
      <c r="W97" s="27"/>
      <c r="X97" s="27"/>
      <c r="Y97" s="27"/>
      <c r="Z97" s="27"/>
      <c r="AA97" s="27"/>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row>
    <row r="98" spans="1:79" x14ac:dyDescent="0.25">
      <c r="A98" s="36"/>
      <c r="B98" s="231"/>
      <c r="C98" s="231"/>
      <c r="D98" s="231"/>
      <c r="E98" s="231"/>
      <c r="F98" s="231"/>
      <c r="G98" s="231"/>
      <c r="H98" s="33"/>
      <c r="I98" s="195"/>
      <c r="J98" s="195"/>
      <c r="K98" s="195"/>
      <c r="L98" s="195"/>
      <c r="M98" s="195"/>
      <c r="N98" s="195"/>
      <c r="O98" s="38"/>
      <c r="P98" s="27"/>
      <c r="Q98" s="27"/>
      <c r="R98" s="27"/>
      <c r="S98" s="27"/>
      <c r="T98" s="27"/>
      <c r="U98" s="27"/>
      <c r="V98" s="27"/>
      <c r="W98" s="27"/>
      <c r="X98" s="27"/>
      <c r="Y98" s="27"/>
      <c r="Z98" s="27"/>
      <c r="AA98" s="27"/>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row>
    <row r="99" spans="1:79" x14ac:dyDescent="0.25">
      <c r="A99" s="36"/>
      <c r="B99" s="233"/>
      <c r="C99" s="233"/>
      <c r="D99" s="193"/>
      <c r="E99" s="233"/>
      <c r="F99" s="233"/>
      <c r="G99" s="193"/>
      <c r="H99" s="193"/>
      <c r="I99" s="195"/>
      <c r="J99" s="195"/>
      <c r="K99" s="232"/>
      <c r="L99" s="232"/>
      <c r="M99" s="232"/>
      <c r="N99" s="193"/>
      <c r="O99" s="27"/>
      <c r="P99" s="27"/>
      <c r="Q99" s="27"/>
      <c r="R99" s="27"/>
      <c r="S99" s="27"/>
      <c r="T99" s="27"/>
      <c r="U99" s="27"/>
      <c r="V99" s="27"/>
      <c r="W99" s="27"/>
      <c r="X99" s="27"/>
      <c r="Y99" s="27"/>
      <c r="Z99" s="27"/>
      <c r="AA99" s="27"/>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row>
    <row r="100" spans="1:79" x14ac:dyDescent="0.25">
      <c r="A100" s="36"/>
      <c r="B100" s="195"/>
      <c r="C100" s="195"/>
      <c r="D100" s="195"/>
      <c r="E100" s="195"/>
      <c r="F100" s="195"/>
      <c r="G100" s="195"/>
      <c r="H100" s="232"/>
      <c r="I100" s="232"/>
      <c r="J100" s="232"/>
      <c r="K100" s="231"/>
      <c r="L100" s="231"/>
      <c r="M100" s="231"/>
      <c r="N100" s="194"/>
      <c r="O100" s="27"/>
      <c r="P100" s="27"/>
      <c r="Q100" s="27"/>
      <c r="R100" s="27"/>
      <c r="S100" s="27"/>
      <c r="T100" s="27"/>
      <c r="U100" s="27"/>
      <c r="V100" s="27"/>
      <c r="W100" s="27"/>
      <c r="X100" s="27"/>
      <c r="Y100" s="27"/>
      <c r="Z100" s="27"/>
      <c r="AA100" s="27"/>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row>
    <row r="101" spans="1:79" x14ac:dyDescent="0.25">
      <c r="A101" s="36"/>
      <c r="B101" s="32"/>
      <c r="C101" s="32"/>
      <c r="D101" s="32"/>
      <c r="E101" s="32"/>
      <c r="F101" s="32"/>
      <c r="G101" s="32"/>
      <c r="H101" s="231"/>
      <c r="I101" s="231"/>
      <c r="J101" s="231"/>
      <c r="K101" s="232"/>
      <c r="L101" s="232"/>
      <c r="M101" s="193"/>
      <c r="N101" s="195"/>
      <c r="O101" s="40"/>
      <c r="P101" s="40"/>
      <c r="Q101" s="27"/>
      <c r="R101" s="27"/>
      <c r="S101" s="27"/>
      <c r="T101" s="27"/>
      <c r="U101" s="27"/>
      <c r="V101" s="27"/>
      <c r="W101" s="27"/>
      <c r="X101" s="27"/>
      <c r="Y101" s="27"/>
      <c r="Z101" s="27"/>
      <c r="AA101" s="27"/>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row>
    <row r="102" spans="1:79" x14ac:dyDescent="0.25">
      <c r="A102" s="36"/>
      <c r="B102" s="195"/>
      <c r="C102" s="195"/>
      <c r="D102" s="195"/>
      <c r="E102" s="195"/>
      <c r="F102" s="195"/>
      <c r="G102" s="195"/>
      <c r="H102" s="233"/>
      <c r="I102" s="233"/>
      <c r="J102" s="193"/>
      <c r="K102" s="37"/>
      <c r="L102" s="37"/>
      <c r="M102" s="37"/>
      <c r="N102" s="37"/>
      <c r="O102" s="27"/>
      <c r="P102" s="27"/>
      <c r="Q102" s="27"/>
      <c r="R102" s="27"/>
      <c r="S102" s="27"/>
      <c r="T102" s="27"/>
      <c r="U102" s="27"/>
      <c r="V102" s="27"/>
      <c r="W102" s="27"/>
      <c r="X102" s="27"/>
      <c r="Y102" s="27"/>
      <c r="Z102" s="27"/>
      <c r="AA102" s="27"/>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row>
    <row r="103" spans="1:79" x14ac:dyDescent="0.25">
      <c r="A103" s="36"/>
      <c r="B103" s="33"/>
      <c r="C103" s="33"/>
      <c r="D103" s="33"/>
      <c r="E103" s="33"/>
      <c r="F103" s="33"/>
      <c r="G103" s="33"/>
      <c r="H103" s="37"/>
      <c r="I103" s="37"/>
      <c r="J103" s="37"/>
      <c r="K103" s="27"/>
      <c r="L103" s="27"/>
      <c r="M103" s="27"/>
      <c r="N103" s="27"/>
      <c r="O103" s="27"/>
      <c r="P103" s="27"/>
      <c r="Q103" s="27"/>
      <c r="R103" s="27"/>
      <c r="S103" s="27"/>
      <c r="T103" s="27"/>
      <c r="U103" s="27"/>
      <c r="V103" s="27"/>
      <c r="W103" s="27"/>
      <c r="X103" s="27"/>
      <c r="Y103" s="27"/>
      <c r="Z103" s="27"/>
      <c r="AA103" s="27"/>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row>
    <row r="104" spans="1:79" x14ac:dyDescent="0.25">
      <c r="A104" s="36"/>
      <c r="B104" s="233"/>
      <c r="C104" s="233"/>
      <c r="D104" s="233"/>
      <c r="E104" s="233"/>
      <c r="F104" s="193"/>
      <c r="G104" s="193"/>
      <c r="H104" s="27"/>
      <c r="I104" s="27"/>
      <c r="J104" s="27"/>
      <c r="K104" s="38"/>
      <c r="L104" s="38"/>
      <c r="M104" s="38"/>
      <c r="N104" s="38"/>
      <c r="O104" s="27"/>
      <c r="P104" s="27"/>
      <c r="Q104" s="27"/>
      <c r="R104" s="27"/>
      <c r="S104" s="27"/>
      <c r="T104" s="27"/>
      <c r="U104" s="27"/>
      <c r="V104" s="27"/>
      <c r="W104" s="27"/>
      <c r="X104" s="27"/>
      <c r="Y104" s="27"/>
      <c r="Z104" s="27"/>
      <c r="AA104" s="27"/>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row>
    <row r="105" spans="1:79" x14ac:dyDescent="0.25">
      <c r="A105" s="36"/>
      <c r="B105" s="232"/>
      <c r="C105" s="232"/>
      <c r="D105" s="232"/>
      <c r="E105" s="232"/>
      <c r="F105" s="232"/>
      <c r="G105" s="232"/>
      <c r="H105" s="38"/>
      <c r="I105" s="38"/>
      <c r="J105" s="38"/>
      <c r="K105" s="38"/>
      <c r="L105" s="38"/>
      <c r="M105" s="38"/>
      <c r="N105" s="38"/>
      <c r="O105" s="27"/>
      <c r="P105" s="27"/>
      <c r="Q105" s="27"/>
      <c r="R105" s="27"/>
      <c r="S105" s="27"/>
      <c r="T105" s="27"/>
      <c r="U105" s="27"/>
      <c r="V105" s="27"/>
      <c r="W105" s="27"/>
      <c r="X105" s="27"/>
      <c r="Y105" s="27"/>
      <c r="Z105" s="27"/>
      <c r="AA105" s="27"/>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row>
    <row r="106" spans="1:79" x14ac:dyDescent="0.25">
      <c r="A106" s="36"/>
      <c r="B106" s="231"/>
      <c r="C106" s="231"/>
      <c r="D106" s="231"/>
      <c r="E106" s="231"/>
      <c r="F106" s="231"/>
      <c r="G106" s="231"/>
      <c r="H106" s="38"/>
      <c r="I106" s="38"/>
      <c r="J106" s="38"/>
      <c r="K106" s="38"/>
      <c r="L106" s="38"/>
      <c r="M106" s="38"/>
      <c r="N106" s="38"/>
      <c r="O106" s="27"/>
      <c r="P106" s="27"/>
      <c r="Q106" s="27"/>
      <c r="R106" s="27"/>
      <c r="S106" s="27"/>
      <c r="T106" s="27"/>
      <c r="U106" s="27"/>
      <c r="V106" s="27"/>
      <c r="W106" s="27"/>
      <c r="X106" s="27"/>
      <c r="Y106" s="27"/>
      <c r="Z106" s="27"/>
      <c r="AA106" s="27"/>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row>
    <row r="107" spans="1:79" x14ac:dyDescent="0.25">
      <c r="A107" s="36"/>
      <c r="B107" s="233"/>
      <c r="C107" s="233"/>
      <c r="D107" s="193"/>
      <c r="E107" s="233"/>
      <c r="F107" s="233"/>
      <c r="G107" s="193"/>
      <c r="H107" s="38"/>
      <c r="I107" s="38"/>
      <c r="J107" s="38"/>
      <c r="K107" s="27"/>
      <c r="L107" s="27"/>
      <c r="M107" s="27"/>
      <c r="N107" s="27"/>
      <c r="O107" s="27"/>
      <c r="P107" s="27"/>
      <c r="Q107" s="27"/>
      <c r="R107" s="27"/>
      <c r="S107" s="27"/>
      <c r="T107" s="27"/>
      <c r="U107" s="27"/>
      <c r="V107" s="27"/>
      <c r="W107" s="27"/>
      <c r="X107" s="27"/>
      <c r="Y107" s="27"/>
      <c r="Z107" s="27"/>
      <c r="AA107" s="27"/>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row>
    <row r="108" spans="1:79" x14ac:dyDescent="0.25">
      <c r="A108" s="36"/>
      <c r="B108" s="37"/>
      <c r="C108" s="37"/>
      <c r="D108" s="37"/>
      <c r="E108" s="37"/>
      <c r="F108" s="37"/>
      <c r="G108" s="37"/>
      <c r="H108" s="27"/>
      <c r="I108" s="27"/>
      <c r="J108" s="27"/>
      <c r="K108" s="27"/>
      <c r="L108" s="27"/>
      <c r="M108" s="27"/>
      <c r="N108" s="27"/>
      <c r="O108" s="27"/>
      <c r="P108" s="27"/>
      <c r="Q108" s="27"/>
      <c r="R108" s="27"/>
      <c r="S108" s="27"/>
      <c r="T108" s="27"/>
      <c r="U108" s="27"/>
      <c r="V108" s="27"/>
      <c r="W108" s="27"/>
      <c r="X108" s="27"/>
      <c r="Y108" s="27"/>
      <c r="Z108" s="27"/>
      <c r="AA108" s="27"/>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row>
    <row r="109" spans="1:79" x14ac:dyDescent="0.25">
      <c r="A109" s="36"/>
      <c r="B109" s="39"/>
      <c r="C109" s="27"/>
      <c r="D109" s="27"/>
      <c r="E109" s="27"/>
      <c r="F109" s="27"/>
      <c r="G109" s="27"/>
      <c r="H109" s="27"/>
      <c r="I109" s="27"/>
      <c r="J109" s="27"/>
      <c r="K109" s="40"/>
      <c r="L109" s="40"/>
      <c r="M109" s="40"/>
      <c r="N109" s="40"/>
      <c r="O109" s="27"/>
      <c r="P109" s="27"/>
      <c r="Q109" s="27"/>
      <c r="R109" s="27"/>
      <c r="S109" s="27"/>
      <c r="T109" s="27"/>
      <c r="U109" s="27"/>
      <c r="V109" s="27"/>
      <c r="W109" s="27"/>
      <c r="X109" s="27"/>
      <c r="Y109" s="27"/>
      <c r="Z109" s="27"/>
      <c r="AA109" s="27"/>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row>
    <row r="110" spans="1:79" x14ac:dyDescent="0.25">
      <c r="A110" s="36"/>
      <c r="B110" s="41"/>
      <c r="C110" s="38"/>
      <c r="D110" s="38"/>
      <c r="E110" s="38"/>
      <c r="F110" s="38"/>
      <c r="G110" s="38"/>
      <c r="H110" s="40"/>
      <c r="I110" s="40"/>
      <c r="J110" s="40"/>
      <c r="K110" s="27"/>
      <c r="L110" s="27"/>
      <c r="M110" s="27"/>
      <c r="N110" s="27"/>
      <c r="O110" s="27"/>
      <c r="P110" s="27"/>
      <c r="Q110" s="27"/>
      <c r="R110" s="27"/>
      <c r="S110" s="27"/>
      <c r="T110" s="27"/>
      <c r="U110" s="27"/>
      <c r="V110" s="27"/>
      <c r="W110" s="27"/>
      <c r="X110" s="27"/>
      <c r="Y110" s="27"/>
      <c r="Z110" s="27"/>
      <c r="AA110" s="27"/>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row>
    <row r="111" spans="1:79" x14ac:dyDescent="0.25">
      <c r="A111" s="36"/>
      <c r="B111" s="27"/>
      <c r="C111" s="38"/>
      <c r="D111" s="38"/>
      <c r="E111" s="38"/>
      <c r="F111" s="38"/>
      <c r="G111" s="38"/>
      <c r="H111" s="27"/>
      <c r="I111" s="27"/>
      <c r="J111" s="27"/>
      <c r="K111" s="27"/>
      <c r="L111" s="27"/>
      <c r="M111" s="27"/>
      <c r="N111" s="27"/>
      <c r="O111" s="27"/>
      <c r="P111" s="27"/>
      <c r="Q111" s="27"/>
      <c r="R111" s="27"/>
      <c r="S111" s="27"/>
      <c r="T111" s="27"/>
      <c r="U111" s="27"/>
      <c r="V111" s="27"/>
      <c r="W111" s="27"/>
      <c r="X111" s="27"/>
      <c r="Y111" s="27"/>
      <c r="Z111" s="27"/>
      <c r="AA111" s="27"/>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row>
    <row r="112" spans="1:79" x14ac:dyDescent="0.25">
      <c r="A112" s="36"/>
      <c r="B112" s="27"/>
      <c r="C112" s="38"/>
      <c r="D112" s="38"/>
      <c r="E112" s="38"/>
      <c r="F112" s="38"/>
      <c r="G112" s="38"/>
      <c r="H112" s="27"/>
      <c r="I112" s="27"/>
      <c r="J112" s="27"/>
      <c r="K112" s="27"/>
      <c r="L112" s="27"/>
      <c r="M112" s="27"/>
      <c r="N112" s="27"/>
      <c r="O112" s="27"/>
      <c r="P112" s="27"/>
      <c r="Q112" s="27"/>
      <c r="R112" s="27"/>
      <c r="S112" s="27"/>
      <c r="T112" s="27"/>
      <c r="U112" s="27"/>
      <c r="V112" s="27"/>
      <c r="W112" s="27"/>
      <c r="X112" s="27"/>
      <c r="Y112" s="27"/>
      <c r="Z112" s="27"/>
      <c r="AA112" s="27"/>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row>
    <row r="113" spans="1:79" x14ac:dyDescent="0.25">
      <c r="A113" s="36"/>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row>
    <row r="114" spans="1:79" x14ac:dyDescent="0.25">
      <c r="A114" s="36"/>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row>
    <row r="115" spans="1:79" x14ac:dyDescent="0.25">
      <c r="A115" s="36"/>
      <c r="B115" s="40"/>
      <c r="C115" s="40"/>
      <c r="D115" s="40"/>
      <c r="E115" s="40"/>
      <c r="F115" s="40"/>
      <c r="G115" s="40"/>
      <c r="H115" s="27"/>
      <c r="I115" s="27"/>
      <c r="J115" s="27"/>
      <c r="K115" s="27"/>
      <c r="L115" s="27"/>
      <c r="M115" s="27"/>
      <c r="N115" s="27"/>
      <c r="O115" s="27"/>
      <c r="P115" s="27"/>
      <c r="Q115" s="27"/>
      <c r="R115" s="27"/>
      <c r="S115" s="27"/>
      <c r="T115" s="27"/>
      <c r="U115" s="27"/>
      <c r="V115" s="27"/>
      <c r="W115" s="27"/>
      <c r="X115" s="27"/>
      <c r="Y115" s="27"/>
      <c r="Z115" s="27"/>
      <c r="AA115" s="27"/>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row>
    <row r="116" spans="1:79" x14ac:dyDescent="0.25">
      <c r="A116" s="36"/>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row>
    <row r="117" spans="1:79" x14ac:dyDescent="0.25">
      <c r="A117" s="36"/>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row>
    <row r="118" spans="1:79" x14ac:dyDescent="0.25">
      <c r="A118" s="36"/>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row>
    <row r="119" spans="1:79" x14ac:dyDescent="0.25">
      <c r="A119" s="36"/>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row>
    <row r="120" spans="1:79" x14ac:dyDescent="0.25">
      <c r="A120" s="36"/>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row>
    <row r="121" spans="1:79" x14ac:dyDescent="0.25">
      <c r="A121" s="36"/>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row>
    <row r="122" spans="1:79" x14ac:dyDescent="0.25">
      <c r="A122" s="36"/>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row>
    <row r="123" spans="1:79" x14ac:dyDescent="0.25">
      <c r="A123" s="36"/>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row>
    <row r="124" spans="1:79" x14ac:dyDescent="0.25">
      <c r="A124" s="36"/>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row>
    <row r="125" spans="1:79" x14ac:dyDescent="0.25">
      <c r="A125" s="36"/>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row>
    <row r="126" spans="1:79" x14ac:dyDescent="0.25">
      <c r="A126" s="36"/>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row>
    <row r="127" spans="1:79" x14ac:dyDescent="0.25">
      <c r="A127" s="36"/>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row>
    <row r="128" spans="1:79" x14ac:dyDescent="0.25">
      <c r="A128" s="36"/>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row>
    <row r="129" spans="1:79" x14ac:dyDescent="0.25">
      <c r="A129" s="36"/>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row>
    <row r="130" spans="1:79" x14ac:dyDescent="0.25">
      <c r="A130" s="36"/>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row>
    <row r="131" spans="1:79" x14ac:dyDescent="0.25">
      <c r="A131" s="36"/>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row>
    <row r="132" spans="1:79" x14ac:dyDescent="0.25">
      <c r="A132" s="36"/>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row>
    <row r="133" spans="1:79" x14ac:dyDescent="0.25">
      <c r="A133" s="36"/>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row>
    <row r="134" spans="1:79" x14ac:dyDescent="0.25">
      <c r="A134" s="36"/>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row>
    <row r="135" spans="1:79" x14ac:dyDescent="0.25">
      <c r="A135" s="36"/>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row>
    <row r="136" spans="1:79" x14ac:dyDescent="0.25">
      <c r="A136" s="36"/>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row>
    <row r="137" spans="1:79" x14ac:dyDescent="0.25">
      <c r="A137" s="36"/>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row>
    <row r="138" spans="1:79" x14ac:dyDescent="0.25">
      <c r="A138" s="36"/>
      <c r="B138" s="200"/>
      <c r="C138" s="200"/>
      <c r="D138" s="200"/>
      <c r="E138" s="200"/>
      <c r="F138" s="84"/>
      <c r="G138" s="27"/>
      <c r="H138" s="27"/>
      <c r="I138" s="27"/>
      <c r="J138" s="27"/>
      <c r="K138" s="27"/>
      <c r="L138" s="27"/>
      <c r="M138" s="27"/>
      <c r="N138" s="27"/>
      <c r="O138" s="27"/>
      <c r="P138" s="27"/>
      <c r="Q138" s="27"/>
      <c r="R138" s="27"/>
      <c r="S138" s="27"/>
      <c r="T138" s="27"/>
      <c r="U138" s="27"/>
      <c r="V138" s="27"/>
      <c r="W138" s="27"/>
      <c r="X138" s="27"/>
      <c r="Y138" s="27"/>
      <c r="Z138" s="27"/>
      <c r="AA138" s="27"/>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row>
    <row r="139" spans="1:79" x14ac:dyDescent="0.25">
      <c r="A139" s="36"/>
      <c r="B139" s="196"/>
      <c r="C139" s="196"/>
      <c r="D139" s="86"/>
      <c r="E139" s="87"/>
      <c r="F139" s="88"/>
      <c r="G139" s="27"/>
      <c r="H139" s="27"/>
      <c r="I139" s="27"/>
      <c r="J139" s="27"/>
      <c r="K139" s="27"/>
      <c r="L139" s="27"/>
      <c r="M139" s="27"/>
      <c r="N139" s="27"/>
      <c r="O139" s="27"/>
      <c r="P139" s="27"/>
      <c r="Q139" s="27"/>
      <c r="R139" s="27"/>
      <c r="S139" s="27"/>
      <c r="T139" s="27"/>
      <c r="U139" s="27"/>
      <c r="V139" s="27"/>
      <c r="W139" s="27"/>
      <c r="X139" s="27"/>
      <c r="Y139" s="27"/>
      <c r="Z139" s="27"/>
      <c r="AA139" s="27"/>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row>
    <row r="140" spans="1:79" x14ac:dyDescent="0.25">
      <c r="A140" s="36"/>
      <c r="B140" s="234"/>
      <c r="C140" s="234"/>
      <c r="D140" s="234"/>
      <c r="E140" s="234"/>
      <c r="F140" s="234"/>
      <c r="G140" s="27"/>
      <c r="H140" s="27"/>
      <c r="I140" s="27"/>
      <c r="J140" s="27"/>
      <c r="K140" s="27"/>
      <c r="L140" s="27"/>
      <c r="M140" s="27"/>
      <c r="N140" s="27"/>
      <c r="O140" s="27"/>
      <c r="P140" s="27"/>
      <c r="Q140" s="27"/>
      <c r="R140" s="27"/>
      <c r="S140" s="27"/>
      <c r="T140" s="27"/>
      <c r="U140" s="27"/>
      <c r="V140" s="27"/>
      <c r="W140" s="27"/>
      <c r="X140" s="27"/>
      <c r="Y140" s="27"/>
      <c r="Z140" s="27"/>
      <c r="AA140" s="27"/>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row>
    <row r="141" spans="1:79" x14ac:dyDescent="0.25">
      <c r="A141" s="36"/>
      <c r="B141" s="196"/>
      <c r="C141" s="196"/>
      <c r="D141" s="196"/>
      <c r="E141" s="196"/>
      <c r="F141" s="196"/>
      <c r="G141" s="27"/>
      <c r="H141" s="27"/>
      <c r="I141" s="27"/>
      <c r="J141" s="27"/>
      <c r="K141" s="27"/>
      <c r="L141" s="27"/>
      <c r="M141" s="27"/>
      <c r="N141" s="27"/>
      <c r="O141" s="27"/>
      <c r="P141" s="27"/>
      <c r="Q141" s="27"/>
      <c r="R141" s="27"/>
      <c r="S141" s="27"/>
      <c r="T141" s="27"/>
      <c r="U141" s="27"/>
      <c r="V141" s="27"/>
      <c r="W141" s="27"/>
      <c r="X141" s="27"/>
      <c r="Y141" s="27"/>
      <c r="Z141" s="27"/>
      <c r="AA141" s="27"/>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row>
    <row r="142" spans="1:79" x14ac:dyDescent="0.25">
      <c r="A142" s="36"/>
      <c r="B142" s="196"/>
      <c r="C142" s="196"/>
      <c r="D142" s="196"/>
      <c r="E142" s="196"/>
      <c r="F142" s="196"/>
      <c r="G142" s="27"/>
      <c r="H142" s="27"/>
      <c r="I142" s="27"/>
      <c r="J142" s="27"/>
      <c r="K142" s="27"/>
      <c r="L142" s="27"/>
      <c r="M142" s="27"/>
      <c r="N142" s="27"/>
      <c r="O142" s="27"/>
      <c r="P142" s="27"/>
      <c r="Q142" s="27"/>
      <c r="R142" s="27"/>
      <c r="S142" s="27"/>
      <c r="T142" s="27"/>
      <c r="U142" s="27"/>
      <c r="V142" s="27"/>
      <c r="W142" s="27"/>
      <c r="X142" s="27"/>
      <c r="Y142" s="27"/>
      <c r="Z142" s="27"/>
      <c r="AA142" s="27"/>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row>
    <row r="143" spans="1:79" x14ac:dyDescent="0.25">
      <c r="A143" s="36"/>
      <c r="B143" s="89"/>
      <c r="C143" s="89"/>
      <c r="D143" s="89"/>
      <c r="E143" s="89"/>
      <c r="F143" s="89"/>
      <c r="G143" s="27"/>
      <c r="H143" s="27"/>
      <c r="I143" s="27"/>
      <c r="J143" s="27"/>
      <c r="K143" s="27"/>
      <c r="L143" s="27"/>
      <c r="M143" s="27"/>
      <c r="N143" s="27"/>
      <c r="O143" s="27"/>
      <c r="P143" s="27"/>
      <c r="Q143" s="27"/>
      <c r="R143" s="27"/>
      <c r="S143" s="27"/>
      <c r="T143" s="27"/>
      <c r="U143" s="27"/>
      <c r="V143" s="27"/>
      <c r="W143" s="27"/>
      <c r="X143" s="27"/>
      <c r="Y143" s="27"/>
      <c r="Z143" s="27"/>
      <c r="AA143" s="27"/>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row>
    <row r="144" spans="1:79" x14ac:dyDescent="0.25">
      <c r="A144" s="36"/>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row>
    <row r="145" spans="1:79" x14ac:dyDescent="0.25">
      <c r="A145" s="36"/>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row>
    <row r="146" spans="1:79" x14ac:dyDescent="0.25">
      <c r="A146" s="36"/>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row>
    <row r="147" spans="1:79" x14ac:dyDescent="0.25">
      <c r="A147" s="36"/>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row>
    <row r="148" spans="1:79" x14ac:dyDescent="0.25">
      <c r="A148" s="36"/>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row>
    <row r="149" spans="1:79" x14ac:dyDescent="0.25">
      <c r="A149" s="36"/>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row>
    <row r="150" spans="1:79" x14ac:dyDescent="0.25">
      <c r="A150" s="36"/>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row>
    <row r="151" spans="1:79" x14ac:dyDescent="0.25">
      <c r="A151" s="36"/>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row>
    <row r="152" spans="1:79" x14ac:dyDescent="0.25">
      <c r="A152" s="36"/>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row>
    <row r="153" spans="1:79" x14ac:dyDescent="0.25">
      <c r="A153" s="36"/>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row>
    <row r="154" spans="1:79" x14ac:dyDescent="0.25">
      <c r="A154" s="36"/>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row>
    <row r="155" spans="1:79" x14ac:dyDescent="0.25">
      <c r="A155" s="36"/>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row>
    <row r="156" spans="1:79" x14ac:dyDescent="0.25">
      <c r="A156" s="36"/>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row>
    <row r="157" spans="1:79" x14ac:dyDescent="0.25">
      <c r="A157" s="36"/>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row>
    <row r="158" spans="1:79" x14ac:dyDescent="0.25">
      <c r="A158" s="36"/>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row>
    <row r="159" spans="1:79" x14ac:dyDescent="0.25">
      <c r="A159" s="36"/>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row>
    <row r="160" spans="1:79" x14ac:dyDescent="0.25">
      <c r="A160" s="36"/>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row>
    <row r="161" spans="1:79" x14ac:dyDescent="0.25">
      <c r="A161" s="36"/>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row>
    <row r="162" spans="1:79" x14ac:dyDescent="0.25">
      <c r="A162" s="36"/>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row>
    <row r="163" spans="1:79" x14ac:dyDescent="0.25">
      <c r="A163" s="36"/>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row>
    <row r="164" spans="1:79" x14ac:dyDescent="0.25">
      <c r="A164" s="36"/>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row>
    <row r="165" spans="1:79" x14ac:dyDescent="0.25">
      <c r="A165" s="36"/>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row>
    <row r="166" spans="1:79" x14ac:dyDescent="0.25">
      <c r="A166" s="36"/>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row>
    <row r="167" spans="1:79" x14ac:dyDescent="0.25">
      <c r="A167" s="36"/>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row>
    <row r="168" spans="1:79" x14ac:dyDescent="0.25">
      <c r="A168" s="36"/>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row>
    <row r="169" spans="1:79" x14ac:dyDescent="0.25">
      <c r="A169" s="36"/>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row>
    <row r="170" spans="1:79" x14ac:dyDescent="0.25">
      <c r="A170" s="36"/>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row>
    <row r="171" spans="1:79" x14ac:dyDescent="0.25">
      <c r="A171" s="36"/>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row>
    <row r="172" spans="1:79" x14ac:dyDescent="0.25">
      <c r="A172" s="36"/>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row>
    <row r="173" spans="1:79" x14ac:dyDescent="0.25">
      <c r="A173" s="36"/>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row>
    <row r="174" spans="1:79" x14ac:dyDescent="0.25">
      <c r="A174" s="36"/>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row>
    <row r="175" spans="1:79" x14ac:dyDescent="0.25">
      <c r="A175" s="36"/>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row>
    <row r="176" spans="1:79" x14ac:dyDescent="0.25">
      <c r="A176" s="36"/>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row>
    <row r="177" spans="1:79" x14ac:dyDescent="0.25">
      <c r="A177" s="36"/>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row>
    <row r="178" spans="1:79" x14ac:dyDescent="0.25">
      <c r="A178" s="36"/>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row>
    <row r="179" spans="1:79" x14ac:dyDescent="0.25">
      <c r="A179" s="36"/>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row>
    <row r="180" spans="1:79" x14ac:dyDescent="0.25">
      <c r="A180" s="36"/>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row>
    <row r="181" spans="1:79" x14ac:dyDescent="0.25">
      <c r="A181" s="36"/>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row>
    <row r="182" spans="1:79" x14ac:dyDescent="0.25">
      <c r="A182" s="36"/>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row>
    <row r="183" spans="1:79" x14ac:dyDescent="0.25">
      <c r="A183" s="36"/>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row>
    <row r="184" spans="1:79" x14ac:dyDescent="0.25">
      <c r="A184" s="36"/>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row>
    <row r="185" spans="1:79" x14ac:dyDescent="0.25">
      <c r="A185" s="36"/>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row>
    <row r="186" spans="1:79" x14ac:dyDescent="0.25">
      <c r="A186" s="36"/>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row>
    <row r="187" spans="1:79" x14ac:dyDescent="0.25">
      <c r="A187" s="36"/>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row>
    <row r="188" spans="1:79" x14ac:dyDescent="0.25">
      <c r="A188" s="36"/>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row>
    <row r="189" spans="1:79" x14ac:dyDescent="0.25">
      <c r="A189" s="36"/>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row>
    <row r="190" spans="1:79" x14ac:dyDescent="0.25">
      <c r="A190" s="36"/>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row>
    <row r="191" spans="1:79" x14ac:dyDescent="0.25">
      <c r="A191" s="36"/>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row>
    <row r="192" spans="1:79" x14ac:dyDescent="0.25">
      <c r="A192" s="36"/>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row>
    <row r="193" spans="1:79" x14ac:dyDescent="0.25">
      <c r="A193" s="36"/>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row>
    <row r="194" spans="1:79" x14ac:dyDescent="0.25">
      <c r="A194" s="36"/>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row>
    <row r="195" spans="1:79" x14ac:dyDescent="0.25">
      <c r="A195" s="36"/>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row>
    <row r="196" spans="1:79" x14ac:dyDescent="0.25">
      <c r="A196" s="36"/>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row>
    <row r="197" spans="1:79" x14ac:dyDescent="0.25">
      <c r="A197" s="36"/>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row>
    <row r="198" spans="1:79" x14ac:dyDescent="0.25">
      <c r="A198" s="36"/>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row>
    <row r="199" spans="1:79" x14ac:dyDescent="0.25">
      <c r="A199" s="36"/>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row>
    <row r="200" spans="1:79" x14ac:dyDescent="0.25">
      <c r="A200" s="36"/>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row>
    <row r="201" spans="1:79" x14ac:dyDescent="0.25">
      <c r="A201" s="36"/>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row>
    <row r="202" spans="1:79" x14ac:dyDescent="0.25">
      <c r="A202" s="36"/>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row>
    <row r="203" spans="1:79" x14ac:dyDescent="0.25">
      <c r="A203" s="36"/>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row>
    <row r="204" spans="1:79" x14ac:dyDescent="0.25">
      <c r="A204" s="36"/>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row>
    <row r="205" spans="1:79" x14ac:dyDescent="0.25">
      <c r="A205" s="36"/>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row>
    <row r="206" spans="1:79" x14ac:dyDescent="0.25">
      <c r="A206" s="36"/>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row>
    <row r="207" spans="1:79" x14ac:dyDescent="0.25">
      <c r="A207" s="36"/>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row>
    <row r="208" spans="1:79" x14ac:dyDescent="0.25">
      <c r="A208" s="36"/>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row>
    <row r="209" spans="1:79" x14ac:dyDescent="0.25">
      <c r="A209" s="36"/>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row>
    <row r="210" spans="1:79" x14ac:dyDescent="0.25">
      <c r="A210" s="36"/>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row>
    <row r="211" spans="1:79" x14ac:dyDescent="0.25">
      <c r="A211" s="36"/>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row>
    <row r="212" spans="1:79" x14ac:dyDescent="0.25">
      <c r="A212" s="36"/>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row>
    <row r="213" spans="1:79" x14ac:dyDescent="0.25">
      <c r="A213" s="36"/>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row>
    <row r="214" spans="1:79" x14ac:dyDescent="0.25">
      <c r="A214" s="36"/>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row>
    <row r="215" spans="1:79" x14ac:dyDescent="0.25">
      <c r="A215" s="36"/>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row>
    <row r="216" spans="1:79" x14ac:dyDescent="0.25">
      <c r="A216" s="36"/>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row>
    <row r="217" spans="1:79" x14ac:dyDescent="0.25">
      <c r="A217" s="36"/>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row>
    <row r="218" spans="1:79" x14ac:dyDescent="0.25">
      <c r="A218" s="36"/>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row>
    <row r="219" spans="1:79" x14ac:dyDescent="0.25">
      <c r="A219" s="36"/>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row>
    <row r="220" spans="1:79" x14ac:dyDescent="0.25">
      <c r="A220" s="36"/>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row>
    <row r="221" spans="1:79" x14ac:dyDescent="0.25">
      <c r="A221" s="36"/>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row>
    <row r="222" spans="1:79" x14ac:dyDescent="0.25">
      <c r="A222" s="36"/>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row>
    <row r="223" spans="1:79" x14ac:dyDescent="0.25">
      <c r="A223" s="36"/>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row>
    <row r="224" spans="1:79" x14ac:dyDescent="0.25">
      <c r="A224" s="36"/>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row>
    <row r="225" spans="1:79" x14ac:dyDescent="0.25">
      <c r="A225" s="36"/>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row>
    <row r="226" spans="1:79" x14ac:dyDescent="0.25">
      <c r="A226" s="36"/>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row>
    <row r="227" spans="1:79" x14ac:dyDescent="0.25">
      <c r="A227" s="36"/>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row>
    <row r="228" spans="1:79" x14ac:dyDescent="0.25">
      <c r="A228" s="36"/>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row>
    <row r="229" spans="1:79" x14ac:dyDescent="0.25">
      <c r="A229" s="36"/>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row>
    <row r="230" spans="1:79" x14ac:dyDescent="0.25">
      <c r="A230" s="36"/>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row>
    <row r="231" spans="1:79" x14ac:dyDescent="0.25">
      <c r="A231" s="36"/>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row>
    <row r="232" spans="1:79" x14ac:dyDescent="0.25">
      <c r="A232" s="36"/>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row>
    <row r="233" spans="1:79" x14ac:dyDescent="0.25">
      <c r="A233" s="36"/>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row>
    <row r="234" spans="1:79" x14ac:dyDescent="0.25">
      <c r="A234" s="36"/>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row>
    <row r="235" spans="1:79" x14ac:dyDescent="0.25">
      <c r="A235" s="36"/>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row>
    <row r="236" spans="1:79" x14ac:dyDescent="0.25">
      <c r="A236" s="36"/>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row>
    <row r="237" spans="1:79" x14ac:dyDescent="0.25">
      <c r="A237" s="36"/>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row>
    <row r="238" spans="1:79" x14ac:dyDescent="0.25">
      <c r="A238" s="36"/>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row>
    <row r="239" spans="1:79" x14ac:dyDescent="0.25">
      <c r="A239" s="36"/>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row>
    <row r="240" spans="1:79" x14ac:dyDescent="0.25">
      <c r="A240" s="36"/>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row>
    <row r="241" spans="1:79" x14ac:dyDescent="0.25">
      <c r="A241" s="36"/>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row>
    <row r="242" spans="1:79" x14ac:dyDescent="0.25">
      <c r="A242" s="36"/>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row>
    <row r="243" spans="1:79" x14ac:dyDescent="0.25">
      <c r="A243" s="36"/>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row>
    <row r="244" spans="1:79" x14ac:dyDescent="0.25">
      <c r="A244" s="36"/>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row>
    <row r="245" spans="1:79" x14ac:dyDescent="0.25">
      <c r="A245" s="36"/>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row>
    <row r="246" spans="1:79" x14ac:dyDescent="0.25">
      <c r="A246" s="36"/>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row>
    <row r="247" spans="1:79" x14ac:dyDescent="0.25">
      <c r="A247" s="36"/>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row>
    <row r="248" spans="1:79" x14ac:dyDescent="0.25">
      <c r="A248" s="36"/>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row>
    <row r="249" spans="1:79" x14ac:dyDescent="0.25">
      <c r="A249" s="36"/>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row>
    <row r="250" spans="1:79" x14ac:dyDescent="0.25">
      <c r="A250" s="36"/>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row>
    <row r="251" spans="1:79" x14ac:dyDescent="0.25">
      <c r="A251" s="36"/>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row>
    <row r="252" spans="1:79" x14ac:dyDescent="0.25">
      <c r="A252" s="36"/>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row>
    <row r="253" spans="1:79" x14ac:dyDescent="0.25">
      <c r="A253" s="36"/>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row>
    <row r="254" spans="1:79" x14ac:dyDescent="0.25">
      <c r="A254" s="36"/>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row>
    <row r="255" spans="1:79" x14ac:dyDescent="0.25">
      <c r="A255" s="36"/>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row>
    <row r="256" spans="1:79" x14ac:dyDescent="0.25">
      <c r="A256" s="36"/>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row>
    <row r="257" spans="1:79" x14ac:dyDescent="0.25">
      <c r="A257" s="36"/>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row>
    <row r="258" spans="1:79" x14ac:dyDescent="0.25">
      <c r="A258" s="36"/>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row>
    <row r="259" spans="1:79" x14ac:dyDescent="0.25">
      <c r="A259" s="36"/>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row>
    <row r="260" spans="1:79" x14ac:dyDescent="0.25">
      <c r="A260" s="36"/>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row>
    <row r="261" spans="1:79" x14ac:dyDescent="0.25">
      <c r="A261" s="36"/>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row>
    <row r="262" spans="1:79" x14ac:dyDescent="0.25">
      <c r="A262" s="36"/>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row>
    <row r="263" spans="1:79" x14ac:dyDescent="0.25">
      <c r="A263" s="36"/>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row>
    <row r="264" spans="1:79" x14ac:dyDescent="0.25">
      <c r="A264" s="36"/>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row>
    <row r="265" spans="1:79" x14ac:dyDescent="0.25">
      <c r="A265" s="36"/>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row>
    <row r="266" spans="1:79" x14ac:dyDescent="0.25">
      <c r="A266" s="36"/>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row>
    <row r="267" spans="1:79" x14ac:dyDescent="0.25">
      <c r="A267" s="36"/>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row>
    <row r="268" spans="1:79" x14ac:dyDescent="0.25">
      <c r="A268" s="36"/>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row>
    <row r="269" spans="1:79" x14ac:dyDescent="0.25">
      <c r="A269" s="36"/>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row>
    <row r="270" spans="1:79" x14ac:dyDescent="0.25">
      <c r="A270" s="36"/>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row>
    <row r="271" spans="1:79" x14ac:dyDescent="0.25">
      <c r="A271" s="36"/>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row>
    <row r="272" spans="1:79" x14ac:dyDescent="0.25">
      <c r="A272" s="36"/>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row>
    <row r="273" spans="1:79" x14ac:dyDescent="0.25">
      <c r="A273" s="36"/>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row>
    <row r="274" spans="1:79" x14ac:dyDescent="0.25">
      <c r="A274" s="36"/>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row>
    <row r="275" spans="1:79" x14ac:dyDescent="0.25">
      <c r="A275" s="36"/>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row>
    <row r="276" spans="1:79" x14ac:dyDescent="0.25">
      <c r="A276" s="36"/>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row>
    <row r="277" spans="1:79" x14ac:dyDescent="0.25">
      <c r="A277" s="36"/>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row>
    <row r="278" spans="1:79" x14ac:dyDescent="0.25">
      <c r="A278" s="36"/>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row>
    <row r="279" spans="1:79" x14ac:dyDescent="0.25">
      <c r="A279" s="36"/>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row>
    <row r="280" spans="1:79" x14ac:dyDescent="0.25">
      <c r="A280" s="36"/>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row>
    <row r="281" spans="1:79" x14ac:dyDescent="0.25">
      <c r="A281" s="36"/>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row>
    <row r="282" spans="1:79" x14ac:dyDescent="0.25">
      <c r="A282" s="36"/>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row>
    <row r="283" spans="1:79" x14ac:dyDescent="0.25">
      <c r="A283" s="36"/>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row>
    <row r="284" spans="1:79" x14ac:dyDescent="0.25">
      <c r="A284" s="36"/>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row>
    <row r="285" spans="1:79" x14ac:dyDescent="0.25">
      <c r="A285" s="36"/>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row>
    <row r="286" spans="1:79" x14ac:dyDescent="0.25">
      <c r="A286" s="36"/>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row>
    <row r="287" spans="1:79" x14ac:dyDescent="0.25">
      <c r="A287" s="36"/>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row>
    <row r="288" spans="1:79" x14ac:dyDescent="0.25">
      <c r="A288" s="36"/>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row>
    <row r="289" spans="1:79" x14ac:dyDescent="0.25">
      <c r="A289" s="36"/>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row>
    <row r="290" spans="1:79" x14ac:dyDescent="0.25">
      <c r="A290" s="36"/>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row>
    <row r="291" spans="1:79" x14ac:dyDescent="0.25">
      <c r="A291" s="36"/>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row>
    <row r="292" spans="1:79" x14ac:dyDescent="0.25">
      <c r="A292" s="36"/>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row>
    <row r="293" spans="1:79" x14ac:dyDescent="0.25">
      <c r="A293" s="36"/>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row>
    <row r="294" spans="1:79" x14ac:dyDescent="0.25">
      <c r="A294" s="36"/>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row>
    <row r="295" spans="1:79" x14ac:dyDescent="0.25">
      <c r="A295" s="36"/>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row>
    <row r="296" spans="1:79" x14ac:dyDescent="0.25">
      <c r="A296" s="36"/>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row>
    <row r="297" spans="1:79" x14ac:dyDescent="0.25">
      <c r="A297" s="36"/>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row>
    <row r="298" spans="1:79" x14ac:dyDescent="0.25">
      <c r="A298" s="36"/>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row>
    <row r="299" spans="1:79" x14ac:dyDescent="0.25">
      <c r="A299" s="36"/>
      <c r="B299" s="27"/>
      <c r="C299" s="27"/>
      <c r="D299" s="27"/>
      <c r="E299" s="27"/>
      <c r="F299" s="27"/>
      <c r="G299" s="27"/>
      <c r="H299" s="27"/>
      <c r="I299" s="27"/>
      <c r="J299" s="27"/>
      <c r="K299" s="27"/>
      <c r="L299" s="27"/>
      <c r="M299" s="27"/>
      <c r="N299" s="27"/>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row>
    <row r="300" spans="1:79" x14ac:dyDescent="0.25">
      <c r="A300" s="36"/>
      <c r="B300" s="27"/>
      <c r="C300" s="27"/>
      <c r="D300" s="27"/>
      <c r="E300" s="27"/>
      <c r="F300" s="27"/>
      <c r="G300" s="27"/>
      <c r="H300" s="27"/>
      <c r="I300" s="27"/>
      <c r="J300" s="27"/>
      <c r="K300" s="27"/>
      <c r="L300" s="27"/>
      <c r="M300" s="27"/>
      <c r="N300" s="27"/>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row>
    <row r="301" spans="1:79" x14ac:dyDescent="0.25">
      <c r="A301" s="36"/>
      <c r="B301" s="27"/>
      <c r="C301" s="27"/>
      <c r="D301" s="27"/>
      <c r="E301" s="27"/>
      <c r="F301" s="27"/>
      <c r="G301" s="27"/>
      <c r="H301" s="27"/>
      <c r="I301" s="27"/>
      <c r="J301" s="27"/>
      <c r="K301" s="27"/>
      <c r="L301" s="27"/>
      <c r="M301" s="27"/>
      <c r="N301" s="27"/>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row>
    <row r="302" spans="1:79" x14ac:dyDescent="0.25">
      <c r="A302" s="36"/>
      <c r="B302" s="27"/>
      <c r="C302" s="27"/>
      <c r="D302" s="27"/>
      <c r="E302" s="27"/>
      <c r="F302" s="27"/>
      <c r="G302" s="27"/>
      <c r="H302" s="27"/>
      <c r="I302" s="27"/>
      <c r="J302" s="27"/>
      <c r="K302" s="27"/>
      <c r="L302" s="27"/>
      <c r="M302" s="27"/>
      <c r="N302" s="27"/>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row>
    <row r="303" spans="1:79" x14ac:dyDescent="0.25">
      <c r="A303" s="36"/>
      <c r="B303" s="27"/>
      <c r="C303" s="27"/>
      <c r="D303" s="27"/>
      <c r="E303" s="27"/>
      <c r="F303" s="27"/>
      <c r="G303" s="27"/>
      <c r="H303" s="27"/>
      <c r="I303" s="27"/>
      <c r="J303" s="27"/>
      <c r="K303" s="27"/>
      <c r="L303" s="27"/>
      <c r="M303" s="27"/>
      <c r="N303" s="27"/>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row>
    <row r="304" spans="1:79" x14ac:dyDescent="0.25">
      <c r="A304" s="36"/>
      <c r="B304" s="27"/>
      <c r="C304" s="27"/>
      <c r="D304" s="27"/>
      <c r="E304" s="27"/>
      <c r="F304" s="27"/>
      <c r="G304" s="27"/>
      <c r="H304" s="27"/>
      <c r="I304" s="27"/>
      <c r="J304" s="27"/>
      <c r="K304" s="27"/>
      <c r="L304" s="27"/>
      <c r="M304" s="27"/>
      <c r="N304" s="27"/>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row>
    <row r="305" spans="1:48" x14ac:dyDescent="0.25">
      <c r="A305" s="36"/>
      <c r="B305" s="27"/>
      <c r="C305" s="27"/>
      <c r="D305" s="27"/>
      <c r="E305" s="27"/>
      <c r="F305" s="27"/>
      <c r="G305" s="27"/>
      <c r="H305" s="27"/>
      <c r="I305" s="27"/>
      <c r="J305" s="27"/>
      <c r="K305" s="27"/>
      <c r="L305" s="27"/>
      <c r="M305" s="27"/>
      <c r="N305" s="27"/>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row>
    <row r="306" spans="1:48" x14ac:dyDescent="0.25">
      <c r="A306" s="36"/>
      <c r="B306" s="27"/>
      <c r="C306" s="27"/>
      <c r="D306" s="27"/>
      <c r="E306" s="27"/>
      <c r="F306" s="27"/>
      <c r="G306" s="27"/>
      <c r="H306" s="27"/>
      <c r="I306" s="27"/>
      <c r="J306" s="27"/>
      <c r="K306" s="27"/>
      <c r="L306" s="27"/>
      <c r="M306" s="27"/>
      <c r="N306" s="27"/>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row>
    <row r="307" spans="1:48" x14ac:dyDescent="0.25">
      <c r="A307" s="36"/>
      <c r="B307" s="27"/>
      <c r="C307" s="27"/>
      <c r="D307" s="27"/>
      <c r="E307" s="27"/>
      <c r="F307" s="27"/>
      <c r="G307" s="27"/>
      <c r="H307" s="27"/>
      <c r="I307" s="27"/>
      <c r="J307" s="27"/>
      <c r="K307" s="36"/>
      <c r="L307" s="36"/>
      <c r="M307" s="36"/>
      <c r="N307" s="36"/>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row>
    <row r="308" spans="1:48" x14ac:dyDescent="0.25">
      <c r="A308" s="36"/>
      <c r="B308" s="36"/>
      <c r="C308" s="36"/>
      <c r="D308" s="36"/>
      <c r="E308" s="36"/>
      <c r="F308" s="36"/>
      <c r="G308" s="36"/>
      <c r="H308" s="36"/>
      <c r="I308" s="36"/>
      <c r="J308" s="36"/>
      <c r="K308" s="36"/>
      <c r="L308" s="36"/>
      <c r="M308" s="36"/>
      <c r="N308" s="36"/>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row>
    <row r="309" spans="1:48"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row>
    <row r="310" spans="1:48"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row>
    <row r="311" spans="1:48"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row>
    <row r="312" spans="1:48"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row>
    <row r="313" spans="1:48"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row>
    <row r="314" spans="1:48"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row>
    <row r="315" spans="1:48"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row>
    <row r="316" spans="1:48"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row>
    <row r="317" spans="1:48"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row>
    <row r="318" spans="1:48"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row>
    <row r="319" spans="1:48"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row>
    <row r="320" spans="1:48"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row>
    <row r="321" spans="1:48"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row>
    <row r="322" spans="1:48"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row>
    <row r="323" spans="1:48"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row>
    <row r="324" spans="1:48"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row>
    <row r="325" spans="1:48"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row>
    <row r="326" spans="1:48"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row>
    <row r="327" spans="1:48"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row>
    <row r="328" spans="1:48"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row>
    <row r="329" spans="1:48"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row>
    <row r="330" spans="1:48"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row>
    <row r="331" spans="1:48"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row>
    <row r="332" spans="1:48"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row>
    <row r="333" spans="1:48"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row>
    <row r="334" spans="1:48"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row>
    <row r="335" spans="1:48"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row>
    <row r="336" spans="1:48"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row>
    <row r="337" spans="1:48"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row>
    <row r="338" spans="1:48"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row>
    <row r="339" spans="1:48"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row>
    <row r="340" spans="1:48"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row>
    <row r="341" spans="1:48"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row>
    <row r="342" spans="1:48"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row>
    <row r="343" spans="1:48"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row>
    <row r="344" spans="1:48"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row>
    <row r="345" spans="1:48"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row>
    <row r="346" spans="1:48"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row>
    <row r="347" spans="1:48"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row>
    <row r="348" spans="1:48"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row>
    <row r="349" spans="1:48"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row>
    <row r="350" spans="1:48"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row>
    <row r="351" spans="1:48"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row>
    <row r="352" spans="1:48"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row>
    <row r="353" spans="1:48"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row>
    <row r="354" spans="1:48"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row>
    <row r="355" spans="1:48"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row>
    <row r="356" spans="1:48"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row>
    <row r="357" spans="1:48"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row>
    <row r="358" spans="1:48"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row>
    <row r="359" spans="1:48"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row>
    <row r="360" spans="1:48"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row>
    <row r="361" spans="1:48"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row>
    <row r="362" spans="1:48"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row>
    <row r="363" spans="1:48"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row>
    <row r="364" spans="1:48"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row>
    <row r="365" spans="1:48"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row>
    <row r="366" spans="1:48"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row>
    <row r="367" spans="1:48"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row>
    <row r="368" spans="1:48"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row>
    <row r="369" spans="1:48"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row>
    <row r="370" spans="1:48"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row>
    <row r="371" spans="1:48"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row>
    <row r="372" spans="1:48"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row>
    <row r="373" spans="1:48"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row>
    <row r="374" spans="1:48"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row>
    <row r="375" spans="1:48"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row>
    <row r="376" spans="1:48"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row>
    <row r="377" spans="1:48"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row>
    <row r="378" spans="1:48"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row>
    <row r="379" spans="1:48"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row>
    <row r="380" spans="1:48"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row>
    <row r="381" spans="1:48"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row>
    <row r="382" spans="1:48"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row>
    <row r="383" spans="1:48"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row>
    <row r="384" spans="1:48"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row>
    <row r="385" spans="1:48"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row>
    <row r="386" spans="1:48"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row>
    <row r="387" spans="1:48" x14ac:dyDescent="0.25">
      <c r="A387" s="9"/>
      <c r="B387" s="9"/>
      <c r="C387" s="9"/>
      <c r="D387" s="9"/>
      <c r="E387" s="9"/>
      <c r="F387" s="9"/>
      <c r="G387" s="9"/>
      <c r="H387" s="9"/>
      <c r="I387" s="9"/>
      <c r="J387" s="9"/>
      <c r="K387" s="9"/>
      <c r="L387" s="9"/>
      <c r="M387" s="9"/>
      <c r="N387" s="9"/>
    </row>
    <row r="388" spans="1:48" x14ac:dyDescent="0.25">
      <c r="A388" s="9"/>
      <c r="B388" s="9"/>
      <c r="C388" s="9"/>
      <c r="D388" s="9"/>
      <c r="E388" s="9"/>
      <c r="F388" s="9"/>
      <c r="G388" s="9"/>
      <c r="H388" s="9"/>
      <c r="I388" s="9"/>
      <c r="J388" s="9"/>
      <c r="K388" s="9"/>
      <c r="L388" s="9"/>
      <c r="M388" s="9"/>
      <c r="N388" s="9"/>
    </row>
    <row r="389" spans="1:48" x14ac:dyDescent="0.25">
      <c r="A389" s="9"/>
      <c r="B389" s="9"/>
      <c r="C389" s="9"/>
      <c r="D389" s="9"/>
      <c r="E389" s="9"/>
      <c r="F389" s="9"/>
      <c r="G389" s="9"/>
      <c r="H389" s="9"/>
      <c r="I389" s="9"/>
      <c r="J389" s="9"/>
      <c r="K389" s="9"/>
      <c r="L389" s="9"/>
      <c r="M389" s="9"/>
      <c r="N389" s="9"/>
    </row>
    <row r="390" spans="1:48" x14ac:dyDescent="0.25">
      <c r="A390" s="9"/>
      <c r="B390" s="9"/>
      <c r="C390" s="9"/>
      <c r="D390" s="9"/>
      <c r="E390" s="9"/>
      <c r="F390" s="9"/>
      <c r="G390" s="9"/>
      <c r="H390" s="9"/>
      <c r="I390" s="9"/>
      <c r="J390" s="9"/>
      <c r="K390" s="9"/>
      <c r="L390" s="9"/>
      <c r="M390" s="9"/>
      <c r="N390" s="9"/>
    </row>
    <row r="391" spans="1:48" x14ac:dyDescent="0.25">
      <c r="A391" s="9"/>
      <c r="B391" s="9"/>
      <c r="C391" s="9"/>
      <c r="D391" s="9"/>
      <c r="E391" s="9"/>
      <c r="F391" s="9"/>
      <c r="G391" s="9"/>
      <c r="H391" s="9"/>
      <c r="I391" s="9"/>
      <c r="J391" s="9"/>
      <c r="K391" s="9"/>
      <c r="L391" s="9"/>
      <c r="M391" s="9"/>
      <c r="N391" s="9"/>
    </row>
    <row r="392" spans="1:48" x14ac:dyDescent="0.25">
      <c r="A392" s="9"/>
      <c r="B392" s="9"/>
      <c r="C392" s="9"/>
      <c r="D392" s="9"/>
      <c r="E392" s="9"/>
      <c r="F392" s="9"/>
      <c r="G392" s="9"/>
      <c r="H392" s="9"/>
      <c r="I392" s="9"/>
      <c r="J392" s="9"/>
      <c r="K392" s="9"/>
      <c r="L392" s="9"/>
      <c r="M392" s="9"/>
      <c r="N392" s="9"/>
    </row>
    <row r="393" spans="1:48" x14ac:dyDescent="0.25">
      <c r="A393" s="9"/>
      <c r="B393" s="9"/>
      <c r="C393" s="9"/>
      <c r="D393" s="9"/>
      <c r="E393" s="9"/>
      <c r="F393" s="9"/>
      <c r="G393" s="9"/>
      <c r="H393" s="9"/>
      <c r="I393" s="9"/>
      <c r="J393" s="9"/>
      <c r="K393" s="9"/>
      <c r="L393" s="9"/>
      <c r="M393" s="9"/>
      <c r="N393" s="9"/>
    </row>
    <row r="394" spans="1:48" x14ac:dyDescent="0.25">
      <c r="A394" s="9"/>
      <c r="B394" s="9"/>
      <c r="C394" s="9"/>
      <c r="D394" s="9"/>
      <c r="E394" s="9"/>
      <c r="F394" s="9"/>
      <c r="G394" s="9"/>
      <c r="H394" s="9"/>
      <c r="I394" s="9"/>
      <c r="J394" s="9"/>
      <c r="K394" s="9"/>
      <c r="L394" s="9"/>
      <c r="M394" s="9"/>
      <c r="N394" s="9"/>
    </row>
    <row r="395" spans="1:48" x14ac:dyDescent="0.25">
      <c r="A395" s="9"/>
      <c r="B395" s="9"/>
      <c r="C395" s="9"/>
      <c r="D395" s="9"/>
      <c r="E395" s="9"/>
      <c r="F395" s="9"/>
      <c r="G395" s="9"/>
      <c r="H395" s="9"/>
      <c r="I395" s="9"/>
      <c r="J395" s="9"/>
    </row>
  </sheetData>
  <sheetProtection password="CAB3" sheet="1" objects="1" scenarios="1" selectLockedCells="1"/>
  <mergeCells count="87">
    <mergeCell ref="C19:C24"/>
    <mergeCell ref="D19:D24"/>
    <mergeCell ref="F19:F24"/>
    <mergeCell ref="B25:F25"/>
    <mergeCell ref="B27:B44"/>
    <mergeCell ref="C27:C31"/>
    <mergeCell ref="D27:D31"/>
    <mergeCell ref="E27:E28"/>
    <mergeCell ref="B19:B24"/>
    <mergeCell ref="B1:D1"/>
    <mergeCell ref="B3:F6"/>
    <mergeCell ref="C9:F9"/>
    <mergeCell ref="C11:C14"/>
    <mergeCell ref="D11:D14"/>
    <mergeCell ref="F11:F14"/>
    <mergeCell ref="C15:C18"/>
    <mergeCell ref="D15:D18"/>
    <mergeCell ref="F15:F18"/>
    <mergeCell ref="B11:B14"/>
    <mergeCell ref="B15:B18"/>
    <mergeCell ref="O90:P90"/>
    <mergeCell ref="B74:B81"/>
    <mergeCell ref="O74:P74"/>
    <mergeCell ref="F77:F81"/>
    <mergeCell ref="O81:P81"/>
    <mergeCell ref="O82:P82"/>
    <mergeCell ref="K83:M83"/>
    <mergeCell ref="H84:J84"/>
    <mergeCell ref="K84:M84"/>
    <mergeCell ref="H85:J85"/>
    <mergeCell ref="K85:L85"/>
    <mergeCell ref="H86:I86"/>
    <mergeCell ref="B88:E88"/>
    <mergeCell ref="E89:G89"/>
    <mergeCell ref="B90:D90"/>
    <mergeCell ref="K91:M91"/>
    <mergeCell ref="H92:J92"/>
    <mergeCell ref="K92:M92"/>
    <mergeCell ref="H93:J93"/>
    <mergeCell ref="K93:L93"/>
    <mergeCell ref="H100:J100"/>
    <mergeCell ref="K100:M100"/>
    <mergeCell ref="H94:I94"/>
    <mergeCell ref="B96:E96"/>
    <mergeCell ref="B97:D97"/>
    <mergeCell ref="E97:G97"/>
    <mergeCell ref="B98:D98"/>
    <mergeCell ref="E98:G98"/>
    <mergeCell ref="B99:C99"/>
    <mergeCell ref="E99:F99"/>
    <mergeCell ref="K99:M99"/>
    <mergeCell ref="H101:J101"/>
    <mergeCell ref="K101:L101"/>
    <mergeCell ref="H102:I102"/>
    <mergeCell ref="B104:E104"/>
    <mergeCell ref="B105:D105"/>
    <mergeCell ref="E105:G105"/>
    <mergeCell ref="B89:D89"/>
    <mergeCell ref="O73:P73"/>
    <mergeCell ref="F27:F31"/>
    <mergeCell ref="C32:C37"/>
    <mergeCell ref="D32:D37"/>
    <mergeCell ref="F32:F37"/>
    <mergeCell ref="E33:E34"/>
    <mergeCell ref="E36:E37"/>
    <mergeCell ref="C38:C44"/>
    <mergeCell ref="D38:D40"/>
    <mergeCell ref="F39:F44"/>
    <mergeCell ref="D41:D44"/>
    <mergeCell ref="E43:E44"/>
    <mergeCell ref="O89:P89"/>
    <mergeCell ref="E90:G90"/>
    <mergeCell ref="B91:C91"/>
    <mergeCell ref="E91:F91"/>
    <mergeCell ref="B140:F140"/>
    <mergeCell ref="B45:B48"/>
    <mergeCell ref="F45:F48"/>
    <mergeCell ref="B51:F51"/>
    <mergeCell ref="B52:F53"/>
    <mergeCell ref="B56:B63"/>
    <mergeCell ref="F59:F63"/>
    <mergeCell ref="B65:B72"/>
    <mergeCell ref="F68:F72"/>
    <mergeCell ref="B106:D106"/>
    <mergeCell ref="E106:G106"/>
    <mergeCell ref="B107:C107"/>
    <mergeCell ref="E107:F107"/>
  </mergeCells>
  <conditionalFormatting sqref="F27:F31">
    <cfRule type="cellIs" dxfId="400" priority="42" operator="between">
      <formula>0.75</formula>
      <formula>5</formula>
    </cfRule>
    <cfRule type="cellIs" dxfId="399" priority="43" operator="between">
      <formula>0.65</formula>
      <formula>0.7499</formula>
    </cfRule>
    <cfRule type="cellIs" dxfId="398" priority="44" operator="between">
      <formula>0</formula>
      <formula>0.6499</formula>
    </cfRule>
  </conditionalFormatting>
  <conditionalFormatting sqref="F32:F37">
    <cfRule type="cellIs" dxfId="397" priority="39" operator="between">
      <formula>0.75</formula>
      <formula>5</formula>
    </cfRule>
    <cfRule type="cellIs" dxfId="396" priority="40" operator="between">
      <formula>0.65</formula>
      <formula>0.7499</formula>
    </cfRule>
    <cfRule type="cellIs" dxfId="395" priority="41" operator="between">
      <formula>0</formula>
      <formula>0.6499</formula>
    </cfRule>
  </conditionalFormatting>
  <conditionalFormatting sqref="F45:F48">
    <cfRule type="cellIs" dxfId="394" priority="36" operator="between">
      <formula>4</formula>
      <formula>7</formula>
    </cfRule>
    <cfRule type="cellIs" dxfId="393" priority="37" operator="between">
      <formula>3</formula>
      <formula>3.99</formula>
    </cfRule>
    <cfRule type="cellIs" dxfId="392" priority="38" operator="between">
      <formula>0.05</formula>
      <formula>2.9999</formula>
    </cfRule>
  </conditionalFormatting>
  <conditionalFormatting sqref="E139">
    <cfRule type="cellIs" dxfId="391" priority="33" operator="between">
      <formula>0.75</formula>
      <formula>1</formula>
    </cfRule>
    <cfRule type="cellIs" dxfId="390" priority="34" operator="between">
      <formula>0.65</formula>
      <formula>0.7499</formula>
    </cfRule>
    <cfRule type="cellIs" dxfId="389" priority="35" operator="between">
      <formula>0</formula>
      <formula>0.6499</formula>
    </cfRule>
  </conditionalFormatting>
  <conditionalFormatting sqref="F57">
    <cfRule type="cellIs" dxfId="388" priority="30" operator="between">
      <formula>0.75</formula>
      <formula>1</formula>
    </cfRule>
    <cfRule type="cellIs" dxfId="387" priority="31" operator="between">
      <formula>0.65</formula>
      <formula>0.7499</formula>
    </cfRule>
    <cfRule type="cellIs" dxfId="386" priority="32" operator="between">
      <formula>0</formula>
      <formula>0.6499</formula>
    </cfRule>
  </conditionalFormatting>
  <conditionalFormatting sqref="F59:F63">
    <cfRule type="cellIs" dxfId="385" priority="14" operator="equal">
      <formula>0</formula>
    </cfRule>
    <cfRule type="cellIs" dxfId="384" priority="27" operator="between">
      <formula>0.85</formula>
      <formula>5</formula>
    </cfRule>
    <cfRule type="cellIs" dxfId="383" priority="28" operator="between">
      <formula>0.75</formula>
      <formula>0.8499</formula>
    </cfRule>
    <cfRule type="cellIs" dxfId="382" priority="29" operator="between">
      <formula>0</formula>
      <formula>0.7499</formula>
    </cfRule>
  </conditionalFormatting>
  <conditionalFormatting sqref="F68">
    <cfRule type="cellIs" dxfId="381" priority="24" operator="between">
      <formula>0.85</formula>
      <formula>5</formula>
    </cfRule>
    <cfRule type="cellIs" dxfId="380" priority="25" operator="between">
      <formula>0.75</formula>
      <formula>0.8499</formula>
    </cfRule>
    <cfRule type="cellIs" dxfId="379" priority="26" operator="between">
      <formula>0</formula>
      <formula>0.7499</formula>
    </cfRule>
  </conditionalFormatting>
  <conditionalFormatting sqref="F66">
    <cfRule type="cellIs" dxfId="378" priority="21" operator="between">
      <formula>0.5</formula>
      <formula>5</formula>
    </cfRule>
    <cfRule type="cellIs" dxfId="377" priority="22" operator="between">
      <formula>0.4</formula>
      <formula>0.4999</formula>
    </cfRule>
    <cfRule type="cellIs" dxfId="376" priority="23" operator="between">
      <formula>0</formula>
      <formula>0.3999</formula>
    </cfRule>
  </conditionalFormatting>
  <conditionalFormatting sqref="F75">
    <cfRule type="cellIs" dxfId="375" priority="18" operator="between">
      <formula>1</formula>
      <formula>5</formula>
    </cfRule>
    <cfRule type="cellIs" dxfId="374" priority="19" operator="between">
      <formula>0.9</formula>
      <formula>0.9999</formula>
    </cfRule>
    <cfRule type="cellIs" dxfId="373" priority="20" operator="between">
      <formula>0</formula>
      <formula>0.89999</formula>
    </cfRule>
  </conditionalFormatting>
  <conditionalFormatting sqref="F77:F81">
    <cfRule type="cellIs" dxfId="372" priority="12" operator="equal">
      <formula>0</formula>
    </cfRule>
    <cfRule type="cellIs" dxfId="371" priority="15" operator="between">
      <formula>0.85</formula>
      <formula>5</formula>
    </cfRule>
    <cfRule type="cellIs" dxfId="370" priority="16" operator="between">
      <formula>0.75</formula>
      <formula>0.8499</formula>
    </cfRule>
    <cfRule type="cellIs" dxfId="369" priority="17" operator="between">
      <formula>0</formula>
      <formula>0.7499</formula>
    </cfRule>
  </conditionalFormatting>
  <conditionalFormatting sqref="F68:F72">
    <cfRule type="cellIs" dxfId="368" priority="13" operator="equal">
      <formula>0</formula>
    </cfRule>
  </conditionalFormatting>
  <conditionalFormatting sqref="F19:F24">
    <cfRule type="cellIs" dxfId="367" priority="9" operator="between">
      <formula>0.85</formula>
      <formula>5</formula>
    </cfRule>
    <cfRule type="cellIs" dxfId="366" priority="10" operator="between">
      <formula>0.75</formula>
      <formula>0.8499</formula>
    </cfRule>
    <cfRule type="cellIs" dxfId="365" priority="11" operator="between">
      <formula>0</formula>
      <formula>0.7499</formula>
    </cfRule>
  </conditionalFormatting>
  <conditionalFormatting sqref="F39:F44">
    <cfRule type="cellIs" dxfId="364" priority="7" operator="greaterThan">
      <formula>0.999999999</formula>
    </cfRule>
    <cfRule type="cellIs" dxfId="363" priority="8" operator="between">
      <formula>0</formula>
      <formula>0.999999</formula>
    </cfRule>
  </conditionalFormatting>
  <conditionalFormatting sqref="F15:F18">
    <cfRule type="cellIs" dxfId="362" priority="1" operator="between">
      <formula>0.8</formula>
      <formula>5</formula>
    </cfRule>
    <cfRule type="cellIs" dxfId="361" priority="2" operator="between">
      <formula>0.7</formula>
      <formula>0.79999</formula>
    </cfRule>
    <cfRule type="cellIs" dxfId="360" priority="3" operator="between">
      <formula>0</formula>
      <formula>0.69999</formula>
    </cfRule>
  </conditionalFormatting>
  <conditionalFormatting sqref="F11:F14">
    <cfRule type="cellIs" dxfId="359" priority="4" operator="between">
      <formula>0.8</formula>
      <formula>5</formula>
    </cfRule>
    <cfRule type="cellIs" dxfId="358" priority="5" operator="between">
      <formula>0.7</formula>
      <formula>0.79999</formula>
    </cfRule>
    <cfRule type="cellIs" dxfId="357" priority="6" operator="between">
      <formula>0</formula>
      <formula>0.69999</formula>
    </cfRule>
  </conditionalFormatting>
  <pageMargins left="0.7" right="0.7" top="0.75" bottom="0.75" header="0.3" footer="0.3"/>
  <pageSetup scale="52" fitToHeight="0" orientation="portrait" r:id="rId1"/>
  <headerFooter>
    <oddHeader>&amp;C&amp;"Times New Roman,Regular"&amp;14&amp;A</oddHeader>
    <oddFooter>&amp;C&amp;"Times New Roman,Regular"&amp;A&amp;R&amp;"Times New Roman,Regular"Page &amp;P</oddFooter>
  </headerFooter>
  <rowBreaks count="2" manualBreakCount="2">
    <brk id="25" max="6" man="1"/>
    <brk id="50" max="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pageSetUpPr fitToPage="1"/>
  </sheetPr>
  <dimension ref="A1:CA309"/>
  <sheetViews>
    <sheetView zoomScale="90" zoomScaleNormal="90" zoomScaleSheetLayoutView="80" workbookViewId="0">
      <selection activeCell="B8" sqref="B8:J8"/>
    </sheetView>
  </sheetViews>
  <sheetFormatPr defaultRowHeight="15" x14ac:dyDescent="0.25"/>
  <cols>
    <col min="1" max="1" width="9.140625" style="4"/>
    <col min="2" max="2" width="10.85546875" style="4" customWidth="1"/>
    <col min="3" max="3" width="17" style="4" customWidth="1"/>
    <col min="4" max="12" width="9.140625" style="4"/>
    <col min="13" max="13" width="9.5703125" style="4" customWidth="1"/>
    <col min="14" max="17" width="9.140625" style="4"/>
    <col min="18" max="18" width="11.140625" style="4" customWidth="1"/>
    <col min="19" max="19" width="11.85546875" style="4" customWidth="1"/>
    <col min="20" max="16384" width="9.140625" style="4"/>
  </cols>
  <sheetData>
    <row r="1" spans="1:79"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row>
    <row r="2" spans="1:79" x14ac:dyDescent="0.25">
      <c r="A2" s="3"/>
      <c r="B2" s="1"/>
      <c r="C2" s="105" t="s">
        <v>11</v>
      </c>
      <c r="D2" s="1"/>
      <c r="E2" s="1"/>
      <c r="F2" s="1"/>
      <c r="G2" s="1"/>
      <c r="H2" s="1"/>
      <c r="I2" s="1"/>
      <c r="J2" s="1"/>
      <c r="K2" s="1"/>
      <c r="L2" s="1"/>
      <c r="M2" s="1"/>
      <c r="N2" s="1"/>
      <c r="O2" s="1"/>
      <c r="P2" s="1"/>
      <c r="Q2" s="1"/>
      <c r="R2" s="1"/>
      <c r="S2" s="1"/>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1:79" x14ac:dyDescent="0.25">
      <c r="A3" s="3"/>
      <c r="B3" s="1"/>
      <c r="C3" s="331">
        <f>'Fall 2016'!C9:F9</f>
        <v>0</v>
      </c>
      <c r="D3" s="331"/>
      <c r="E3" s="331"/>
      <c r="F3" s="331"/>
      <c r="H3" s="105"/>
      <c r="I3" s="105"/>
      <c r="J3" s="105"/>
      <c r="K3" s="105"/>
      <c r="L3" s="105"/>
      <c r="M3" s="105"/>
      <c r="N3" s="105"/>
      <c r="O3" s="105"/>
      <c r="P3" s="105"/>
      <c r="Q3" s="105"/>
      <c r="R3" s="105"/>
      <c r="S3" s="105"/>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1:79" ht="15.75" thickBot="1" x14ac:dyDescent="0.3">
      <c r="A4" s="3"/>
      <c r="B4" s="105"/>
      <c r="C4" s="105"/>
      <c r="D4" s="106"/>
      <c r="E4" s="106"/>
      <c r="F4" s="106"/>
      <c r="G4" s="106"/>
      <c r="H4" s="105"/>
      <c r="I4" s="105"/>
      <c r="J4" s="105"/>
      <c r="K4" s="105"/>
      <c r="L4" s="105"/>
      <c r="M4" s="105"/>
      <c r="N4" s="105"/>
      <c r="O4" s="105"/>
      <c r="P4" s="105"/>
      <c r="Q4" s="105"/>
      <c r="R4" s="105"/>
      <c r="S4" s="105"/>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1:79" ht="15" customHeight="1" x14ac:dyDescent="0.25">
      <c r="A5" s="3"/>
      <c r="B5" s="458" t="s">
        <v>223</v>
      </c>
      <c r="C5" s="459"/>
      <c r="D5" s="459"/>
      <c r="E5" s="459"/>
      <c r="F5" s="459"/>
      <c r="G5" s="459"/>
      <c r="H5" s="459"/>
      <c r="I5" s="459"/>
      <c r="J5" s="460"/>
      <c r="K5" s="467" t="s">
        <v>197</v>
      </c>
      <c r="L5" s="468"/>
      <c r="M5" s="468"/>
      <c r="N5" s="468"/>
      <c r="O5" s="468"/>
      <c r="P5" s="468"/>
      <c r="Q5" s="468"/>
      <c r="R5" s="468"/>
      <c r="S5" s="469"/>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1:79" x14ac:dyDescent="0.25">
      <c r="A6" s="3"/>
      <c r="B6" s="461"/>
      <c r="C6" s="462"/>
      <c r="D6" s="462"/>
      <c r="E6" s="462"/>
      <c r="F6" s="462"/>
      <c r="G6" s="462"/>
      <c r="H6" s="462"/>
      <c r="I6" s="462"/>
      <c r="J6" s="463"/>
      <c r="K6" s="470"/>
      <c r="L6" s="471"/>
      <c r="M6" s="471"/>
      <c r="N6" s="471"/>
      <c r="O6" s="471"/>
      <c r="P6" s="471"/>
      <c r="Q6" s="471"/>
      <c r="R6" s="471"/>
      <c r="S6" s="472"/>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1:79" ht="27" customHeight="1" thickBot="1" x14ac:dyDescent="0.3">
      <c r="A7" s="3"/>
      <c r="B7" s="464"/>
      <c r="C7" s="465"/>
      <c r="D7" s="465"/>
      <c r="E7" s="465"/>
      <c r="F7" s="465"/>
      <c r="G7" s="465"/>
      <c r="H7" s="465"/>
      <c r="I7" s="465"/>
      <c r="J7" s="466"/>
      <c r="K7" s="473"/>
      <c r="L7" s="474"/>
      <c r="M7" s="474"/>
      <c r="N7" s="474"/>
      <c r="O7" s="474"/>
      <c r="P7" s="474"/>
      <c r="Q7" s="474"/>
      <c r="R7" s="474"/>
      <c r="S7" s="475"/>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1:79" ht="101.25" customHeight="1" thickBot="1" x14ac:dyDescent="0.3">
      <c r="A8" s="3"/>
      <c r="B8" s="401"/>
      <c r="C8" s="402"/>
      <c r="D8" s="402"/>
      <c r="E8" s="402"/>
      <c r="F8" s="402"/>
      <c r="G8" s="402"/>
      <c r="H8" s="402"/>
      <c r="I8" s="402"/>
      <c r="J8" s="403"/>
      <c r="K8" s="401"/>
      <c r="L8" s="402"/>
      <c r="M8" s="402"/>
      <c r="N8" s="402"/>
      <c r="O8" s="402"/>
      <c r="P8" s="402"/>
      <c r="Q8" s="402"/>
      <c r="R8" s="402"/>
      <c r="S8" s="40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1:79" ht="15" customHeight="1" x14ac:dyDescent="0.25">
      <c r="A9" s="3"/>
      <c r="B9" s="431" t="s">
        <v>63</v>
      </c>
      <c r="C9" s="432"/>
      <c r="D9" s="432"/>
      <c r="E9" s="432"/>
      <c r="F9" s="432"/>
      <c r="G9" s="432"/>
      <c r="H9" s="432"/>
      <c r="I9" s="432"/>
      <c r="J9" s="433"/>
      <c r="K9" s="431" t="s">
        <v>63</v>
      </c>
      <c r="L9" s="432"/>
      <c r="M9" s="432"/>
      <c r="N9" s="432"/>
      <c r="O9" s="432"/>
      <c r="P9" s="432"/>
      <c r="Q9" s="432"/>
      <c r="R9" s="432"/>
      <c r="S9" s="43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1:79" x14ac:dyDescent="0.25">
      <c r="A10" s="3"/>
      <c r="B10" s="434"/>
      <c r="C10" s="435"/>
      <c r="D10" s="435"/>
      <c r="E10" s="435"/>
      <c r="F10" s="435"/>
      <c r="G10" s="435"/>
      <c r="H10" s="435"/>
      <c r="I10" s="435"/>
      <c r="J10" s="436"/>
      <c r="K10" s="434"/>
      <c r="L10" s="435"/>
      <c r="M10" s="435"/>
      <c r="N10" s="435"/>
      <c r="O10" s="435"/>
      <c r="P10" s="435"/>
      <c r="Q10" s="435"/>
      <c r="R10" s="435"/>
      <c r="S10" s="436"/>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row>
    <row r="11" spans="1:79" ht="27" customHeight="1" thickBot="1" x14ac:dyDescent="0.3">
      <c r="A11" s="3"/>
      <c r="B11" s="437"/>
      <c r="C11" s="438"/>
      <c r="D11" s="438"/>
      <c r="E11" s="438"/>
      <c r="F11" s="438"/>
      <c r="G11" s="438"/>
      <c r="H11" s="438"/>
      <c r="I11" s="438"/>
      <c r="J11" s="439"/>
      <c r="K11" s="437"/>
      <c r="L11" s="438"/>
      <c r="M11" s="438"/>
      <c r="N11" s="438"/>
      <c r="O11" s="438"/>
      <c r="P11" s="438"/>
      <c r="Q11" s="438"/>
      <c r="R11" s="438"/>
      <c r="S11" s="439"/>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1:79" ht="70.5" customHeight="1" thickBot="1" x14ac:dyDescent="0.3">
      <c r="A12" s="3"/>
      <c r="B12" s="525">
        <f>'Spring Action Plan (FY18)'!B15:J15</f>
        <v>0</v>
      </c>
      <c r="C12" s="526"/>
      <c r="D12" s="526"/>
      <c r="E12" s="526"/>
      <c r="F12" s="526"/>
      <c r="G12" s="526"/>
      <c r="H12" s="526"/>
      <c r="I12" s="526"/>
      <c r="J12" s="527"/>
      <c r="K12" s="525">
        <f>'Spring Action Plan (FY18)'!K15:S15</f>
        <v>0</v>
      </c>
      <c r="L12" s="526"/>
      <c r="M12" s="526"/>
      <c r="N12" s="526"/>
      <c r="O12" s="526"/>
      <c r="P12" s="526"/>
      <c r="Q12" s="526"/>
      <c r="R12" s="526"/>
      <c r="S12" s="527"/>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row>
    <row r="13" spans="1:79" x14ac:dyDescent="0.25">
      <c r="A13" s="3"/>
      <c r="B13" s="440" t="s">
        <v>144</v>
      </c>
      <c r="C13" s="441"/>
      <c r="D13" s="441"/>
      <c r="E13" s="441"/>
      <c r="F13" s="441"/>
      <c r="G13" s="441"/>
      <c r="H13" s="441"/>
      <c r="I13" s="441"/>
      <c r="J13" s="442"/>
      <c r="K13" s="449" t="s">
        <v>142</v>
      </c>
      <c r="L13" s="450"/>
      <c r="M13" s="450"/>
      <c r="N13" s="450"/>
      <c r="O13" s="450"/>
      <c r="P13" s="450"/>
      <c r="Q13" s="450"/>
      <c r="R13" s="450"/>
      <c r="S13" s="451"/>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1:79" x14ac:dyDescent="0.25">
      <c r="A14" s="3"/>
      <c r="B14" s="443"/>
      <c r="C14" s="444"/>
      <c r="D14" s="444"/>
      <c r="E14" s="444"/>
      <c r="F14" s="444"/>
      <c r="G14" s="444"/>
      <c r="H14" s="444"/>
      <c r="I14" s="444"/>
      <c r="J14" s="445"/>
      <c r="K14" s="452"/>
      <c r="L14" s="453"/>
      <c r="M14" s="453"/>
      <c r="N14" s="453"/>
      <c r="O14" s="453"/>
      <c r="P14" s="453"/>
      <c r="Q14" s="453"/>
      <c r="R14" s="453"/>
      <c r="S14" s="454"/>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1:79" ht="28.5" customHeight="1" thickBot="1" x14ac:dyDescent="0.3">
      <c r="A15" s="3"/>
      <c r="B15" s="446"/>
      <c r="C15" s="447"/>
      <c r="D15" s="447"/>
      <c r="E15" s="447"/>
      <c r="F15" s="447"/>
      <c r="G15" s="447"/>
      <c r="H15" s="447"/>
      <c r="I15" s="447"/>
      <c r="J15" s="448"/>
      <c r="K15" s="455"/>
      <c r="L15" s="456"/>
      <c r="M15" s="456"/>
      <c r="N15" s="456"/>
      <c r="O15" s="456"/>
      <c r="P15" s="456"/>
      <c r="Q15" s="456"/>
      <c r="R15" s="456"/>
      <c r="S15" s="457"/>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1:79" ht="92.25" customHeight="1" thickBot="1" x14ac:dyDescent="0.3">
      <c r="A16" s="3"/>
      <c r="B16" s="401"/>
      <c r="C16" s="402"/>
      <c r="D16" s="402"/>
      <c r="E16" s="402"/>
      <c r="F16" s="402"/>
      <c r="G16" s="402"/>
      <c r="H16" s="402"/>
      <c r="I16" s="402"/>
      <c r="J16" s="403"/>
      <c r="K16" s="401"/>
      <c r="L16" s="402"/>
      <c r="M16" s="402"/>
      <c r="N16" s="402"/>
      <c r="O16" s="402"/>
      <c r="P16" s="402"/>
      <c r="Q16" s="402"/>
      <c r="R16" s="402"/>
      <c r="S16" s="40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1:79" x14ac:dyDescent="0.25">
      <c r="A17" s="3"/>
      <c r="B17" s="404" t="s">
        <v>121</v>
      </c>
      <c r="C17" s="405"/>
      <c r="D17" s="405"/>
      <c r="E17" s="405"/>
      <c r="F17" s="405"/>
      <c r="G17" s="405"/>
      <c r="H17" s="405"/>
      <c r="I17" s="405"/>
      <c r="J17" s="406"/>
      <c r="K17" s="413" t="s">
        <v>116</v>
      </c>
      <c r="L17" s="414"/>
      <c r="M17" s="414"/>
      <c r="N17" s="414"/>
      <c r="O17" s="414"/>
      <c r="P17" s="414"/>
      <c r="Q17" s="414"/>
      <c r="R17" s="414"/>
      <c r="S17" s="415"/>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1:79" x14ac:dyDescent="0.25">
      <c r="A18" s="3"/>
      <c r="B18" s="407"/>
      <c r="C18" s="408"/>
      <c r="D18" s="408"/>
      <c r="E18" s="408"/>
      <c r="F18" s="408"/>
      <c r="G18" s="408"/>
      <c r="H18" s="408"/>
      <c r="I18" s="408"/>
      <c r="J18" s="409"/>
      <c r="K18" s="416"/>
      <c r="L18" s="417"/>
      <c r="M18" s="417"/>
      <c r="N18" s="417"/>
      <c r="O18" s="417"/>
      <c r="P18" s="417"/>
      <c r="Q18" s="417"/>
      <c r="R18" s="417"/>
      <c r="S18" s="418"/>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row>
    <row r="19" spans="1:79" ht="39" customHeight="1" thickBot="1" x14ac:dyDescent="0.3">
      <c r="A19" s="3"/>
      <c r="B19" s="410"/>
      <c r="C19" s="411"/>
      <c r="D19" s="411"/>
      <c r="E19" s="411"/>
      <c r="F19" s="411"/>
      <c r="G19" s="411"/>
      <c r="H19" s="411"/>
      <c r="I19" s="411"/>
      <c r="J19" s="412"/>
      <c r="K19" s="419"/>
      <c r="L19" s="420"/>
      <c r="M19" s="420"/>
      <c r="N19" s="420"/>
      <c r="O19" s="420"/>
      <c r="P19" s="420"/>
      <c r="Q19" s="420"/>
      <c r="R19" s="420"/>
      <c r="S19" s="421"/>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row>
    <row r="20" spans="1:79" ht="84" customHeight="1" thickBot="1" x14ac:dyDescent="0.3">
      <c r="A20" s="3"/>
      <c r="B20" s="401"/>
      <c r="C20" s="402"/>
      <c r="D20" s="402"/>
      <c r="E20" s="402"/>
      <c r="F20" s="402"/>
      <c r="G20" s="402"/>
      <c r="H20" s="402"/>
      <c r="I20" s="402"/>
      <c r="J20" s="403"/>
      <c r="K20" s="401"/>
      <c r="L20" s="402"/>
      <c r="M20" s="402"/>
      <c r="N20" s="402"/>
      <c r="O20" s="402"/>
      <c r="P20" s="402"/>
      <c r="Q20" s="402"/>
      <c r="R20" s="402"/>
      <c r="S20" s="40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row>
    <row r="21" spans="1:79" ht="26.25" customHeight="1" x14ac:dyDescent="0.25">
      <c r="A21" s="3"/>
      <c r="B21" s="395" t="s">
        <v>114</v>
      </c>
      <c r="C21" s="396"/>
      <c r="D21" s="396"/>
      <c r="E21" s="396"/>
      <c r="F21" s="396"/>
      <c r="G21" s="396"/>
      <c r="H21" s="396"/>
      <c r="I21" s="396"/>
      <c r="J21" s="396"/>
      <c r="K21" s="396"/>
      <c r="L21" s="396"/>
      <c r="M21" s="396"/>
      <c r="N21" s="396"/>
      <c r="O21" s="396"/>
      <c r="P21" s="396"/>
      <c r="Q21" s="396"/>
      <c r="R21" s="396"/>
      <c r="S21" s="397"/>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row>
    <row r="22" spans="1:79" x14ac:dyDescent="0.25">
      <c r="A22" s="3"/>
      <c r="B22" s="394" t="s">
        <v>65</v>
      </c>
      <c r="C22" s="394"/>
      <c r="D22" s="394"/>
      <c r="E22" s="393"/>
      <c r="F22" s="393"/>
      <c r="G22" s="393"/>
      <c r="H22" s="393"/>
      <c r="I22" s="393"/>
      <c r="J22" s="393"/>
      <c r="K22" s="394" t="s">
        <v>74</v>
      </c>
      <c r="L22" s="394"/>
      <c r="M22" s="394"/>
      <c r="N22" s="393"/>
      <c r="O22" s="393"/>
      <c r="P22" s="393"/>
      <c r="Q22" s="393"/>
      <c r="R22" s="393"/>
      <c r="S22" s="39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row>
    <row r="23" spans="1:79" x14ac:dyDescent="0.25">
      <c r="A23" s="3"/>
      <c r="B23" s="394" t="s">
        <v>66</v>
      </c>
      <c r="C23" s="394"/>
      <c r="D23" s="394"/>
      <c r="E23" s="393"/>
      <c r="F23" s="393"/>
      <c r="G23" s="393"/>
      <c r="H23" s="393"/>
      <c r="I23" s="393"/>
      <c r="J23" s="393"/>
      <c r="K23" s="394" t="s">
        <v>75</v>
      </c>
      <c r="L23" s="394"/>
      <c r="M23" s="394"/>
      <c r="N23" s="393"/>
      <c r="O23" s="393"/>
      <c r="P23" s="393"/>
      <c r="Q23" s="393"/>
      <c r="R23" s="393"/>
      <c r="S23" s="39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row>
    <row r="24" spans="1:79" x14ac:dyDescent="0.25">
      <c r="A24" s="3"/>
      <c r="B24" s="394" t="s">
        <v>67</v>
      </c>
      <c r="C24" s="394"/>
      <c r="D24" s="394"/>
      <c r="E24" s="393"/>
      <c r="F24" s="393"/>
      <c r="G24" s="393"/>
      <c r="H24" s="393"/>
      <c r="I24" s="393"/>
      <c r="J24" s="393"/>
      <c r="K24" s="394" t="s">
        <v>79</v>
      </c>
      <c r="L24" s="394"/>
      <c r="M24" s="394"/>
      <c r="N24" s="393"/>
      <c r="O24" s="393"/>
      <c r="P24" s="393"/>
      <c r="Q24" s="393"/>
      <c r="R24" s="393"/>
      <c r="S24" s="39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1:79" x14ac:dyDescent="0.25">
      <c r="A25" s="3"/>
      <c r="B25" s="394" t="s">
        <v>68</v>
      </c>
      <c r="C25" s="394"/>
      <c r="D25" s="394"/>
      <c r="E25" s="393"/>
      <c r="F25" s="393"/>
      <c r="G25" s="393"/>
      <c r="H25" s="393"/>
      <c r="I25" s="393"/>
      <c r="J25" s="393"/>
      <c r="K25" s="394" t="s">
        <v>76</v>
      </c>
      <c r="L25" s="394"/>
      <c r="M25" s="394"/>
      <c r="N25" s="393"/>
      <c r="O25" s="393"/>
      <c r="P25" s="393"/>
      <c r="Q25" s="393"/>
      <c r="R25" s="393"/>
      <c r="S25" s="39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1:79" x14ac:dyDescent="0.25">
      <c r="A26" s="3"/>
      <c r="B26" s="394" t="s">
        <v>69</v>
      </c>
      <c r="C26" s="394"/>
      <c r="D26" s="394"/>
      <c r="E26" s="393"/>
      <c r="F26" s="393"/>
      <c r="G26" s="393"/>
      <c r="H26" s="393"/>
      <c r="I26" s="393"/>
      <c r="J26" s="393"/>
      <c r="K26" s="394" t="s">
        <v>77</v>
      </c>
      <c r="L26" s="394"/>
      <c r="M26" s="394"/>
      <c r="N26" s="393"/>
      <c r="O26" s="393"/>
      <c r="P26" s="393"/>
      <c r="Q26" s="393"/>
      <c r="R26" s="393"/>
      <c r="S26" s="39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1:79" x14ac:dyDescent="0.25">
      <c r="A27" s="3"/>
      <c r="B27" s="394" t="s">
        <v>72</v>
      </c>
      <c r="C27" s="394"/>
      <c r="D27" s="394"/>
      <c r="E27" s="393"/>
      <c r="F27" s="393"/>
      <c r="G27" s="393"/>
      <c r="H27" s="393"/>
      <c r="I27" s="393"/>
      <c r="J27" s="393"/>
      <c r="K27" s="394" t="s">
        <v>73</v>
      </c>
      <c r="L27" s="394"/>
      <c r="M27" s="394"/>
      <c r="N27" s="393"/>
      <c r="O27" s="393"/>
      <c r="P27" s="393"/>
      <c r="Q27" s="393"/>
      <c r="R27" s="393"/>
      <c r="S27" s="39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1:79" ht="15.75" thickBot="1" x14ac:dyDescent="0.3">
      <c r="A28" s="3"/>
      <c r="B28" s="394" t="s">
        <v>70</v>
      </c>
      <c r="C28" s="394"/>
      <c r="D28" s="394"/>
      <c r="E28" s="393"/>
      <c r="F28" s="393"/>
      <c r="G28" s="393"/>
      <c r="H28" s="393"/>
      <c r="I28" s="393"/>
      <c r="J28" s="393"/>
      <c r="K28" s="394" t="s">
        <v>78</v>
      </c>
      <c r="L28" s="394"/>
      <c r="M28" s="394"/>
      <c r="N28" s="393"/>
      <c r="O28" s="393"/>
      <c r="P28" s="393"/>
      <c r="Q28" s="393"/>
      <c r="R28" s="393"/>
      <c r="S28" s="39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1:79" ht="29.25" customHeight="1" thickBot="1" x14ac:dyDescent="0.3">
      <c r="A29" s="3"/>
      <c r="B29" s="395" t="s">
        <v>115</v>
      </c>
      <c r="C29" s="396"/>
      <c r="D29" s="396"/>
      <c r="E29" s="396"/>
      <c r="F29" s="396"/>
      <c r="G29" s="396"/>
      <c r="H29" s="396"/>
      <c r="I29" s="396"/>
      <c r="J29" s="396"/>
      <c r="K29" s="396"/>
      <c r="L29" s="396"/>
      <c r="M29" s="396"/>
      <c r="N29" s="396"/>
      <c r="O29" s="396"/>
      <c r="P29" s="396"/>
      <c r="Q29" s="396"/>
      <c r="R29" s="396"/>
      <c r="S29" s="397"/>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1:79" ht="34.5" customHeight="1" thickBot="1" x14ac:dyDescent="0.3">
      <c r="A30" s="3"/>
      <c r="B30" s="398" t="s">
        <v>81</v>
      </c>
      <c r="C30" s="399"/>
      <c r="D30" s="399"/>
      <c r="E30" s="399"/>
      <c r="F30" s="399"/>
      <c r="G30" s="399"/>
      <c r="H30" s="399"/>
      <c r="I30" s="399"/>
      <c r="J30" s="399"/>
      <c r="K30" s="399"/>
      <c r="L30" s="399"/>
      <c r="M30" s="399"/>
      <c r="N30" s="399"/>
      <c r="O30" s="399"/>
      <c r="P30" s="399"/>
      <c r="Q30" s="399"/>
      <c r="R30" s="399"/>
      <c r="S30" s="400"/>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row>
    <row r="31" spans="1:79" ht="115.5" customHeight="1" thickBot="1" x14ac:dyDescent="0.3">
      <c r="A31" s="3"/>
      <c r="B31" s="401"/>
      <c r="C31" s="402"/>
      <c r="D31" s="402"/>
      <c r="E31" s="402"/>
      <c r="F31" s="402"/>
      <c r="G31" s="402"/>
      <c r="H31" s="402"/>
      <c r="I31" s="402"/>
      <c r="J31" s="402"/>
      <c r="K31" s="402"/>
      <c r="L31" s="402"/>
      <c r="M31" s="402"/>
      <c r="N31" s="402"/>
      <c r="O31" s="402"/>
      <c r="P31" s="402"/>
      <c r="Q31" s="402"/>
      <c r="R31" s="402"/>
      <c r="S31" s="40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row>
    <row r="32" spans="1:79" x14ac:dyDescent="0.25">
      <c r="A32" s="135"/>
      <c r="B32" s="134"/>
      <c r="C32" s="134"/>
      <c r="D32" s="134"/>
      <c r="E32" s="134"/>
      <c r="F32" s="134"/>
      <c r="G32" s="134"/>
      <c r="H32" s="134"/>
      <c r="I32" s="134"/>
      <c r="J32" s="134"/>
      <c r="K32" s="134"/>
      <c r="L32" s="134"/>
      <c r="M32" s="134"/>
      <c r="N32" s="134"/>
      <c r="O32" s="134"/>
      <c r="P32" s="134"/>
      <c r="Q32" s="134"/>
      <c r="R32" s="134"/>
      <c r="S32" s="134"/>
      <c r="T32" s="135"/>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row>
    <row r="33" spans="1:79" x14ac:dyDescent="0.25">
      <c r="A33" s="135"/>
      <c r="B33" s="134"/>
      <c r="C33" s="134"/>
      <c r="D33" s="134"/>
      <c r="E33" s="134"/>
      <c r="F33" s="134"/>
      <c r="G33" s="134"/>
      <c r="H33" s="134"/>
      <c r="I33" s="134"/>
      <c r="J33" s="134"/>
      <c r="K33" s="134"/>
      <c r="L33" s="134"/>
      <c r="M33" s="134"/>
      <c r="N33" s="134"/>
      <c r="O33" s="134"/>
      <c r="P33" s="134"/>
      <c r="Q33" s="134"/>
      <c r="R33" s="134"/>
      <c r="S33" s="134"/>
      <c r="T33" s="135"/>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row>
    <row r="34" spans="1:79" x14ac:dyDescent="0.25">
      <c r="A34" s="135"/>
      <c r="B34" s="134"/>
      <c r="C34" s="134"/>
      <c r="D34" s="134"/>
      <c r="E34" s="134"/>
      <c r="F34" s="134"/>
      <c r="G34" s="134"/>
      <c r="H34" s="134"/>
      <c r="I34" s="134"/>
      <c r="J34" s="134"/>
      <c r="K34" s="134"/>
      <c r="L34" s="134"/>
      <c r="M34" s="134"/>
      <c r="N34" s="134"/>
      <c r="O34" s="134"/>
      <c r="P34" s="134"/>
      <c r="Q34" s="134"/>
      <c r="R34" s="134"/>
      <c r="S34" s="134"/>
      <c r="T34" s="135"/>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row>
    <row r="35" spans="1:79" x14ac:dyDescent="0.25">
      <c r="A35" s="135"/>
      <c r="B35" s="134"/>
      <c r="C35" s="134"/>
      <c r="D35" s="134"/>
      <c r="E35" s="134"/>
      <c r="F35" s="134"/>
      <c r="G35" s="134"/>
      <c r="H35" s="134"/>
      <c r="I35" s="134"/>
      <c r="J35" s="134"/>
      <c r="K35" s="134"/>
      <c r="L35" s="134"/>
      <c r="M35" s="134"/>
      <c r="N35" s="134"/>
      <c r="O35" s="134"/>
      <c r="P35" s="134"/>
      <c r="Q35" s="134"/>
      <c r="R35" s="134"/>
      <c r="S35" s="134"/>
      <c r="T35" s="135"/>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row>
    <row r="36" spans="1:79" x14ac:dyDescent="0.25">
      <c r="A36" s="135"/>
      <c r="B36" s="134"/>
      <c r="C36" s="134"/>
      <c r="D36" s="134"/>
      <c r="E36" s="134"/>
      <c r="F36" s="134"/>
      <c r="G36" s="134"/>
      <c r="H36" s="134"/>
      <c r="I36" s="134"/>
      <c r="J36" s="134"/>
      <c r="K36" s="134"/>
      <c r="L36" s="134"/>
      <c r="M36" s="134"/>
      <c r="N36" s="134"/>
      <c r="O36" s="134"/>
      <c r="P36" s="134"/>
      <c r="Q36" s="134"/>
      <c r="R36" s="134"/>
      <c r="S36" s="134"/>
      <c r="T36" s="135"/>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row>
    <row r="37" spans="1:79" x14ac:dyDescent="0.25">
      <c r="A37" s="135"/>
      <c r="B37" s="134"/>
      <c r="C37" s="134"/>
      <c r="D37" s="134"/>
      <c r="E37" s="134"/>
      <c r="F37" s="134"/>
      <c r="G37" s="134"/>
      <c r="H37" s="134"/>
      <c r="I37" s="134"/>
      <c r="J37" s="134"/>
      <c r="K37" s="134"/>
      <c r="L37" s="134"/>
      <c r="M37" s="134"/>
      <c r="N37" s="134"/>
      <c r="O37" s="134"/>
      <c r="P37" s="134"/>
      <c r="Q37" s="134"/>
      <c r="R37" s="134"/>
      <c r="S37" s="134"/>
      <c r="T37" s="135"/>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row>
    <row r="38" spans="1:79" x14ac:dyDescent="0.25">
      <c r="A38" s="135"/>
      <c r="B38" s="134"/>
      <c r="C38" s="134"/>
      <c r="D38" s="134"/>
      <c r="E38" s="134"/>
      <c r="F38" s="134"/>
      <c r="G38" s="134"/>
      <c r="H38" s="134"/>
      <c r="I38" s="134"/>
      <c r="J38" s="134"/>
      <c r="K38" s="134"/>
      <c r="L38" s="134"/>
      <c r="M38" s="134"/>
      <c r="N38" s="134"/>
      <c r="O38" s="134"/>
      <c r="P38" s="134"/>
      <c r="Q38" s="134"/>
      <c r="R38" s="134"/>
      <c r="S38" s="134"/>
      <c r="T38" s="135"/>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row>
    <row r="39" spans="1:79" x14ac:dyDescent="0.25">
      <c r="A39" s="135"/>
      <c r="B39" s="134"/>
      <c r="C39" s="134"/>
      <c r="D39" s="134"/>
      <c r="E39" s="134"/>
      <c r="F39" s="134"/>
      <c r="G39" s="134"/>
      <c r="H39" s="134"/>
      <c r="I39" s="134"/>
      <c r="J39" s="134"/>
      <c r="K39" s="134"/>
      <c r="L39" s="134"/>
      <c r="M39" s="134"/>
      <c r="N39" s="134"/>
      <c r="O39" s="134"/>
      <c r="P39" s="134"/>
      <c r="Q39" s="134"/>
      <c r="R39" s="134"/>
      <c r="S39" s="134"/>
      <c r="T39" s="135"/>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row>
    <row r="40" spans="1:79" x14ac:dyDescent="0.25">
      <c r="A40" s="135"/>
      <c r="B40" s="134"/>
      <c r="C40" s="134"/>
      <c r="D40" s="134"/>
      <c r="E40" s="134"/>
      <c r="F40" s="134"/>
      <c r="G40" s="134"/>
      <c r="H40" s="134"/>
      <c r="I40" s="134"/>
      <c r="J40" s="134"/>
      <c r="K40" s="134"/>
      <c r="L40" s="134"/>
      <c r="M40" s="134"/>
      <c r="N40" s="134"/>
      <c r="O40" s="134"/>
      <c r="P40" s="134"/>
      <c r="Q40" s="134"/>
      <c r="R40" s="134"/>
      <c r="S40" s="134"/>
      <c r="T40" s="135"/>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row>
    <row r="41" spans="1:79" x14ac:dyDescent="0.25">
      <c r="A41" s="135"/>
      <c r="B41" s="135"/>
      <c r="C41" s="135"/>
      <c r="D41" s="135"/>
      <c r="E41" s="135"/>
      <c r="F41" s="135"/>
      <c r="G41" s="135"/>
      <c r="H41" s="135"/>
      <c r="I41" s="135"/>
      <c r="J41" s="135"/>
      <c r="K41" s="135"/>
      <c r="L41" s="135"/>
      <c r="M41" s="135"/>
      <c r="N41" s="135"/>
      <c r="O41" s="135"/>
      <c r="P41" s="135"/>
      <c r="Q41" s="135"/>
      <c r="R41" s="135"/>
      <c r="S41" s="135"/>
      <c r="T41" s="135"/>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row>
    <row r="42" spans="1:79" x14ac:dyDescent="0.25">
      <c r="A42" s="135"/>
      <c r="B42" s="135"/>
      <c r="C42" s="135"/>
      <c r="D42" s="135"/>
      <c r="E42" s="135"/>
      <c r="F42" s="135"/>
      <c r="G42" s="135"/>
      <c r="H42" s="135"/>
      <c r="I42" s="135"/>
      <c r="J42" s="135"/>
      <c r="K42" s="135"/>
      <c r="L42" s="135"/>
      <c r="M42" s="135"/>
      <c r="N42" s="135"/>
      <c r="O42" s="135"/>
      <c r="P42" s="135"/>
      <c r="Q42" s="135"/>
      <c r="R42" s="135"/>
      <c r="S42" s="135"/>
      <c r="T42" s="135"/>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row>
    <row r="43" spans="1:79" x14ac:dyDescent="0.25">
      <c r="A43" s="135"/>
      <c r="B43" s="135"/>
      <c r="C43" s="135"/>
      <c r="D43" s="135"/>
      <c r="E43" s="135"/>
      <c r="F43" s="135"/>
      <c r="G43" s="135"/>
      <c r="H43" s="135"/>
      <c r="I43" s="135"/>
      <c r="J43" s="135"/>
      <c r="K43" s="135"/>
      <c r="L43" s="135"/>
      <c r="M43" s="135"/>
      <c r="N43" s="135"/>
      <c r="O43" s="135"/>
      <c r="P43" s="135"/>
      <c r="Q43" s="135"/>
      <c r="R43" s="135"/>
      <c r="S43" s="135"/>
      <c r="T43" s="135"/>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row>
    <row r="44" spans="1:79" x14ac:dyDescent="0.25">
      <c r="A44" s="135"/>
      <c r="B44" s="135"/>
      <c r="C44" s="135"/>
      <c r="D44" s="135"/>
      <c r="E44" s="135"/>
      <c r="F44" s="135"/>
      <c r="G44" s="135"/>
      <c r="H44" s="135"/>
      <c r="I44" s="135"/>
      <c r="J44" s="135"/>
      <c r="K44" s="135"/>
      <c r="L44" s="135"/>
      <c r="M44" s="135"/>
      <c r="N44" s="135"/>
      <c r="O44" s="135"/>
      <c r="P44" s="135"/>
      <c r="Q44" s="135"/>
      <c r="R44" s="135"/>
      <c r="S44" s="135"/>
      <c r="T44" s="135"/>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row>
    <row r="45" spans="1:79"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row>
    <row r="46" spans="1:79"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row>
    <row r="47" spans="1:79"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row>
    <row r="48" spans="1:79"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row>
    <row r="49" spans="1:79"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row>
    <row r="50" spans="1:79"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1:79"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row>
    <row r="52" spans="1:79"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row>
    <row r="53" spans="1:79"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row>
    <row r="54" spans="1:79"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row>
    <row r="55" spans="1:79"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1:79"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row>
    <row r="57" spans="1:79"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row>
    <row r="58" spans="1:79"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1:79"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1:79"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1:79"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1:79"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1:79"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1:79"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row>
    <row r="65" spans="1:79"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row>
    <row r="66" spans="1:79"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1:79"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1:79"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row>
    <row r="69" spans="1:79"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row>
    <row r="70" spans="1:79"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row>
    <row r="71" spans="1:79"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1:79"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row>
    <row r="73" spans="1:79"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row>
    <row r="74" spans="1:79"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1:79"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1:79"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row>
    <row r="77" spans="1:79"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row>
    <row r="78" spans="1:79"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row>
    <row r="79" spans="1:79"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row>
    <row r="80" spans="1:79"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1:79"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row>
    <row r="82" spans="1:79"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row>
    <row r="83" spans="1:79"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row>
    <row r="84" spans="1:79"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row>
    <row r="85" spans="1:79"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row>
    <row r="86" spans="1:79"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row>
    <row r="87" spans="1:79"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row>
    <row r="88" spans="1:79"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row>
    <row r="89" spans="1:79"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row>
    <row r="90" spans="1:79"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row>
    <row r="91" spans="1:79"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row>
    <row r="92" spans="1:79"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row>
    <row r="93" spans="1:79"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row>
    <row r="94" spans="1:79"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row>
    <row r="95" spans="1:79"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1:79"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row>
    <row r="97" spans="1:79"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row>
    <row r="98" spans="1:79"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1:79"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row>
    <row r="100" spans="1:79"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row>
    <row r="101" spans="1:79"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row>
    <row r="102" spans="1:79"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row>
    <row r="103" spans="1:79"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1:79"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row>
    <row r="105" spans="1:79"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row>
    <row r="106" spans="1:79"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row>
    <row r="107" spans="1:79"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row>
    <row r="108" spans="1:79"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1:79"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row>
    <row r="110" spans="1:79"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row>
    <row r="111" spans="1:79"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1:79"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row>
    <row r="113" spans="1:79"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row>
    <row r="114" spans="1:79"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row>
    <row r="115" spans="1:79"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row>
    <row r="116" spans="1:79"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row>
    <row r="117" spans="1:79"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row>
    <row r="118" spans="1:79"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row>
    <row r="119" spans="1:79"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row>
    <row r="120" spans="1:79"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row>
    <row r="121" spans="1:79"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row>
    <row r="122" spans="1:79"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row>
    <row r="123" spans="1:79"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row>
    <row r="124" spans="1:79"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row>
    <row r="125" spans="1:79"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row>
    <row r="126" spans="1:79"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row>
    <row r="127" spans="1:79"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row>
    <row r="128" spans="1:79"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row>
    <row r="129" spans="1:79"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row>
    <row r="130" spans="1:79"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row>
    <row r="131" spans="1:79"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row>
    <row r="132" spans="1:79"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row>
    <row r="133" spans="1:79"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row>
    <row r="134" spans="1:79"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row>
    <row r="135" spans="1:79"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row>
    <row r="136" spans="1:79"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row>
    <row r="137" spans="1:79"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row>
    <row r="138" spans="1:79"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1:79"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row>
    <row r="140" spans="1:79"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row>
    <row r="141" spans="1:79"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1:79"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row>
    <row r="143" spans="1:79"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row>
    <row r="144" spans="1:79"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row>
    <row r="145" spans="1:79"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row>
    <row r="146" spans="1:79"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row>
    <row r="147" spans="1:79"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row>
    <row r="148" spans="1:79"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row>
    <row r="149" spans="1:79"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row>
    <row r="150" spans="1:79"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row>
    <row r="151" spans="1:79"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row>
    <row r="152" spans="1:79"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row>
    <row r="153" spans="1:79"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row>
    <row r="154" spans="1:79"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row>
    <row r="155" spans="1:79"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row>
    <row r="156" spans="1:79"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1:79"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row>
    <row r="158" spans="1:79"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row>
    <row r="159" spans="1:79"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row>
    <row r="160" spans="1:79"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1:79"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1:79"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row>
    <row r="163" spans="1:79"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row>
    <row r="164" spans="1:79"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1:79"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row>
    <row r="166" spans="1:79"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1:79"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1:79"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1:79"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1:79"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1:79"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1:79"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1:79"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1:79"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1:79"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1:79"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1:79"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1:79"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1:79"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1:79"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1:79"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1:79"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1:79"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1:79"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1:79"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1:79"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1:79"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1:79"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1:79"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1:79"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1:79"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1:79"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1:79"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1:79"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1:79"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1:79"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1:79"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1:79"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1:79"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1:79"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1:79"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1:79"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1:79"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1:79"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1:79"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1:79"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1:79"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1:79"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1:79"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1:79"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1:79"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1:79"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1:79"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1:79"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1:79"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1:79"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1:79"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1:79"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1:79"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1:79"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1:79"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1:79"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1:79"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1:79"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1:79"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1:79"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1:79"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1:79"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1:79"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1:79"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1:79"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1:79"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1:79"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1:79"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1:79"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1:79"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1:79"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1:79"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1:79"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1:79"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1:79"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1:79"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1:79"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1:79"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1:79"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1:79"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1:79"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1:79"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1:79"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1:79"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1:79"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1:79"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1:79"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1:79"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1:79"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1:79"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1:79"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1:79"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1:79"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1:79"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1:79"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1:79"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1:79"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1:79"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1:79"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1:79"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1:79"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1:79"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1:79"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1:79"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1:79"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1:79"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1:79"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1:79"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1:79"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1:79"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1:79"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1:79"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1:79"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1:79"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1:79"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1:79"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row>
    <row r="283" spans="1:79"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1:79"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1:79"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1:79"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1:79"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1:79" x14ac:dyDescent="0.25">
      <c r="A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1:79" x14ac:dyDescent="0.25">
      <c r="A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row>
    <row r="290" spans="1:79" x14ac:dyDescent="0.25">
      <c r="A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1:79" x14ac:dyDescent="0.25">
      <c r="A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1:79" x14ac:dyDescent="0.25">
      <c r="A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row>
    <row r="293" spans="1:79" x14ac:dyDescent="0.25">
      <c r="A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row>
    <row r="294" spans="1:79" x14ac:dyDescent="0.25">
      <c r="A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row>
    <row r="295" spans="1:79" x14ac:dyDescent="0.25">
      <c r="A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row>
    <row r="296" spans="1:79" x14ac:dyDescent="0.25">
      <c r="A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row>
    <row r="297" spans="1:79" x14ac:dyDescent="0.25">
      <c r="A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row>
    <row r="298" spans="1:79" x14ac:dyDescent="0.25">
      <c r="A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row>
    <row r="299" spans="1:79" x14ac:dyDescent="0.25">
      <c r="A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row>
    <row r="300" spans="1:79" x14ac:dyDescent="0.25">
      <c r="A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row>
    <row r="301" spans="1:79" x14ac:dyDescent="0.25">
      <c r="A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row>
    <row r="302" spans="1:79" x14ac:dyDescent="0.25">
      <c r="A302" s="3"/>
    </row>
    <row r="303" spans="1:79" x14ac:dyDescent="0.25">
      <c r="A303" s="3"/>
    </row>
    <row r="304" spans="1:79" x14ac:dyDescent="0.25">
      <c r="A304" s="3"/>
    </row>
    <row r="305" spans="1:1" x14ac:dyDescent="0.25">
      <c r="A305" s="3"/>
    </row>
    <row r="306" spans="1:1" x14ac:dyDescent="0.25">
      <c r="A306" s="3"/>
    </row>
    <row r="307" spans="1:1" x14ac:dyDescent="0.25">
      <c r="A307" s="3"/>
    </row>
    <row r="308" spans="1:1" x14ac:dyDescent="0.25">
      <c r="A308" s="3"/>
    </row>
    <row r="309" spans="1:1" x14ac:dyDescent="0.25">
      <c r="A309" s="3"/>
    </row>
  </sheetData>
  <sheetProtection password="CBB7" sheet="1" objects="1" scenarios="1" selectLockedCells="1"/>
  <mergeCells count="49">
    <mergeCell ref="C3:F3"/>
    <mergeCell ref="B13:J15"/>
    <mergeCell ref="K13:S15"/>
    <mergeCell ref="K16:S16"/>
    <mergeCell ref="B5:J7"/>
    <mergeCell ref="K5:S7"/>
    <mergeCell ref="B9:J11"/>
    <mergeCell ref="K9:S11"/>
    <mergeCell ref="B17:J19"/>
    <mergeCell ref="K17:S19"/>
    <mergeCell ref="B21:S21"/>
    <mergeCell ref="B22:D22"/>
    <mergeCell ref="E22:J22"/>
    <mergeCell ref="K22:M22"/>
    <mergeCell ref="N22:S22"/>
    <mergeCell ref="B23:D23"/>
    <mergeCell ref="E23:J23"/>
    <mergeCell ref="K23:M23"/>
    <mergeCell ref="N23:S23"/>
    <mergeCell ref="B24:D24"/>
    <mergeCell ref="E24:J24"/>
    <mergeCell ref="K24:M24"/>
    <mergeCell ref="N24:S24"/>
    <mergeCell ref="K28:M28"/>
    <mergeCell ref="N28:S28"/>
    <mergeCell ref="B25:D25"/>
    <mergeCell ref="E25:J25"/>
    <mergeCell ref="K25:M25"/>
    <mergeCell ref="N25:S25"/>
    <mergeCell ref="B26:D26"/>
    <mergeCell ref="E26:J26"/>
    <mergeCell ref="K26:M26"/>
    <mergeCell ref="N26:S26"/>
    <mergeCell ref="B29:S29"/>
    <mergeCell ref="B30:S30"/>
    <mergeCell ref="B31:S31"/>
    <mergeCell ref="B8:J8"/>
    <mergeCell ref="K8:S8"/>
    <mergeCell ref="K12:S12"/>
    <mergeCell ref="B12:J12"/>
    <mergeCell ref="B16:J16"/>
    <mergeCell ref="B20:J20"/>
    <mergeCell ref="K20:S20"/>
    <mergeCell ref="B27:D27"/>
    <mergeCell ref="E27:J27"/>
    <mergeCell ref="K27:M27"/>
    <mergeCell ref="N27:S27"/>
    <mergeCell ref="B28:D28"/>
    <mergeCell ref="E28:J28"/>
  </mergeCells>
  <pageMargins left="0.7" right="0.7" top="0.75" bottom="0.75" header="0.3" footer="0.3"/>
  <pageSetup scale="50" fitToHeight="0" orientation="portrait" r:id="rId1"/>
  <headerFooter>
    <oddHeader>&amp;C&amp;"Times New Roman,Regular"&amp;14&amp;A</oddHeader>
    <oddFooter>&amp;C&amp;"Times New Roman,Regular"&amp;A&amp;R&amp;"Times New Roman,Regular"Page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pageSetUpPr fitToPage="1"/>
  </sheetPr>
  <dimension ref="A1:AW276"/>
  <sheetViews>
    <sheetView zoomScale="90" zoomScaleNormal="90" workbookViewId="0">
      <selection activeCell="D13" sqref="D13:E13"/>
    </sheetView>
  </sheetViews>
  <sheetFormatPr defaultRowHeight="15" x14ac:dyDescent="0.25"/>
  <cols>
    <col min="1" max="1" width="9.140625" style="4"/>
    <col min="2" max="2" width="17.28515625" style="4" customWidth="1"/>
    <col min="3" max="3" width="34.140625" style="4" customWidth="1"/>
    <col min="4" max="4" width="29.85546875" style="4" customWidth="1"/>
    <col min="5" max="5" width="25.85546875" style="4" customWidth="1"/>
    <col min="6" max="6" width="28.5703125" style="4" customWidth="1"/>
    <col min="7" max="7" width="25.85546875" style="4" customWidth="1"/>
    <col min="8" max="16384" width="9.140625" style="4"/>
  </cols>
  <sheetData>
    <row r="1" spans="1:49" x14ac:dyDescent="0.25">
      <c r="A1" s="1"/>
      <c r="B1" s="1"/>
      <c r="C1" s="1"/>
      <c r="D1" s="1"/>
      <c r="E1" s="1"/>
      <c r="F1" s="1"/>
      <c r="G1" s="1"/>
      <c r="H1" s="1"/>
      <c r="I1" s="1"/>
      <c r="J1" s="1"/>
    </row>
    <row r="2" spans="1:49" ht="16.5" customHeight="1" x14ac:dyDescent="0.25">
      <c r="A2" s="1"/>
      <c r="B2" s="125" t="s">
        <v>91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row>
    <row r="3" spans="1:49" ht="53.25" customHeight="1" x14ac:dyDescent="0.25">
      <c r="A3" s="1"/>
      <c r="B3" s="483" t="s">
        <v>160</v>
      </c>
      <c r="C3" s="483"/>
      <c r="D3" s="483"/>
      <c r="E3" s="483"/>
      <c r="F3" s="483"/>
      <c r="G3" s="483"/>
      <c r="H3" s="127"/>
      <c r="I3" s="127"/>
      <c r="J3" s="127"/>
      <c r="K3" s="127"/>
      <c r="L3" s="127"/>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row>
    <row r="4" spans="1:49" ht="16.5" customHeight="1" x14ac:dyDescent="0.25">
      <c r="A4" s="1"/>
      <c r="B4" s="483"/>
      <c r="C4" s="483"/>
      <c r="D4" s="483"/>
      <c r="E4" s="483"/>
      <c r="F4" s="483"/>
      <c r="G4" s="483"/>
      <c r="H4" s="127"/>
      <c r="I4" s="127"/>
      <c r="J4" s="127"/>
      <c r="K4" s="127"/>
      <c r="L4" s="127"/>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row>
    <row r="5" spans="1:49" x14ac:dyDescent="0.25">
      <c r="A5" s="1"/>
      <c r="B5" s="483"/>
      <c r="C5" s="483"/>
      <c r="D5" s="483"/>
      <c r="E5" s="483"/>
      <c r="F5" s="483"/>
      <c r="G5" s="483"/>
      <c r="H5" s="127"/>
      <c r="I5" s="127"/>
      <c r="J5" s="127"/>
      <c r="K5" s="127"/>
      <c r="L5" s="127"/>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row>
    <row r="6" spans="1:49" x14ac:dyDescent="0.25">
      <c r="A6" s="1"/>
      <c r="B6" s="483"/>
      <c r="C6" s="483"/>
      <c r="D6" s="483"/>
      <c r="E6" s="483"/>
      <c r="F6" s="483"/>
      <c r="G6" s="483"/>
      <c r="H6" s="127"/>
      <c r="I6" s="127"/>
      <c r="J6" s="127"/>
      <c r="K6" s="127"/>
      <c r="L6" s="127"/>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row>
    <row r="7" spans="1:49" x14ac:dyDescent="0.25">
      <c r="A7" s="1"/>
      <c r="B7" s="483"/>
      <c r="C7" s="483"/>
      <c r="D7" s="483"/>
      <c r="E7" s="483"/>
      <c r="F7" s="483"/>
      <c r="G7" s="483"/>
      <c r="H7" s="127"/>
      <c r="I7" s="127"/>
      <c r="J7" s="127"/>
      <c r="K7" s="127"/>
      <c r="L7" s="127"/>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row>
    <row r="8" spans="1:49" x14ac:dyDescent="0.25">
      <c r="A8" s="1"/>
      <c r="B8" s="483"/>
      <c r="C8" s="483"/>
      <c r="D8" s="483"/>
      <c r="E8" s="483"/>
      <c r="F8" s="483"/>
      <c r="G8" s="483"/>
      <c r="H8" s="127"/>
      <c r="I8" s="127"/>
      <c r="J8" s="127"/>
      <c r="K8" s="127"/>
      <c r="L8" s="127"/>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row>
    <row r="9" spans="1:49" x14ac:dyDescent="0.25">
      <c r="A9" s="1"/>
      <c r="B9" s="483"/>
      <c r="C9" s="483"/>
      <c r="D9" s="483"/>
      <c r="E9" s="483"/>
      <c r="F9" s="483"/>
      <c r="G9" s="483"/>
      <c r="H9" s="127"/>
      <c r="I9" s="127"/>
      <c r="J9" s="127"/>
      <c r="K9" s="127"/>
      <c r="L9" s="127"/>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row>
    <row r="10" spans="1:49" x14ac:dyDescent="0.25">
      <c r="A10" s="1"/>
      <c r="B10" s="126"/>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row>
    <row r="11" spans="1:49" ht="15.75" thickBot="1" x14ac:dyDescent="0.3">
      <c r="A11" s="1"/>
      <c r="B11" s="132" t="s">
        <v>86</v>
      </c>
      <c r="C11" s="488">
        <f>'Fall 2016'!C9:F9</f>
        <v>0</v>
      </c>
      <c r="D11" s="489"/>
      <c r="E11" s="489"/>
      <c r="F11" s="489"/>
      <c r="G11" s="49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row>
    <row r="12" spans="1:49" ht="15.75" thickBot="1" x14ac:dyDescent="0.3">
      <c r="A12" s="1"/>
      <c r="B12" s="480" t="s">
        <v>85</v>
      </c>
      <c r="C12" s="481"/>
      <c r="D12" s="481"/>
      <c r="E12" s="481"/>
      <c r="F12" s="481"/>
      <c r="G12" s="482"/>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49" x14ac:dyDescent="0.25">
      <c r="A13" s="1"/>
      <c r="B13" s="497" t="s">
        <v>88</v>
      </c>
      <c r="C13" s="498"/>
      <c r="D13" s="499"/>
      <c r="E13" s="500"/>
      <c r="F13" s="491" t="s">
        <v>90</v>
      </c>
      <c r="G13" s="494"/>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row>
    <row r="14" spans="1:49" x14ac:dyDescent="0.25">
      <c r="A14" s="1"/>
      <c r="B14" s="501" t="s">
        <v>87</v>
      </c>
      <c r="C14" s="502"/>
      <c r="D14" s="528"/>
      <c r="E14" s="504"/>
      <c r="F14" s="492"/>
      <c r="G14" s="49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row>
    <row r="15" spans="1:49" ht="15.75" thickBot="1" x14ac:dyDescent="0.3">
      <c r="A15" s="1"/>
      <c r="B15" s="486" t="s">
        <v>89</v>
      </c>
      <c r="C15" s="487"/>
      <c r="D15" s="484"/>
      <c r="E15" s="485"/>
      <c r="F15" s="493"/>
      <c r="G15" s="496"/>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row>
    <row r="16" spans="1:49" x14ac:dyDescent="0.25">
      <c r="A16" s="1"/>
      <c r="B16" s="476" t="s">
        <v>82</v>
      </c>
      <c r="C16" s="478" t="s">
        <v>92</v>
      </c>
      <c r="D16" s="128" t="s">
        <v>95</v>
      </c>
      <c r="E16" s="128" t="s">
        <v>83</v>
      </c>
      <c r="F16" s="129" t="s">
        <v>94</v>
      </c>
      <c r="G16" s="478" t="s">
        <v>93</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row>
    <row r="17" spans="1:49" ht="32.25" customHeight="1" thickBot="1" x14ac:dyDescent="0.3">
      <c r="A17" s="1"/>
      <c r="B17" s="477"/>
      <c r="C17" s="479"/>
      <c r="D17" s="130"/>
      <c r="E17" s="130" t="s">
        <v>84</v>
      </c>
      <c r="F17" s="131" t="s">
        <v>129</v>
      </c>
      <c r="G17" s="479"/>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row>
    <row r="18" spans="1:49" ht="30" customHeight="1" thickBot="1" x14ac:dyDescent="0.3">
      <c r="A18" s="1"/>
      <c r="B18" s="148">
        <f>'FY17 INVENTORY'!B18</f>
        <v>0</v>
      </c>
      <c r="C18" s="149">
        <f>'FY17 INVENTORY'!C18</f>
        <v>0</v>
      </c>
      <c r="D18" s="149">
        <f>'FY17 INVENTORY'!D18</f>
        <v>0</v>
      </c>
      <c r="E18" s="149">
        <f>'FY17 INVENTORY'!E18</f>
        <v>0</v>
      </c>
      <c r="F18" s="150">
        <f>'FY17 INVENTORY'!F18</f>
        <v>0</v>
      </c>
      <c r="G18" s="149">
        <f>'FY17 INVENTORY'!G18</f>
        <v>0</v>
      </c>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row>
    <row r="19" spans="1:49" ht="26.25" thickBot="1" x14ac:dyDescent="0.3">
      <c r="A19" s="1"/>
      <c r="B19" s="148">
        <f>'FY17 INVENTORY'!B19</f>
        <v>0</v>
      </c>
      <c r="C19" s="149">
        <f>'FY17 INVENTORY'!C19</f>
        <v>0</v>
      </c>
      <c r="D19" s="149">
        <f>'FY17 INVENTORY'!D19</f>
        <v>0</v>
      </c>
      <c r="E19" s="149">
        <f>'FY17 INVENTORY'!E19</f>
        <v>0</v>
      </c>
      <c r="F19" s="150">
        <f>'FY17 INVENTORY'!F19</f>
        <v>0</v>
      </c>
      <c r="G19" s="149">
        <f>'FY17 INVENTORY'!G19</f>
        <v>0</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row>
    <row r="20" spans="1:49" ht="25.5" customHeight="1" thickBot="1" x14ac:dyDescent="0.3">
      <c r="A20" s="1"/>
      <c r="B20" s="148">
        <f>'FY17 INVENTORY'!B20</f>
        <v>0</v>
      </c>
      <c r="C20" s="149">
        <f>'FY17 INVENTORY'!C20</f>
        <v>0</v>
      </c>
      <c r="D20" s="149">
        <f>'FY17 INVENTORY'!D20</f>
        <v>0</v>
      </c>
      <c r="E20" s="149">
        <f>'FY17 INVENTORY'!E20</f>
        <v>0</v>
      </c>
      <c r="F20" s="150">
        <f>'FY17 INVENTORY'!F20</f>
        <v>0</v>
      </c>
      <c r="G20" s="149">
        <f>'FY17 INVENTORY'!G20</f>
        <v>0</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row>
    <row r="21" spans="1:49" ht="15.75" thickBot="1" x14ac:dyDescent="0.3">
      <c r="A21" s="1"/>
      <c r="B21" s="148">
        <f>'FY17 INVENTORY'!B21</f>
        <v>0</v>
      </c>
      <c r="C21" s="149">
        <f>'FY17 INVENTORY'!C21</f>
        <v>0</v>
      </c>
      <c r="D21" s="149">
        <f>'FY17 INVENTORY'!D21</f>
        <v>0</v>
      </c>
      <c r="E21" s="149">
        <f>'FY17 INVENTORY'!E21</f>
        <v>0</v>
      </c>
      <c r="F21" s="150">
        <f>'FY17 INVENTORY'!F21</f>
        <v>0</v>
      </c>
      <c r="G21" s="149">
        <f>'FY17 INVENTORY'!G21</f>
        <v>0</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row>
    <row r="22" spans="1:49" ht="15.75" thickBot="1" x14ac:dyDescent="0.3">
      <c r="A22" s="1"/>
      <c r="B22" s="148">
        <f>'FY17 INVENTORY'!B22</f>
        <v>0</v>
      </c>
      <c r="C22" s="149">
        <f>'FY17 INVENTORY'!C22</f>
        <v>0</v>
      </c>
      <c r="D22" s="149">
        <f>'FY17 INVENTORY'!D22</f>
        <v>0</v>
      </c>
      <c r="E22" s="149">
        <f>'FY17 INVENTORY'!E22</f>
        <v>0</v>
      </c>
      <c r="F22" s="150">
        <f>'FY17 INVENTORY'!F22</f>
        <v>0</v>
      </c>
      <c r="G22" s="149">
        <f>'FY17 INVENTORY'!G22</f>
        <v>0</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row>
    <row r="23" spans="1:49" ht="15.75" thickBot="1" x14ac:dyDescent="0.3">
      <c r="A23" s="1"/>
      <c r="B23" s="148">
        <f>'FY17 INVENTORY'!B23</f>
        <v>0</v>
      </c>
      <c r="C23" s="149">
        <f>'FY17 INVENTORY'!C23</f>
        <v>0</v>
      </c>
      <c r="D23" s="149">
        <f>'FY17 INVENTORY'!D23</f>
        <v>0</v>
      </c>
      <c r="E23" s="149">
        <f>'FY17 INVENTORY'!E23</f>
        <v>0</v>
      </c>
      <c r="F23" s="150">
        <f>'FY17 INVENTORY'!F23</f>
        <v>0</v>
      </c>
      <c r="G23" s="149">
        <f>'FY17 INVENTORY'!G23</f>
        <v>0</v>
      </c>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row>
    <row r="24" spans="1:49" ht="15.75" thickBot="1" x14ac:dyDescent="0.3">
      <c r="A24" s="1"/>
      <c r="B24" s="151">
        <f>'FY17 INVENTORY'!B24</f>
        <v>0</v>
      </c>
      <c r="C24" s="152">
        <f>'FY17 INVENTORY'!C24</f>
        <v>0</v>
      </c>
      <c r="D24" s="152">
        <f>'FY17 INVENTORY'!D24</f>
        <v>0</v>
      </c>
      <c r="E24" s="152">
        <f>'FY17 INVENTORY'!E24</f>
        <v>0</v>
      </c>
      <c r="F24" s="153">
        <f>'FY17 INVENTORY'!F24</f>
        <v>0</v>
      </c>
      <c r="G24" s="152">
        <f>'FY17 INVENTORY'!G24</f>
        <v>0</v>
      </c>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row>
    <row r="25" spans="1:49" ht="15.75" thickBot="1" x14ac:dyDescent="0.3">
      <c r="A25" s="1"/>
      <c r="B25" s="151">
        <f>'FY17 INVENTORY'!B25</f>
        <v>0</v>
      </c>
      <c r="C25" s="152">
        <f>'FY17 INVENTORY'!C25</f>
        <v>0</v>
      </c>
      <c r="D25" s="152">
        <f>'FY17 INVENTORY'!D25</f>
        <v>0</v>
      </c>
      <c r="E25" s="152">
        <f>'FY17 INVENTORY'!E25</f>
        <v>0</v>
      </c>
      <c r="F25" s="153">
        <f>'FY17 INVENTORY'!F25</f>
        <v>0</v>
      </c>
      <c r="G25" s="152">
        <f>'FY17 INVENTORY'!G25</f>
        <v>0</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row>
    <row r="26" spans="1:49" ht="15.75" thickBot="1" x14ac:dyDescent="0.3">
      <c r="A26" s="1"/>
      <c r="B26" s="151">
        <f>'FY17 INVENTORY'!B26</f>
        <v>0</v>
      </c>
      <c r="C26" s="152">
        <f>'FY17 INVENTORY'!C26</f>
        <v>0</v>
      </c>
      <c r="D26" s="152">
        <f>'FY17 INVENTORY'!D26</f>
        <v>0</v>
      </c>
      <c r="E26" s="152">
        <f>'FY17 INVENTORY'!E26</f>
        <v>0</v>
      </c>
      <c r="F26" s="153">
        <f>'FY17 INVENTORY'!F26</f>
        <v>0</v>
      </c>
      <c r="G26" s="152">
        <f>'FY17 INVENTORY'!G26</f>
        <v>0</v>
      </c>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row>
    <row r="27" spans="1:49" ht="15.75" thickBot="1" x14ac:dyDescent="0.3">
      <c r="A27" s="1"/>
      <c r="B27" s="151">
        <f>'FY17 INVENTORY'!B27</f>
        <v>0</v>
      </c>
      <c r="C27" s="152">
        <f>'FY17 INVENTORY'!C27</f>
        <v>0</v>
      </c>
      <c r="D27" s="152">
        <f>'FY17 INVENTORY'!D27</f>
        <v>0</v>
      </c>
      <c r="E27" s="152">
        <f>'FY17 INVENTORY'!E27</f>
        <v>0</v>
      </c>
      <c r="F27" s="153">
        <f>'FY17 INVENTORY'!F27</f>
        <v>0</v>
      </c>
      <c r="G27" s="152">
        <f>'FY17 INVENTORY'!G27</f>
        <v>0</v>
      </c>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row>
    <row r="28" spans="1:49" ht="15.75" thickBot="1" x14ac:dyDescent="0.3">
      <c r="A28" s="1"/>
      <c r="B28" s="148">
        <f>'FY17 INVENTORY'!B28</f>
        <v>0</v>
      </c>
      <c r="C28" s="149">
        <f>'FY17 INVENTORY'!C28</f>
        <v>0</v>
      </c>
      <c r="D28" s="149">
        <f>'FY17 INVENTORY'!D28</f>
        <v>0</v>
      </c>
      <c r="E28" s="149">
        <f>'FY17 INVENTORY'!E28</f>
        <v>0</v>
      </c>
      <c r="F28" s="150">
        <f>'FY17 INVENTORY'!F28</f>
        <v>0</v>
      </c>
      <c r="G28" s="149">
        <f>'FY17 INVENTORY'!G28</f>
        <v>0</v>
      </c>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row>
    <row r="29" spans="1:49" ht="15.75" thickBot="1" x14ac:dyDescent="0.3">
      <c r="A29" s="1"/>
      <c r="B29" s="148">
        <f>'FY17 INVENTORY'!B29</f>
        <v>0</v>
      </c>
      <c r="C29" s="149">
        <f>'FY17 INVENTORY'!C29</f>
        <v>0</v>
      </c>
      <c r="D29" s="149">
        <f>'FY17 INVENTORY'!D29</f>
        <v>0</v>
      </c>
      <c r="E29" s="149">
        <f>'FY17 INVENTORY'!E29</f>
        <v>0</v>
      </c>
      <c r="F29" s="150">
        <f>'FY17 INVENTORY'!F29</f>
        <v>0</v>
      </c>
      <c r="G29" s="149">
        <f>'FY17 INVENTORY'!G29</f>
        <v>0</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row>
    <row r="30" spans="1:49" ht="15.75" thickBot="1" x14ac:dyDescent="0.3">
      <c r="A30" s="1"/>
      <c r="B30" s="177">
        <f>'FY17 INVENTORY'!B30</f>
        <v>0</v>
      </c>
      <c r="C30" s="178">
        <f>'FY17 INVENTORY'!C30</f>
        <v>0</v>
      </c>
      <c r="D30" s="178">
        <f>'FY17 INVENTORY'!D30</f>
        <v>0</v>
      </c>
      <c r="E30" s="178">
        <f>'FY17 INVENTORY'!E30</f>
        <v>0</v>
      </c>
      <c r="F30" s="179">
        <f>'FY17 INVENTORY'!F30</f>
        <v>0</v>
      </c>
      <c r="G30" s="178">
        <f>'FY17 INVENTORY'!G30</f>
        <v>0</v>
      </c>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row>
    <row r="31" spans="1:49" ht="15.75" thickBot="1" x14ac:dyDescent="0.3">
      <c r="A31" s="1"/>
      <c r="B31" s="180">
        <f>'FY17 INVENTORY'!B31</f>
        <v>0</v>
      </c>
      <c r="C31" s="180">
        <f>'FY17 INVENTORY'!C31</f>
        <v>0</v>
      </c>
      <c r="D31" s="180">
        <f>'FY17 INVENTORY'!D31</f>
        <v>0</v>
      </c>
      <c r="E31" s="181">
        <f>'FY17 INVENTORY'!E31</f>
        <v>0</v>
      </c>
      <c r="F31" s="182">
        <f>'FY17 INVENTORY'!F31</f>
        <v>0</v>
      </c>
      <c r="G31" s="180">
        <f>'FY17 INVENTORY'!G31</f>
        <v>0</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row>
    <row r="32" spans="1:49" ht="15.75" thickBot="1" x14ac:dyDescent="0.3">
      <c r="A32" s="1"/>
      <c r="B32" s="177">
        <f>'FY17 INVENTORY'!B32</f>
        <v>0</v>
      </c>
      <c r="C32" s="178">
        <f>'FY17 INVENTORY'!C32</f>
        <v>0</v>
      </c>
      <c r="D32" s="178">
        <f>'FY17 INVENTORY'!D32</f>
        <v>0</v>
      </c>
      <c r="E32" s="178">
        <f>'FY17 INVENTORY'!E32</f>
        <v>0</v>
      </c>
      <c r="F32" s="179">
        <f>'FY17 INVENTORY'!F32</f>
        <v>0</v>
      </c>
      <c r="G32" s="178">
        <f>'FY17 INVENTORY'!G32</f>
        <v>0</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row>
    <row r="33" spans="1:49" ht="15.75" thickBot="1" x14ac:dyDescent="0.3">
      <c r="A33" s="1"/>
      <c r="B33" s="177">
        <f>'FY17 INVENTORY'!B33</f>
        <v>0</v>
      </c>
      <c r="C33" s="178">
        <f>'FY17 INVENTORY'!C33</f>
        <v>0</v>
      </c>
      <c r="D33" s="178">
        <f>'FY17 INVENTORY'!D33</f>
        <v>0</v>
      </c>
      <c r="E33" s="178">
        <f>'FY17 INVENTORY'!E33</f>
        <v>0</v>
      </c>
      <c r="F33" s="179">
        <f>'FY17 INVENTORY'!F33</f>
        <v>0</v>
      </c>
      <c r="G33" s="178">
        <f>'FY17 INVENTORY'!G33</f>
        <v>0</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row>
    <row r="34" spans="1:49" ht="15.75" thickBot="1" x14ac:dyDescent="0.3">
      <c r="A34" s="1"/>
      <c r="B34" s="177">
        <f>'FY17 INVENTORY'!B34</f>
        <v>0</v>
      </c>
      <c r="C34" s="178">
        <f>'FY17 INVENTORY'!C34</f>
        <v>0</v>
      </c>
      <c r="D34" s="178">
        <f>'FY17 INVENTORY'!D34</f>
        <v>0</v>
      </c>
      <c r="E34" s="178">
        <f>'FY17 INVENTORY'!E34</f>
        <v>0</v>
      </c>
      <c r="F34" s="179">
        <f>'FY17 INVENTORY'!F34</f>
        <v>0</v>
      </c>
      <c r="G34" s="178">
        <f>'FY17 INVENTORY'!G34</f>
        <v>0</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row>
    <row r="35" spans="1:49" ht="15.75" thickBot="1" x14ac:dyDescent="0.3">
      <c r="A35" s="1"/>
      <c r="B35" s="148">
        <f>'FY17 INVENTORY'!B35</f>
        <v>0</v>
      </c>
      <c r="C35" s="149">
        <f>'FY17 INVENTORY'!C35</f>
        <v>0</v>
      </c>
      <c r="D35" s="149">
        <f>'FY17 INVENTORY'!D35</f>
        <v>0</v>
      </c>
      <c r="E35" s="149">
        <f>'FY17 INVENTORY'!E35</f>
        <v>0</v>
      </c>
      <c r="F35" s="150">
        <f>'FY17 INVENTORY'!F35</f>
        <v>0</v>
      </c>
      <c r="G35" s="149">
        <f>'FY17 INVENTORY'!G35</f>
        <v>0</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row>
    <row r="36" spans="1:49" ht="15.75" thickBot="1" x14ac:dyDescent="0.3">
      <c r="A36" s="1"/>
      <c r="B36" s="148">
        <f>'FY17 INVENTORY'!B36</f>
        <v>0</v>
      </c>
      <c r="C36" s="149">
        <f>'FY17 INVENTORY'!C36</f>
        <v>0</v>
      </c>
      <c r="D36" s="149">
        <f>'FY17 INVENTORY'!D36</f>
        <v>0</v>
      </c>
      <c r="E36" s="149">
        <f>'FY17 INVENTORY'!E36</f>
        <v>0</v>
      </c>
      <c r="F36" s="150">
        <f>'FY17 INVENTORY'!F36</f>
        <v>0</v>
      </c>
      <c r="G36" s="149">
        <f>'FY17 INVENTORY'!G36</f>
        <v>0</v>
      </c>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row>
    <row r="37" spans="1:49" ht="15.75" thickBot="1" x14ac:dyDescent="0.3">
      <c r="A37" s="1"/>
      <c r="B37" s="148">
        <f>'FY17 INVENTORY'!B37</f>
        <v>0</v>
      </c>
      <c r="C37" s="149">
        <f>'FY17 INVENTORY'!C37</f>
        <v>0</v>
      </c>
      <c r="D37" s="149">
        <f>'FY17 INVENTORY'!D37</f>
        <v>0</v>
      </c>
      <c r="E37" s="149">
        <f>'FY17 INVENTORY'!E37</f>
        <v>0</v>
      </c>
      <c r="F37" s="150">
        <f>'FY17 INVENTORY'!F37</f>
        <v>0</v>
      </c>
      <c r="G37" s="149">
        <f>'FY17 INVENTORY'!G37</f>
        <v>0</v>
      </c>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row>
    <row r="38" spans="1:49" ht="15.75" thickBot="1" x14ac:dyDescent="0.3">
      <c r="A38" s="1"/>
      <c r="B38" s="148">
        <f>'FY17 INVENTORY'!B38</f>
        <v>0</v>
      </c>
      <c r="C38" s="149">
        <f>'FY17 INVENTORY'!C38</f>
        <v>0</v>
      </c>
      <c r="D38" s="149">
        <f>'FY17 INVENTORY'!D38</f>
        <v>0</v>
      </c>
      <c r="E38" s="149">
        <f>'FY17 INVENTORY'!E38</f>
        <v>0</v>
      </c>
      <c r="F38" s="150">
        <f>'FY17 INVENTORY'!F38</f>
        <v>0</v>
      </c>
      <c r="G38" s="149">
        <f>'FY17 INVENTORY'!G38</f>
        <v>0</v>
      </c>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row>
    <row r="39" spans="1:49" ht="15.75" thickBot="1" x14ac:dyDescent="0.3">
      <c r="A39" s="1"/>
      <c r="B39" s="148">
        <f>'FY17 INVENTORY'!B39</f>
        <v>0</v>
      </c>
      <c r="C39" s="149">
        <f>'FY17 INVENTORY'!C39</f>
        <v>0</v>
      </c>
      <c r="D39" s="149">
        <f>'FY17 INVENTORY'!D39</f>
        <v>0</v>
      </c>
      <c r="E39" s="149">
        <f>'FY17 INVENTORY'!E39</f>
        <v>0</v>
      </c>
      <c r="F39" s="150">
        <f>'FY17 INVENTORY'!F39</f>
        <v>0</v>
      </c>
      <c r="G39" s="149">
        <f>'FY17 INVENTORY'!G39</f>
        <v>0</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row>
    <row r="40" spans="1:49" ht="15.75" thickBot="1" x14ac:dyDescent="0.3">
      <c r="A40" s="1"/>
      <c r="B40" s="148">
        <f>'FY17 INVENTORY'!B40</f>
        <v>0</v>
      </c>
      <c r="C40" s="149">
        <f>'FY17 INVENTORY'!C40</f>
        <v>0</v>
      </c>
      <c r="D40" s="149">
        <f>'FY17 INVENTORY'!D40</f>
        <v>0</v>
      </c>
      <c r="E40" s="149">
        <f>'FY17 INVENTORY'!E40</f>
        <v>0</v>
      </c>
      <c r="F40" s="150">
        <f>'FY17 INVENTORY'!F40</f>
        <v>0</v>
      </c>
      <c r="G40" s="149">
        <f>'FY17 INVENTORY'!G40</f>
        <v>0</v>
      </c>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row>
    <row r="41" spans="1:49" ht="15.75" thickBot="1" x14ac:dyDescent="0.3">
      <c r="A41" s="1"/>
      <c r="B41" s="151">
        <f>'FY17 INVENTORY'!B41</f>
        <v>0</v>
      </c>
      <c r="C41" s="152">
        <f>'FY17 INVENTORY'!C41</f>
        <v>0</v>
      </c>
      <c r="D41" s="152">
        <f>'FY17 INVENTORY'!D41</f>
        <v>0</v>
      </c>
      <c r="E41" s="152">
        <f>'FY17 INVENTORY'!E41</f>
        <v>0</v>
      </c>
      <c r="F41" s="153">
        <f>'FY17 INVENTORY'!F41</f>
        <v>0</v>
      </c>
      <c r="G41" s="152">
        <f>'FY17 INVENTORY'!G41</f>
        <v>0</v>
      </c>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row>
    <row r="42" spans="1:49" ht="15.75" thickBot="1" x14ac:dyDescent="0.3">
      <c r="A42" s="1"/>
      <c r="B42" s="151">
        <f>'FY17 INVENTORY'!B42</f>
        <v>0</v>
      </c>
      <c r="C42" s="152">
        <f>'FY17 INVENTORY'!C42</f>
        <v>0</v>
      </c>
      <c r="D42" s="152">
        <f>'FY17 INVENTORY'!D42</f>
        <v>0</v>
      </c>
      <c r="E42" s="152">
        <f>'FY17 INVENTORY'!E42</f>
        <v>0</v>
      </c>
      <c r="F42" s="153">
        <f>'FY17 INVENTORY'!F42</f>
        <v>0</v>
      </c>
      <c r="G42" s="152">
        <f>'FY17 INVENTORY'!G42</f>
        <v>0</v>
      </c>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row>
    <row r="43" spans="1:49" ht="15.75" thickBot="1" x14ac:dyDescent="0.3">
      <c r="A43" s="1"/>
      <c r="B43" s="151">
        <f>'FY17 INVENTORY'!B43</f>
        <v>0</v>
      </c>
      <c r="C43" s="152">
        <f>'FY17 INVENTORY'!C43</f>
        <v>0</v>
      </c>
      <c r="D43" s="152">
        <f>'FY17 INVENTORY'!D43</f>
        <v>0</v>
      </c>
      <c r="E43" s="152">
        <f>'FY17 INVENTORY'!E43</f>
        <v>0</v>
      </c>
      <c r="F43" s="153">
        <f>'FY17 INVENTORY'!F43</f>
        <v>0</v>
      </c>
      <c r="G43" s="152">
        <f>'FY17 INVENTORY'!G43</f>
        <v>0</v>
      </c>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row>
    <row r="44" spans="1:49" ht="15.75" thickBot="1" x14ac:dyDescent="0.3">
      <c r="A44" s="1"/>
      <c r="B44" s="151">
        <f>'FY17 INVENTORY'!B44</f>
        <v>0</v>
      </c>
      <c r="C44" s="152">
        <f>'FY17 INVENTORY'!C44</f>
        <v>0</v>
      </c>
      <c r="D44" s="152">
        <f>'FY17 INVENTORY'!D44</f>
        <v>0</v>
      </c>
      <c r="E44" s="152">
        <f>'FY17 INVENTORY'!E44</f>
        <v>0</v>
      </c>
      <c r="F44" s="153">
        <f>'FY17 INVENTORY'!F44</f>
        <v>0</v>
      </c>
      <c r="G44" s="152">
        <f>'FY17 INVENTORY'!G44</f>
        <v>0</v>
      </c>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row>
    <row r="45" spans="1:49" ht="15.75" thickBot="1" x14ac:dyDescent="0.3">
      <c r="A45" s="1"/>
      <c r="B45" s="148">
        <f>'FY17 INVENTORY'!B45</f>
        <v>0</v>
      </c>
      <c r="C45" s="149">
        <f>'FY17 INVENTORY'!C45</f>
        <v>0</v>
      </c>
      <c r="D45" s="149">
        <f>'FY17 INVENTORY'!D45</f>
        <v>0</v>
      </c>
      <c r="E45" s="149">
        <f>'FY17 INVENTORY'!E45</f>
        <v>0</v>
      </c>
      <c r="F45" s="150">
        <f>'FY17 INVENTORY'!F45</f>
        <v>0</v>
      </c>
      <c r="G45" s="149">
        <f>'FY17 INVENTORY'!G45</f>
        <v>0</v>
      </c>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49" ht="15.75" thickBot="1" x14ac:dyDescent="0.3">
      <c r="A46" s="1"/>
      <c r="B46" s="148">
        <f>'FY17 INVENTORY'!B46</f>
        <v>0</v>
      </c>
      <c r="C46" s="149">
        <f>'FY17 INVENTORY'!C46</f>
        <v>0</v>
      </c>
      <c r="D46" s="149">
        <f>'FY17 INVENTORY'!D46</f>
        <v>0</v>
      </c>
      <c r="E46" s="149">
        <f>'FY17 INVENTORY'!E46</f>
        <v>0</v>
      </c>
      <c r="F46" s="150">
        <f>'FY17 INVENTORY'!F46</f>
        <v>0</v>
      </c>
      <c r="G46" s="149">
        <f>'FY17 INVENTORY'!G46</f>
        <v>0</v>
      </c>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row r="47" spans="1:49" ht="15.75" thickBot="1" x14ac:dyDescent="0.3">
      <c r="A47" s="1"/>
      <c r="B47" s="177">
        <f>'FY17 INVENTORY'!B47</f>
        <v>0</v>
      </c>
      <c r="C47" s="178">
        <f>'FY17 INVENTORY'!C47</f>
        <v>0</v>
      </c>
      <c r="D47" s="178">
        <f>'FY17 INVENTORY'!D47</f>
        <v>0</v>
      </c>
      <c r="E47" s="178">
        <f>'FY17 INVENTORY'!E47</f>
        <v>0</v>
      </c>
      <c r="F47" s="179">
        <f>'FY17 INVENTORY'!F47</f>
        <v>0</v>
      </c>
      <c r="G47" s="178">
        <f>'FY17 INVENTORY'!G47</f>
        <v>0</v>
      </c>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row>
    <row r="48" spans="1:49" ht="15.75" thickBot="1" x14ac:dyDescent="0.3">
      <c r="A48" s="1"/>
      <c r="B48" s="180">
        <f>'FY17 INVENTORY'!B48</f>
        <v>0</v>
      </c>
      <c r="C48" s="180">
        <f>'FY17 INVENTORY'!C48</f>
        <v>0</v>
      </c>
      <c r="D48" s="180">
        <f>'FY17 INVENTORY'!D48</f>
        <v>0</v>
      </c>
      <c r="E48" s="181">
        <f>'FY17 INVENTORY'!E48</f>
        <v>0</v>
      </c>
      <c r="F48" s="182">
        <f>'FY17 INVENTORY'!F48</f>
        <v>0</v>
      </c>
      <c r="G48" s="180">
        <f>'FY17 INVENTORY'!G48</f>
        <v>0</v>
      </c>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49" ht="15.75" thickBot="1" x14ac:dyDescent="0.3">
      <c r="A49" s="1"/>
      <c r="B49" s="177">
        <f>'FY17 INVENTORY'!B49</f>
        <v>0</v>
      </c>
      <c r="C49" s="178">
        <f>'FY17 INVENTORY'!C49</f>
        <v>0</v>
      </c>
      <c r="D49" s="178">
        <f>'FY17 INVENTORY'!D49</f>
        <v>0</v>
      </c>
      <c r="E49" s="178">
        <f>'FY17 INVENTORY'!E49</f>
        <v>0</v>
      </c>
      <c r="F49" s="179">
        <f>'FY17 INVENTORY'!F49</f>
        <v>0</v>
      </c>
      <c r="G49" s="178">
        <f>'FY17 INVENTORY'!G49</f>
        <v>0</v>
      </c>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spans="1:49" ht="15.75" thickBot="1" x14ac:dyDescent="0.3">
      <c r="A50" s="1"/>
      <c r="B50" s="177">
        <f>'FY17 INVENTORY'!B50</f>
        <v>0</v>
      </c>
      <c r="C50" s="178">
        <f>'FY17 INVENTORY'!C50</f>
        <v>0</v>
      </c>
      <c r="D50" s="178">
        <f>'FY17 INVENTORY'!D50</f>
        <v>0</v>
      </c>
      <c r="E50" s="178">
        <f>'FY17 INVENTORY'!E50</f>
        <v>0</v>
      </c>
      <c r="F50" s="179">
        <f>'FY17 INVENTORY'!F50</f>
        <v>0</v>
      </c>
      <c r="G50" s="178">
        <f>'FY17 INVENTORY'!G50</f>
        <v>0</v>
      </c>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spans="1:49" ht="15.75" thickBot="1" x14ac:dyDescent="0.3">
      <c r="A51" s="1"/>
      <c r="B51" s="177">
        <f>'FY17 INVENTORY'!B51</f>
        <v>0</v>
      </c>
      <c r="C51" s="178">
        <f>'FY17 INVENTORY'!C51</f>
        <v>0</v>
      </c>
      <c r="D51" s="178">
        <f>'FY17 INVENTORY'!D51</f>
        <v>0</v>
      </c>
      <c r="E51" s="178">
        <f>'FY17 INVENTORY'!E51</f>
        <v>0</v>
      </c>
      <c r="F51" s="179">
        <f>'FY17 INVENTORY'!F51</f>
        <v>0</v>
      </c>
      <c r="G51" s="178">
        <f>'FY17 INVENTORY'!G51</f>
        <v>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spans="1:49" ht="15.75" thickBot="1" x14ac:dyDescent="0.3">
      <c r="A52" s="1"/>
      <c r="B52" s="148">
        <f>'FY17 INVENTORY'!B52</f>
        <v>0</v>
      </c>
      <c r="C52" s="149">
        <f>'FY17 INVENTORY'!C52</f>
        <v>0</v>
      </c>
      <c r="D52" s="149">
        <f>'FY17 INVENTORY'!D52</f>
        <v>0</v>
      </c>
      <c r="E52" s="149">
        <f>'FY17 INVENTORY'!E52</f>
        <v>0</v>
      </c>
      <c r="F52" s="150">
        <f>'FY17 INVENTORY'!F52</f>
        <v>0</v>
      </c>
      <c r="G52" s="149">
        <f>'FY17 INVENTORY'!G52</f>
        <v>0</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spans="1:49" ht="15.75" thickBot="1" x14ac:dyDescent="0.3">
      <c r="A53" s="1"/>
      <c r="B53" s="148">
        <f>'FY17 INVENTORY'!B53</f>
        <v>0</v>
      </c>
      <c r="C53" s="149">
        <f>'FY17 INVENTORY'!C53</f>
        <v>0</v>
      </c>
      <c r="D53" s="149">
        <f>'FY17 INVENTORY'!D53</f>
        <v>0</v>
      </c>
      <c r="E53" s="149">
        <f>'FY17 INVENTORY'!E53</f>
        <v>0</v>
      </c>
      <c r="F53" s="150">
        <f>'FY17 INVENTORY'!F53</f>
        <v>0</v>
      </c>
      <c r="G53" s="149">
        <f>'FY17 INVENTORY'!G53</f>
        <v>0</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row>
    <row r="54" spans="1:49" ht="15.75" thickBot="1" x14ac:dyDescent="0.3">
      <c r="A54" s="1"/>
      <c r="B54" s="148">
        <f>'FY17 INVENTORY'!B54</f>
        <v>0</v>
      </c>
      <c r="C54" s="149">
        <f>'FY17 INVENTORY'!C54</f>
        <v>0</v>
      </c>
      <c r="D54" s="149">
        <f>'FY17 INVENTORY'!D54</f>
        <v>0</v>
      </c>
      <c r="E54" s="149">
        <f>'FY17 INVENTORY'!E54</f>
        <v>0</v>
      </c>
      <c r="F54" s="150">
        <f>'FY17 INVENTORY'!F54</f>
        <v>0</v>
      </c>
      <c r="G54" s="149">
        <f>'FY17 INVENTORY'!G54</f>
        <v>0</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row>
    <row r="55" spans="1:49" ht="15.75" thickBot="1" x14ac:dyDescent="0.3">
      <c r="A55" s="1"/>
      <c r="B55" s="148">
        <f>'FY17 INVENTORY'!B55</f>
        <v>0</v>
      </c>
      <c r="C55" s="149">
        <f>'FY17 INVENTORY'!C55</f>
        <v>0</v>
      </c>
      <c r="D55" s="149">
        <f>'FY17 INVENTORY'!D55</f>
        <v>0</v>
      </c>
      <c r="E55" s="149">
        <f>'FY17 INVENTORY'!E55</f>
        <v>0</v>
      </c>
      <c r="F55" s="150">
        <f>'FY17 INVENTORY'!F55</f>
        <v>0</v>
      </c>
      <c r="G55" s="149">
        <f>'FY17 INVENTORY'!G55</f>
        <v>0</v>
      </c>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row>
    <row r="56" spans="1:49" ht="15.75" thickBot="1" x14ac:dyDescent="0.3">
      <c r="A56" s="1"/>
      <c r="B56" s="148">
        <f>'FY17 INVENTORY'!B56</f>
        <v>0</v>
      </c>
      <c r="C56" s="149">
        <f>'FY17 INVENTORY'!C56</f>
        <v>0</v>
      </c>
      <c r="D56" s="149">
        <f>'FY17 INVENTORY'!D56</f>
        <v>0</v>
      </c>
      <c r="E56" s="149">
        <f>'FY17 INVENTORY'!E56</f>
        <v>0</v>
      </c>
      <c r="F56" s="150">
        <f>'FY17 INVENTORY'!F56</f>
        <v>0</v>
      </c>
      <c r="G56" s="149">
        <f>'FY17 INVENTORY'!G56</f>
        <v>0</v>
      </c>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row>
    <row r="57" spans="1:49" ht="15.75" thickBot="1" x14ac:dyDescent="0.3">
      <c r="A57" s="1"/>
      <c r="B57" s="148">
        <f>'FY17 INVENTORY'!B57</f>
        <v>0</v>
      </c>
      <c r="C57" s="149">
        <f>'FY17 INVENTORY'!C57</f>
        <v>0</v>
      </c>
      <c r="D57" s="149">
        <f>'FY17 INVENTORY'!D57</f>
        <v>0</v>
      </c>
      <c r="E57" s="149">
        <f>'FY17 INVENTORY'!E57</f>
        <v>0</v>
      </c>
      <c r="F57" s="150">
        <f>'FY17 INVENTORY'!F57</f>
        <v>0</v>
      </c>
      <c r="G57" s="149">
        <f>'FY17 INVENTORY'!G57</f>
        <v>0</v>
      </c>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row>
    <row r="58" spans="1:49" ht="15.75" thickBot="1" x14ac:dyDescent="0.3">
      <c r="A58" s="1"/>
      <c r="B58" s="151">
        <f>'FY17 INVENTORY'!B58</f>
        <v>0</v>
      </c>
      <c r="C58" s="152">
        <f>'FY17 INVENTORY'!C58</f>
        <v>0</v>
      </c>
      <c r="D58" s="152">
        <f>'FY17 INVENTORY'!D58</f>
        <v>0</v>
      </c>
      <c r="E58" s="152">
        <f>'FY17 INVENTORY'!E58</f>
        <v>0</v>
      </c>
      <c r="F58" s="153">
        <f>'FY17 INVENTORY'!F58</f>
        <v>0</v>
      </c>
      <c r="G58" s="152">
        <f>'FY17 INVENTORY'!G58</f>
        <v>0</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row>
    <row r="59" spans="1:49" ht="15.75" thickBot="1" x14ac:dyDescent="0.3">
      <c r="A59" s="1"/>
      <c r="B59" s="151">
        <f>'FY17 INVENTORY'!B59</f>
        <v>0</v>
      </c>
      <c r="C59" s="152">
        <f>'FY17 INVENTORY'!C59</f>
        <v>0</v>
      </c>
      <c r="D59" s="152">
        <f>'FY17 INVENTORY'!D59</f>
        <v>0</v>
      </c>
      <c r="E59" s="152">
        <f>'FY17 INVENTORY'!E59</f>
        <v>0</v>
      </c>
      <c r="F59" s="153">
        <f>'FY17 INVENTORY'!F59</f>
        <v>0</v>
      </c>
      <c r="G59" s="152">
        <f>'FY17 INVENTORY'!G59</f>
        <v>0</v>
      </c>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row>
    <row r="60" spans="1:49" ht="15.75" thickBot="1" x14ac:dyDescent="0.3">
      <c r="A60" s="1"/>
      <c r="B60" s="151">
        <f>'FY17 INVENTORY'!B60</f>
        <v>0</v>
      </c>
      <c r="C60" s="152">
        <f>'FY17 INVENTORY'!C60</f>
        <v>0</v>
      </c>
      <c r="D60" s="152">
        <f>'FY17 INVENTORY'!D60</f>
        <v>0</v>
      </c>
      <c r="E60" s="152">
        <f>'FY17 INVENTORY'!E60</f>
        <v>0</v>
      </c>
      <c r="F60" s="153">
        <f>'FY17 INVENTORY'!F60</f>
        <v>0</v>
      </c>
      <c r="G60" s="152">
        <f>'FY17 INVENTORY'!G60</f>
        <v>0</v>
      </c>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row>
    <row r="61" spans="1:49" ht="15.75" thickBot="1" x14ac:dyDescent="0.3">
      <c r="A61" s="1"/>
      <c r="B61" s="151">
        <f>'FY17 INVENTORY'!B61</f>
        <v>0</v>
      </c>
      <c r="C61" s="152">
        <f>'FY17 INVENTORY'!C61</f>
        <v>0</v>
      </c>
      <c r="D61" s="152">
        <f>'FY17 INVENTORY'!D61</f>
        <v>0</v>
      </c>
      <c r="E61" s="152">
        <f>'FY17 INVENTORY'!E61</f>
        <v>0</v>
      </c>
      <c r="F61" s="153">
        <f>'FY17 INVENTORY'!F61</f>
        <v>0</v>
      </c>
      <c r="G61" s="152">
        <f>'FY17 INVENTORY'!G61</f>
        <v>0</v>
      </c>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row>
    <row r="62" spans="1:49" ht="15.75" thickBot="1" x14ac:dyDescent="0.3">
      <c r="A62" s="1"/>
      <c r="B62" s="148">
        <f>'FY17 INVENTORY'!B62</f>
        <v>0</v>
      </c>
      <c r="C62" s="149">
        <f>'FY17 INVENTORY'!C62</f>
        <v>0</v>
      </c>
      <c r="D62" s="149">
        <f>'FY17 INVENTORY'!D62</f>
        <v>0</v>
      </c>
      <c r="E62" s="149">
        <f>'FY17 INVENTORY'!E62</f>
        <v>0</v>
      </c>
      <c r="F62" s="150">
        <f>'FY17 INVENTORY'!F62</f>
        <v>0</v>
      </c>
      <c r="G62" s="149">
        <f>'FY17 INVENTORY'!G62</f>
        <v>0</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row>
    <row r="63" spans="1:49" ht="15.75" thickBot="1" x14ac:dyDescent="0.3">
      <c r="A63" s="1"/>
      <c r="B63" s="148">
        <f>'FY17 INVENTORY'!B63</f>
        <v>0</v>
      </c>
      <c r="C63" s="149">
        <f>'FY17 INVENTORY'!C63</f>
        <v>0</v>
      </c>
      <c r="D63" s="149">
        <f>'FY17 INVENTORY'!D63</f>
        <v>0</v>
      </c>
      <c r="E63" s="149">
        <f>'FY17 INVENTORY'!E63</f>
        <v>0</v>
      </c>
      <c r="F63" s="150">
        <f>'FY17 INVENTORY'!F63</f>
        <v>0</v>
      </c>
      <c r="G63" s="149">
        <f>'FY17 INVENTORY'!G63</f>
        <v>0</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row>
    <row r="64" spans="1:49" ht="15.75" thickBot="1" x14ac:dyDescent="0.3">
      <c r="A64" s="1"/>
      <c r="B64" s="177">
        <f>'FY17 INVENTORY'!B64</f>
        <v>0</v>
      </c>
      <c r="C64" s="178">
        <f>'FY17 INVENTORY'!C64</f>
        <v>0</v>
      </c>
      <c r="D64" s="178">
        <f>'FY17 INVENTORY'!D64</f>
        <v>0</v>
      </c>
      <c r="E64" s="178">
        <f>'FY17 INVENTORY'!E64</f>
        <v>0</v>
      </c>
      <c r="F64" s="179">
        <f>'FY17 INVENTORY'!F64</f>
        <v>0</v>
      </c>
      <c r="G64" s="178">
        <f>'FY17 INVENTORY'!G64</f>
        <v>0</v>
      </c>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row>
    <row r="65" spans="1:49" ht="15.75" thickBot="1" x14ac:dyDescent="0.3">
      <c r="A65" s="1"/>
      <c r="B65" s="180">
        <f>'FY17 INVENTORY'!B65</f>
        <v>0</v>
      </c>
      <c r="C65" s="180">
        <f>'FY17 INVENTORY'!C65</f>
        <v>0</v>
      </c>
      <c r="D65" s="180">
        <f>'FY17 INVENTORY'!D65</f>
        <v>0</v>
      </c>
      <c r="E65" s="181">
        <f>'FY17 INVENTORY'!E65</f>
        <v>0</v>
      </c>
      <c r="F65" s="182">
        <f>'FY17 INVENTORY'!F65</f>
        <v>0</v>
      </c>
      <c r="G65" s="180">
        <f>'FY17 INVENTORY'!G65</f>
        <v>0</v>
      </c>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row>
    <row r="66" spans="1:49" ht="15.75" thickBot="1" x14ac:dyDescent="0.3">
      <c r="A66" s="1"/>
      <c r="B66" s="177">
        <f>'FY17 INVENTORY'!B66</f>
        <v>0</v>
      </c>
      <c r="C66" s="178">
        <f>'FY17 INVENTORY'!C66</f>
        <v>0</v>
      </c>
      <c r="D66" s="178">
        <f>'FY17 INVENTORY'!D66</f>
        <v>0</v>
      </c>
      <c r="E66" s="178">
        <f>'FY17 INVENTORY'!E66</f>
        <v>0</v>
      </c>
      <c r="F66" s="179">
        <f>'FY17 INVENTORY'!F66</f>
        <v>0</v>
      </c>
      <c r="G66" s="178">
        <f>'FY17 INVENTORY'!G66</f>
        <v>0</v>
      </c>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row>
    <row r="67" spans="1:49" ht="15.75" thickBot="1" x14ac:dyDescent="0.3">
      <c r="A67" s="1"/>
      <c r="B67" s="177">
        <f>'FY17 INVENTORY'!B67</f>
        <v>0</v>
      </c>
      <c r="C67" s="178">
        <f>'FY17 INVENTORY'!C67</f>
        <v>0</v>
      </c>
      <c r="D67" s="178">
        <f>'FY17 INVENTORY'!D67</f>
        <v>0</v>
      </c>
      <c r="E67" s="178">
        <f>'FY17 INVENTORY'!E67</f>
        <v>0</v>
      </c>
      <c r="F67" s="179">
        <f>'FY17 INVENTORY'!F67</f>
        <v>0</v>
      </c>
      <c r="G67" s="178">
        <f>'FY17 INVENTORY'!G67</f>
        <v>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row>
    <row r="68" spans="1:49" ht="15.75" thickBot="1" x14ac:dyDescent="0.3">
      <c r="A68" s="1"/>
      <c r="B68" s="177">
        <f>'FY17 INVENTORY'!B68</f>
        <v>0</v>
      </c>
      <c r="C68" s="178">
        <f>'FY17 INVENTORY'!C68</f>
        <v>0</v>
      </c>
      <c r="D68" s="178">
        <f>'FY17 INVENTORY'!D68</f>
        <v>0</v>
      </c>
      <c r="E68" s="178">
        <f>'FY17 INVENTORY'!E68</f>
        <v>0</v>
      </c>
      <c r="F68" s="179">
        <f>'FY17 INVENTORY'!F68</f>
        <v>0</v>
      </c>
      <c r="G68" s="178">
        <f>'FY17 INVENTORY'!G68</f>
        <v>0</v>
      </c>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row>
    <row r="69" spans="1:49" ht="15.75" thickBot="1" x14ac:dyDescent="0.3">
      <c r="A69" s="1"/>
      <c r="B69" s="148">
        <f>'FY17 INVENTORY'!B69</f>
        <v>0</v>
      </c>
      <c r="C69" s="149">
        <f>'FY17 INVENTORY'!C69</f>
        <v>0</v>
      </c>
      <c r="D69" s="149">
        <f>'FY17 INVENTORY'!D69</f>
        <v>0</v>
      </c>
      <c r="E69" s="149">
        <f>'FY17 INVENTORY'!E69</f>
        <v>0</v>
      </c>
      <c r="F69" s="150">
        <f>'FY17 INVENTORY'!F69</f>
        <v>0</v>
      </c>
      <c r="G69" s="149">
        <f>'FY17 INVENTORY'!G69</f>
        <v>0</v>
      </c>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spans="1:49" ht="15.75" thickBot="1" x14ac:dyDescent="0.3">
      <c r="A70" s="1"/>
      <c r="B70" s="148">
        <f>'FY17 INVENTORY'!B70</f>
        <v>0</v>
      </c>
      <c r="C70" s="149">
        <f>'FY17 INVENTORY'!C70</f>
        <v>0</v>
      </c>
      <c r="D70" s="149">
        <f>'FY17 INVENTORY'!D70</f>
        <v>0</v>
      </c>
      <c r="E70" s="149">
        <f>'FY17 INVENTORY'!E70</f>
        <v>0</v>
      </c>
      <c r="F70" s="150">
        <f>'FY17 INVENTORY'!F70</f>
        <v>0</v>
      </c>
      <c r="G70" s="149">
        <f>'FY17 INVENTORY'!G70</f>
        <v>0</v>
      </c>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spans="1:49" ht="15.75" thickBot="1" x14ac:dyDescent="0.3">
      <c r="A71" s="1"/>
      <c r="B71" s="148">
        <f>'FY17 INVENTORY'!B71</f>
        <v>0</v>
      </c>
      <c r="C71" s="149">
        <f>'FY17 INVENTORY'!C71</f>
        <v>0</v>
      </c>
      <c r="D71" s="149">
        <f>'FY17 INVENTORY'!D71</f>
        <v>0</v>
      </c>
      <c r="E71" s="149">
        <f>'FY17 INVENTORY'!E71</f>
        <v>0</v>
      </c>
      <c r="F71" s="150">
        <f>'FY17 INVENTORY'!F71</f>
        <v>0</v>
      </c>
      <c r="G71" s="149">
        <f>'FY17 INVENTORY'!G71</f>
        <v>0</v>
      </c>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spans="1:49" ht="15.75" thickBot="1" x14ac:dyDescent="0.3">
      <c r="A72" s="1"/>
      <c r="B72" s="148">
        <f>'FY17 INVENTORY'!B72</f>
        <v>0</v>
      </c>
      <c r="C72" s="149">
        <f>'FY17 INVENTORY'!C72</f>
        <v>0</v>
      </c>
      <c r="D72" s="149">
        <f>'FY17 INVENTORY'!D72</f>
        <v>0</v>
      </c>
      <c r="E72" s="149">
        <f>'FY17 INVENTORY'!E72</f>
        <v>0</v>
      </c>
      <c r="F72" s="150">
        <f>'FY17 INVENTORY'!F72</f>
        <v>0</v>
      </c>
      <c r="G72" s="149">
        <f>'FY17 INVENTORY'!G72</f>
        <v>0</v>
      </c>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spans="1:49" ht="15.75" thickBot="1" x14ac:dyDescent="0.3">
      <c r="A73" s="1"/>
      <c r="B73" s="148">
        <f>'FY17 INVENTORY'!B73</f>
        <v>0</v>
      </c>
      <c r="C73" s="149">
        <f>'FY17 INVENTORY'!C73</f>
        <v>0</v>
      </c>
      <c r="D73" s="149">
        <f>'FY17 INVENTORY'!D73</f>
        <v>0</v>
      </c>
      <c r="E73" s="149">
        <f>'FY17 INVENTORY'!E73</f>
        <v>0</v>
      </c>
      <c r="F73" s="150">
        <f>'FY17 INVENTORY'!F73</f>
        <v>0</v>
      </c>
      <c r="G73" s="149">
        <f>'FY17 INVENTORY'!G73</f>
        <v>0</v>
      </c>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row>
    <row r="74" spans="1:49" ht="15.75" thickBot="1" x14ac:dyDescent="0.3">
      <c r="A74" s="1"/>
      <c r="B74" s="148">
        <f>'FY17 INVENTORY'!B74</f>
        <v>0</v>
      </c>
      <c r="C74" s="149">
        <f>'FY17 INVENTORY'!C74</f>
        <v>0</v>
      </c>
      <c r="D74" s="149">
        <f>'FY17 INVENTORY'!D74</f>
        <v>0</v>
      </c>
      <c r="E74" s="149">
        <f>'FY17 INVENTORY'!E74</f>
        <v>0</v>
      </c>
      <c r="F74" s="150">
        <f>'FY17 INVENTORY'!F74</f>
        <v>0</v>
      </c>
      <c r="G74" s="149">
        <f>'FY17 INVENTORY'!G74</f>
        <v>0</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spans="1:49" ht="15.75" thickBot="1" x14ac:dyDescent="0.3">
      <c r="A75" s="1"/>
      <c r="B75" s="151">
        <f>'FY17 INVENTORY'!B75</f>
        <v>0</v>
      </c>
      <c r="C75" s="152">
        <f>'FY17 INVENTORY'!C75</f>
        <v>0</v>
      </c>
      <c r="D75" s="152">
        <f>'FY17 INVENTORY'!D75</f>
        <v>0</v>
      </c>
      <c r="E75" s="152">
        <f>'FY17 INVENTORY'!E75</f>
        <v>0</v>
      </c>
      <c r="F75" s="153">
        <f>'FY17 INVENTORY'!F75</f>
        <v>0</v>
      </c>
      <c r="G75" s="152">
        <f>'FY17 INVENTORY'!G75</f>
        <v>0</v>
      </c>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row>
    <row r="76" spans="1:49" ht="15.75" thickBot="1" x14ac:dyDescent="0.3">
      <c r="A76" s="1"/>
      <c r="B76" s="151">
        <f>'FY17 INVENTORY'!B76</f>
        <v>0</v>
      </c>
      <c r="C76" s="152">
        <f>'FY17 INVENTORY'!C76</f>
        <v>0</v>
      </c>
      <c r="D76" s="152">
        <f>'FY17 INVENTORY'!D76</f>
        <v>0</v>
      </c>
      <c r="E76" s="152">
        <f>'FY17 INVENTORY'!E76</f>
        <v>0</v>
      </c>
      <c r="F76" s="153">
        <f>'FY17 INVENTORY'!F76</f>
        <v>0</v>
      </c>
      <c r="G76" s="152">
        <f>'FY17 INVENTORY'!G76</f>
        <v>0</v>
      </c>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row>
    <row r="77" spans="1:49" ht="15.75" thickBot="1" x14ac:dyDescent="0.3">
      <c r="A77" s="1"/>
      <c r="B77" s="151">
        <f>'FY17 INVENTORY'!B77</f>
        <v>0</v>
      </c>
      <c r="C77" s="152">
        <f>'FY17 INVENTORY'!C77</f>
        <v>0</v>
      </c>
      <c r="D77" s="152">
        <f>'FY17 INVENTORY'!D77</f>
        <v>0</v>
      </c>
      <c r="E77" s="152">
        <f>'FY17 INVENTORY'!E77</f>
        <v>0</v>
      </c>
      <c r="F77" s="153">
        <f>'FY17 INVENTORY'!F77</f>
        <v>0</v>
      </c>
      <c r="G77" s="152">
        <f>'FY17 INVENTORY'!G77</f>
        <v>0</v>
      </c>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row>
    <row r="78" spans="1:49" ht="15.75" thickBot="1" x14ac:dyDescent="0.3">
      <c r="A78" s="1"/>
      <c r="B78" s="151">
        <f>'FY17 INVENTORY'!B78</f>
        <v>0</v>
      </c>
      <c r="C78" s="152">
        <f>'FY17 INVENTORY'!C78</f>
        <v>0</v>
      </c>
      <c r="D78" s="152">
        <f>'FY17 INVENTORY'!D78</f>
        <v>0</v>
      </c>
      <c r="E78" s="152">
        <f>'FY17 INVENTORY'!E78</f>
        <v>0</v>
      </c>
      <c r="F78" s="153">
        <f>'FY17 INVENTORY'!F78</f>
        <v>0</v>
      </c>
      <c r="G78" s="152">
        <f>'FY17 INVENTORY'!G78</f>
        <v>0</v>
      </c>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spans="1:49" ht="15.75" thickBot="1" x14ac:dyDescent="0.3">
      <c r="A79" s="1"/>
      <c r="B79" s="148">
        <f>'FY17 INVENTORY'!B79</f>
        <v>0</v>
      </c>
      <c r="C79" s="149">
        <f>'FY17 INVENTORY'!C79</f>
        <v>0</v>
      </c>
      <c r="D79" s="149">
        <f>'FY17 INVENTORY'!D79</f>
        <v>0</v>
      </c>
      <c r="E79" s="149">
        <f>'FY17 INVENTORY'!E79</f>
        <v>0</v>
      </c>
      <c r="F79" s="150">
        <f>'FY17 INVENTORY'!F79</f>
        <v>0</v>
      </c>
      <c r="G79" s="149">
        <f>'FY17 INVENTORY'!G79</f>
        <v>0</v>
      </c>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row>
    <row r="80" spans="1:49" ht="15.75" thickBot="1" x14ac:dyDescent="0.3">
      <c r="A80" s="1"/>
      <c r="B80" s="148">
        <f>'FY17 INVENTORY'!B80</f>
        <v>0</v>
      </c>
      <c r="C80" s="149">
        <f>'FY17 INVENTORY'!C80</f>
        <v>0</v>
      </c>
      <c r="D80" s="149">
        <f>'FY17 INVENTORY'!D80</f>
        <v>0</v>
      </c>
      <c r="E80" s="149">
        <f>'FY17 INVENTORY'!E80</f>
        <v>0</v>
      </c>
      <c r="F80" s="150">
        <f>'FY17 INVENTORY'!F80</f>
        <v>0</v>
      </c>
      <c r="G80" s="149">
        <f>'FY17 INVENTORY'!G80</f>
        <v>0</v>
      </c>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row>
    <row r="81" spans="1:49" ht="15.75" thickBot="1" x14ac:dyDescent="0.3">
      <c r="A81" s="1"/>
      <c r="B81" s="177">
        <f>'FY17 INVENTORY'!B81</f>
        <v>0</v>
      </c>
      <c r="C81" s="178">
        <f>'FY17 INVENTORY'!C81</f>
        <v>0</v>
      </c>
      <c r="D81" s="178">
        <f>'FY17 INVENTORY'!D81</f>
        <v>0</v>
      </c>
      <c r="E81" s="178">
        <f>'FY17 INVENTORY'!E81</f>
        <v>0</v>
      </c>
      <c r="F81" s="179">
        <f>'FY17 INVENTORY'!F81</f>
        <v>0</v>
      </c>
      <c r="G81" s="178">
        <f>'FY17 INVENTORY'!G81</f>
        <v>0</v>
      </c>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row>
    <row r="82" spans="1:49" ht="15.75" thickBot="1" x14ac:dyDescent="0.3">
      <c r="A82" s="1"/>
      <c r="B82" s="180">
        <f>'FY17 INVENTORY'!B82</f>
        <v>0</v>
      </c>
      <c r="C82" s="180">
        <f>'FY17 INVENTORY'!C82</f>
        <v>0</v>
      </c>
      <c r="D82" s="180">
        <f>'FY17 INVENTORY'!D82</f>
        <v>0</v>
      </c>
      <c r="E82" s="181">
        <f>'FY17 INVENTORY'!E82</f>
        <v>0</v>
      </c>
      <c r="F82" s="182">
        <f>'FY17 INVENTORY'!F82</f>
        <v>0</v>
      </c>
      <c r="G82" s="180">
        <f>'FY17 INVENTORY'!G82</f>
        <v>0</v>
      </c>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spans="1:49" ht="15.75" thickBot="1" x14ac:dyDescent="0.3">
      <c r="A83" s="1"/>
      <c r="B83" s="177">
        <f>'FY17 INVENTORY'!B83</f>
        <v>0</v>
      </c>
      <c r="C83" s="178">
        <f>'FY17 INVENTORY'!C83</f>
        <v>0</v>
      </c>
      <c r="D83" s="178">
        <f>'FY17 INVENTORY'!D83</f>
        <v>0</v>
      </c>
      <c r="E83" s="178">
        <f>'FY17 INVENTORY'!E83</f>
        <v>0</v>
      </c>
      <c r="F83" s="179">
        <f>'FY17 INVENTORY'!F83</f>
        <v>0</v>
      </c>
      <c r="G83" s="178">
        <f>'FY17 INVENTORY'!G83</f>
        <v>0</v>
      </c>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spans="1:49" ht="15.75" thickBot="1" x14ac:dyDescent="0.3">
      <c r="A84" s="1"/>
      <c r="B84" s="177">
        <f>'FY17 INVENTORY'!B84</f>
        <v>0</v>
      </c>
      <c r="C84" s="178">
        <f>'FY17 INVENTORY'!C84</f>
        <v>0</v>
      </c>
      <c r="D84" s="178">
        <f>'FY17 INVENTORY'!D84</f>
        <v>0</v>
      </c>
      <c r="E84" s="178">
        <f>'FY17 INVENTORY'!E84</f>
        <v>0</v>
      </c>
      <c r="F84" s="179">
        <f>'FY17 INVENTORY'!F84</f>
        <v>0</v>
      </c>
      <c r="G84" s="178">
        <f>'FY17 INVENTORY'!G84</f>
        <v>0</v>
      </c>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row>
    <row r="85" spans="1:49" ht="15.75" thickBot="1" x14ac:dyDescent="0.3">
      <c r="A85" s="1"/>
      <c r="B85" s="177">
        <f>'FY17 INVENTORY'!B85</f>
        <v>0</v>
      </c>
      <c r="C85" s="178">
        <f>'FY17 INVENTORY'!C85</f>
        <v>0</v>
      </c>
      <c r="D85" s="178">
        <f>'FY17 INVENTORY'!D85</f>
        <v>0</v>
      </c>
      <c r="E85" s="178">
        <f>'FY17 INVENTORY'!E85</f>
        <v>0</v>
      </c>
      <c r="F85" s="179">
        <f>'FY17 INVENTORY'!F85</f>
        <v>0</v>
      </c>
      <c r="G85" s="178">
        <f>'FY17 INVENTORY'!G85</f>
        <v>0</v>
      </c>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spans="1:49" ht="15.75" thickBot="1" x14ac:dyDescent="0.3">
      <c r="A86" s="1"/>
      <c r="B86" s="148">
        <f>'FY17 INVENTORY'!B86</f>
        <v>0</v>
      </c>
      <c r="C86" s="149">
        <f>'FY17 INVENTORY'!C86</f>
        <v>0</v>
      </c>
      <c r="D86" s="149">
        <f>'FY17 INVENTORY'!D86</f>
        <v>0</v>
      </c>
      <c r="E86" s="149">
        <f>'FY17 INVENTORY'!E86</f>
        <v>0</v>
      </c>
      <c r="F86" s="150">
        <f>'FY17 INVENTORY'!F86</f>
        <v>0</v>
      </c>
      <c r="G86" s="149">
        <f>'FY17 INVENTORY'!G86</f>
        <v>0</v>
      </c>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spans="1:49" ht="15.75" thickBot="1" x14ac:dyDescent="0.3">
      <c r="A87" s="1"/>
      <c r="B87" s="148">
        <f>'FY17 INVENTORY'!B87</f>
        <v>0</v>
      </c>
      <c r="C87" s="149">
        <f>'FY17 INVENTORY'!C87</f>
        <v>0</v>
      </c>
      <c r="D87" s="149">
        <f>'FY17 INVENTORY'!D87</f>
        <v>0</v>
      </c>
      <c r="E87" s="149">
        <f>'FY17 INVENTORY'!E87</f>
        <v>0</v>
      </c>
      <c r="F87" s="150">
        <f>'FY17 INVENTORY'!F87</f>
        <v>0</v>
      </c>
      <c r="G87" s="149">
        <f>'FY17 INVENTORY'!G87</f>
        <v>0</v>
      </c>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spans="1:49" ht="15.75" thickBot="1" x14ac:dyDescent="0.3">
      <c r="A88" s="1"/>
      <c r="B88" s="148">
        <f>'FY17 INVENTORY'!B88</f>
        <v>0</v>
      </c>
      <c r="C88" s="149">
        <f>'FY17 INVENTORY'!C88</f>
        <v>0</v>
      </c>
      <c r="D88" s="149">
        <f>'FY17 INVENTORY'!D88</f>
        <v>0</v>
      </c>
      <c r="E88" s="149">
        <f>'FY17 INVENTORY'!E88</f>
        <v>0</v>
      </c>
      <c r="F88" s="150">
        <f>'FY17 INVENTORY'!F88</f>
        <v>0</v>
      </c>
      <c r="G88" s="149">
        <f>'FY17 INVENTORY'!G88</f>
        <v>0</v>
      </c>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spans="1:49" ht="15.75" thickBot="1" x14ac:dyDescent="0.3">
      <c r="A89" s="1"/>
      <c r="B89" s="148">
        <f>'FY17 INVENTORY'!B89</f>
        <v>0</v>
      </c>
      <c r="C89" s="149">
        <f>'FY17 INVENTORY'!C89</f>
        <v>0</v>
      </c>
      <c r="D89" s="149">
        <f>'FY17 INVENTORY'!D89</f>
        <v>0</v>
      </c>
      <c r="E89" s="149">
        <f>'FY17 INVENTORY'!E89</f>
        <v>0</v>
      </c>
      <c r="F89" s="150">
        <f>'FY17 INVENTORY'!F89</f>
        <v>0</v>
      </c>
      <c r="G89" s="149">
        <f>'FY17 INVENTORY'!G89</f>
        <v>0</v>
      </c>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row>
    <row r="90" spans="1:49" ht="15.75" thickBot="1" x14ac:dyDescent="0.3">
      <c r="A90" s="1"/>
      <c r="B90" s="148">
        <f>'FY17 INVENTORY'!B90</f>
        <v>0</v>
      </c>
      <c r="C90" s="149">
        <f>'FY17 INVENTORY'!C90</f>
        <v>0</v>
      </c>
      <c r="D90" s="149">
        <f>'FY17 INVENTORY'!D90</f>
        <v>0</v>
      </c>
      <c r="E90" s="149">
        <f>'FY17 INVENTORY'!E90</f>
        <v>0</v>
      </c>
      <c r="F90" s="150">
        <f>'FY17 INVENTORY'!F90</f>
        <v>0</v>
      </c>
      <c r="G90" s="149">
        <f>'FY17 INVENTORY'!G90</f>
        <v>0</v>
      </c>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49" ht="15.75" thickBot="1" x14ac:dyDescent="0.3">
      <c r="A91" s="1"/>
      <c r="B91" s="148">
        <f>'FY17 INVENTORY'!B91</f>
        <v>0</v>
      </c>
      <c r="C91" s="149">
        <f>'FY17 INVENTORY'!C91</f>
        <v>0</v>
      </c>
      <c r="D91" s="149">
        <f>'FY17 INVENTORY'!D91</f>
        <v>0</v>
      </c>
      <c r="E91" s="149">
        <f>'FY17 INVENTORY'!E91</f>
        <v>0</v>
      </c>
      <c r="F91" s="150">
        <f>'FY17 INVENTORY'!F91</f>
        <v>0</v>
      </c>
      <c r="G91" s="149">
        <f>'FY17 INVENTORY'!G91</f>
        <v>0</v>
      </c>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spans="1:49" ht="15.75" thickBot="1" x14ac:dyDescent="0.3">
      <c r="A92" s="1"/>
      <c r="B92" s="151">
        <f>'FY17 INVENTORY'!B92</f>
        <v>0</v>
      </c>
      <c r="C92" s="152">
        <f>'FY17 INVENTORY'!C92</f>
        <v>0</v>
      </c>
      <c r="D92" s="152">
        <f>'FY17 INVENTORY'!D92</f>
        <v>0</v>
      </c>
      <c r="E92" s="152">
        <f>'FY17 INVENTORY'!E92</f>
        <v>0</v>
      </c>
      <c r="F92" s="153">
        <f>'FY17 INVENTORY'!F92</f>
        <v>0</v>
      </c>
      <c r="G92" s="152">
        <f>'FY17 INVENTORY'!G92</f>
        <v>0</v>
      </c>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spans="1:49" ht="15.75" thickBot="1" x14ac:dyDescent="0.3">
      <c r="A93" s="1"/>
      <c r="B93" s="151">
        <f>'FY17 INVENTORY'!B93</f>
        <v>0</v>
      </c>
      <c r="C93" s="152">
        <f>'FY17 INVENTORY'!C93</f>
        <v>0</v>
      </c>
      <c r="D93" s="152">
        <f>'FY17 INVENTORY'!D93</f>
        <v>0</v>
      </c>
      <c r="E93" s="152">
        <f>'FY17 INVENTORY'!E93</f>
        <v>0</v>
      </c>
      <c r="F93" s="153">
        <f>'FY17 INVENTORY'!F93</f>
        <v>0</v>
      </c>
      <c r="G93" s="152">
        <f>'FY17 INVENTORY'!G93</f>
        <v>0</v>
      </c>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row>
    <row r="94" spans="1:49" ht="15.75" thickBot="1" x14ac:dyDescent="0.3">
      <c r="A94" s="1"/>
      <c r="B94" s="151">
        <f>'FY17 INVENTORY'!B94</f>
        <v>0</v>
      </c>
      <c r="C94" s="152">
        <f>'FY17 INVENTORY'!C94</f>
        <v>0</v>
      </c>
      <c r="D94" s="152">
        <f>'FY17 INVENTORY'!D94</f>
        <v>0</v>
      </c>
      <c r="E94" s="152">
        <f>'FY17 INVENTORY'!E94</f>
        <v>0</v>
      </c>
      <c r="F94" s="153">
        <f>'FY17 INVENTORY'!F94</f>
        <v>0</v>
      </c>
      <c r="G94" s="152">
        <f>'FY17 INVENTORY'!G94</f>
        <v>0</v>
      </c>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spans="1:49" ht="15.75" thickBot="1" x14ac:dyDescent="0.3">
      <c r="A95" s="1"/>
      <c r="B95" s="151">
        <f>'FY17 INVENTORY'!B95</f>
        <v>0</v>
      </c>
      <c r="C95" s="152">
        <f>'FY17 INVENTORY'!C95</f>
        <v>0</v>
      </c>
      <c r="D95" s="152">
        <f>'FY17 INVENTORY'!D95</f>
        <v>0</v>
      </c>
      <c r="E95" s="152">
        <f>'FY17 INVENTORY'!E95</f>
        <v>0</v>
      </c>
      <c r="F95" s="153">
        <f>'FY17 INVENTORY'!F95</f>
        <v>0</v>
      </c>
      <c r="G95" s="152">
        <f>'FY17 INVENTORY'!G95</f>
        <v>0</v>
      </c>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spans="1:49" ht="15.75" thickBot="1" x14ac:dyDescent="0.3">
      <c r="A96" s="1"/>
      <c r="B96" s="148">
        <f>'FY17 INVENTORY'!B96</f>
        <v>0</v>
      </c>
      <c r="C96" s="149">
        <f>'FY17 INVENTORY'!C96</f>
        <v>0</v>
      </c>
      <c r="D96" s="149">
        <f>'FY17 INVENTORY'!D96</f>
        <v>0</v>
      </c>
      <c r="E96" s="149">
        <f>'FY17 INVENTORY'!E96</f>
        <v>0</v>
      </c>
      <c r="F96" s="150">
        <f>'FY17 INVENTORY'!F96</f>
        <v>0</v>
      </c>
      <c r="G96" s="149">
        <f>'FY17 INVENTORY'!G96</f>
        <v>0</v>
      </c>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spans="1:49" ht="15.75" thickBot="1" x14ac:dyDescent="0.3">
      <c r="A97" s="1"/>
      <c r="B97" s="148">
        <f>'FY17 INVENTORY'!B97</f>
        <v>0</v>
      </c>
      <c r="C97" s="149">
        <f>'FY17 INVENTORY'!C97</f>
        <v>0</v>
      </c>
      <c r="D97" s="149">
        <f>'FY17 INVENTORY'!D97</f>
        <v>0</v>
      </c>
      <c r="E97" s="149">
        <f>'FY17 INVENTORY'!E97</f>
        <v>0</v>
      </c>
      <c r="F97" s="150">
        <f>'FY17 INVENTORY'!F97</f>
        <v>0</v>
      </c>
      <c r="G97" s="149">
        <f>'FY17 INVENTORY'!G97</f>
        <v>0</v>
      </c>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spans="1:49" ht="15.75" thickBot="1" x14ac:dyDescent="0.3">
      <c r="A98" s="1"/>
      <c r="B98" s="177">
        <f>'FY17 INVENTORY'!B98</f>
        <v>0</v>
      </c>
      <c r="C98" s="178">
        <f>'FY17 INVENTORY'!C98</f>
        <v>0</v>
      </c>
      <c r="D98" s="178">
        <f>'FY17 INVENTORY'!D98</f>
        <v>0</v>
      </c>
      <c r="E98" s="178">
        <f>'FY17 INVENTORY'!E98</f>
        <v>0</v>
      </c>
      <c r="F98" s="179">
        <f>'FY17 INVENTORY'!F98</f>
        <v>0</v>
      </c>
      <c r="G98" s="178">
        <f>'FY17 INVENTORY'!G98</f>
        <v>0</v>
      </c>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spans="1:49" ht="15.75" thickBot="1" x14ac:dyDescent="0.3">
      <c r="A99" s="1"/>
      <c r="B99" s="180">
        <f>'FY17 INVENTORY'!B99</f>
        <v>0</v>
      </c>
      <c r="C99" s="180">
        <f>'FY17 INVENTORY'!C99</f>
        <v>0</v>
      </c>
      <c r="D99" s="180">
        <f>'FY17 INVENTORY'!D99</f>
        <v>0</v>
      </c>
      <c r="E99" s="181">
        <f>'FY17 INVENTORY'!E99</f>
        <v>0</v>
      </c>
      <c r="F99" s="182">
        <f>'FY17 INVENTORY'!F99</f>
        <v>0</v>
      </c>
      <c r="G99" s="180">
        <f>'FY17 INVENTORY'!G99</f>
        <v>0</v>
      </c>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spans="1:49" ht="15.75" thickBot="1" x14ac:dyDescent="0.3">
      <c r="A100" s="1"/>
      <c r="B100" s="177">
        <f>'FY17 INVENTORY'!B100</f>
        <v>0</v>
      </c>
      <c r="C100" s="178">
        <f>'FY17 INVENTORY'!C100</f>
        <v>0</v>
      </c>
      <c r="D100" s="178">
        <f>'FY17 INVENTORY'!D100</f>
        <v>0</v>
      </c>
      <c r="E100" s="178">
        <f>'FY17 INVENTORY'!E100</f>
        <v>0</v>
      </c>
      <c r="F100" s="179">
        <f>'FY17 INVENTORY'!F100</f>
        <v>0</v>
      </c>
      <c r="G100" s="178">
        <f>'FY17 INVENTORY'!G100</f>
        <v>0</v>
      </c>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spans="1:49" ht="15.75" thickBot="1" x14ac:dyDescent="0.3">
      <c r="A101" s="1"/>
      <c r="B101" s="177">
        <f>'FY17 INVENTORY'!B101</f>
        <v>0</v>
      </c>
      <c r="C101" s="178">
        <f>'FY17 INVENTORY'!C101</f>
        <v>0</v>
      </c>
      <c r="D101" s="178">
        <f>'FY17 INVENTORY'!D101</f>
        <v>0</v>
      </c>
      <c r="E101" s="178">
        <f>'FY17 INVENTORY'!E101</f>
        <v>0</v>
      </c>
      <c r="F101" s="179">
        <f>'FY17 INVENTORY'!F101</f>
        <v>0</v>
      </c>
      <c r="G101" s="178">
        <f>'FY17 INVENTORY'!G101</f>
        <v>0</v>
      </c>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row>
    <row r="102" spans="1:49" ht="15.75" thickBot="1" x14ac:dyDescent="0.3">
      <c r="A102" s="1"/>
      <c r="B102" s="177">
        <f>'FY17 INVENTORY'!B102</f>
        <v>0</v>
      </c>
      <c r="C102" s="178">
        <f>'FY17 INVENTORY'!C102</f>
        <v>0</v>
      </c>
      <c r="D102" s="178">
        <f>'FY17 INVENTORY'!D102</f>
        <v>0</v>
      </c>
      <c r="E102" s="178">
        <f>'FY17 INVENTORY'!E102</f>
        <v>0</v>
      </c>
      <c r="F102" s="179">
        <f>'FY17 INVENTORY'!F102</f>
        <v>0</v>
      </c>
      <c r="G102" s="178">
        <f>'FY17 INVENTORY'!G102</f>
        <v>0</v>
      </c>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spans="1:49" ht="15.75" thickBot="1" x14ac:dyDescent="0.3">
      <c r="A103" s="1"/>
      <c r="B103" s="148">
        <f>'FY17 INVENTORY'!B103</f>
        <v>0</v>
      </c>
      <c r="C103" s="149">
        <f>'FY17 INVENTORY'!C103</f>
        <v>0</v>
      </c>
      <c r="D103" s="149">
        <f>'FY17 INVENTORY'!D103</f>
        <v>0</v>
      </c>
      <c r="E103" s="149">
        <f>'FY17 INVENTORY'!E103</f>
        <v>0</v>
      </c>
      <c r="F103" s="150">
        <f>'FY17 INVENTORY'!F103</f>
        <v>0</v>
      </c>
      <c r="G103" s="149">
        <f>'FY17 INVENTORY'!G103</f>
        <v>0</v>
      </c>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spans="1:49" ht="15.75" thickBot="1" x14ac:dyDescent="0.3">
      <c r="A104" s="1"/>
      <c r="B104" s="148">
        <f>'FY17 INVENTORY'!B104</f>
        <v>0</v>
      </c>
      <c r="C104" s="149">
        <f>'FY17 INVENTORY'!C104</f>
        <v>0</v>
      </c>
      <c r="D104" s="149">
        <f>'FY17 INVENTORY'!D104</f>
        <v>0</v>
      </c>
      <c r="E104" s="149">
        <f>'FY17 INVENTORY'!E104</f>
        <v>0</v>
      </c>
      <c r="F104" s="150">
        <f>'FY17 INVENTORY'!F104</f>
        <v>0</v>
      </c>
      <c r="G104" s="149">
        <f>'FY17 INVENTORY'!G104</f>
        <v>0</v>
      </c>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spans="1:49" ht="15.75" thickBot="1" x14ac:dyDescent="0.3">
      <c r="A105" s="1"/>
      <c r="B105" s="148">
        <f>'FY17 INVENTORY'!B105</f>
        <v>0</v>
      </c>
      <c r="C105" s="149">
        <f>'FY17 INVENTORY'!C105</f>
        <v>0</v>
      </c>
      <c r="D105" s="149">
        <f>'FY17 INVENTORY'!D105</f>
        <v>0</v>
      </c>
      <c r="E105" s="149">
        <f>'FY17 INVENTORY'!E105</f>
        <v>0</v>
      </c>
      <c r="F105" s="150">
        <f>'FY17 INVENTORY'!F105</f>
        <v>0</v>
      </c>
      <c r="G105" s="149">
        <f>'FY17 INVENTORY'!G105</f>
        <v>0</v>
      </c>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row>
    <row r="106" spans="1:49" ht="15.75" thickBot="1" x14ac:dyDescent="0.3">
      <c r="A106" s="1"/>
      <c r="B106" s="148">
        <f>'FY17 INVENTORY'!B106</f>
        <v>0</v>
      </c>
      <c r="C106" s="149">
        <f>'FY17 INVENTORY'!C106</f>
        <v>0</v>
      </c>
      <c r="D106" s="149">
        <f>'FY17 INVENTORY'!D106</f>
        <v>0</v>
      </c>
      <c r="E106" s="149">
        <f>'FY17 INVENTORY'!E106</f>
        <v>0</v>
      </c>
      <c r="F106" s="150">
        <f>'FY17 INVENTORY'!F106</f>
        <v>0</v>
      </c>
      <c r="G106" s="149">
        <f>'FY17 INVENTORY'!G106</f>
        <v>0</v>
      </c>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row>
    <row r="107" spans="1:49" ht="15.75" thickBot="1" x14ac:dyDescent="0.3">
      <c r="A107" s="1"/>
      <c r="B107" s="148">
        <f>'FY17 INVENTORY'!B107</f>
        <v>0</v>
      </c>
      <c r="C107" s="149">
        <f>'FY17 INVENTORY'!C107</f>
        <v>0</v>
      </c>
      <c r="D107" s="149">
        <f>'FY17 INVENTORY'!D107</f>
        <v>0</v>
      </c>
      <c r="E107" s="149">
        <f>'FY17 INVENTORY'!E107</f>
        <v>0</v>
      </c>
      <c r="F107" s="150">
        <f>'FY17 INVENTORY'!F107</f>
        <v>0</v>
      </c>
      <c r="G107" s="149">
        <f>'FY17 INVENTORY'!G107</f>
        <v>0</v>
      </c>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row>
    <row r="108" spans="1:49" ht="15.75" thickBot="1" x14ac:dyDescent="0.3">
      <c r="A108" s="1"/>
      <c r="B108" s="148">
        <f>'FY17 INVENTORY'!B108</f>
        <v>0</v>
      </c>
      <c r="C108" s="149">
        <f>'FY17 INVENTORY'!C108</f>
        <v>0</v>
      </c>
      <c r="D108" s="149">
        <f>'FY17 INVENTORY'!D108</f>
        <v>0</v>
      </c>
      <c r="E108" s="149">
        <f>'FY17 INVENTORY'!E108</f>
        <v>0</v>
      </c>
      <c r="F108" s="150">
        <f>'FY17 INVENTORY'!F108</f>
        <v>0</v>
      </c>
      <c r="G108" s="149">
        <f>'FY17 INVENTORY'!G108</f>
        <v>0</v>
      </c>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row>
    <row r="109" spans="1:49" ht="15.75" thickBot="1" x14ac:dyDescent="0.3">
      <c r="A109" s="1"/>
      <c r="B109" s="151">
        <f>'FY17 INVENTORY'!B109</f>
        <v>0</v>
      </c>
      <c r="C109" s="152">
        <f>'FY17 INVENTORY'!C109</f>
        <v>0</v>
      </c>
      <c r="D109" s="152">
        <f>'FY17 INVENTORY'!D109</f>
        <v>0</v>
      </c>
      <c r="E109" s="152">
        <f>'FY17 INVENTORY'!E109</f>
        <v>0</v>
      </c>
      <c r="F109" s="153">
        <f>'FY17 INVENTORY'!F109</f>
        <v>0</v>
      </c>
      <c r="G109" s="152">
        <f>'FY17 INVENTORY'!G109</f>
        <v>0</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spans="1:49" ht="15.75" thickBot="1" x14ac:dyDescent="0.3">
      <c r="A110" s="1"/>
      <c r="B110" s="151">
        <f>'FY17 INVENTORY'!B110</f>
        <v>0</v>
      </c>
      <c r="C110" s="152">
        <f>'FY17 INVENTORY'!C110</f>
        <v>0</v>
      </c>
      <c r="D110" s="152">
        <f>'FY17 INVENTORY'!D110</f>
        <v>0</v>
      </c>
      <c r="E110" s="152">
        <f>'FY17 INVENTORY'!E110</f>
        <v>0</v>
      </c>
      <c r="F110" s="153">
        <f>'FY17 INVENTORY'!F110</f>
        <v>0</v>
      </c>
      <c r="G110" s="152">
        <f>'FY17 INVENTORY'!G110</f>
        <v>0</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spans="1:49" ht="15.75" thickBot="1" x14ac:dyDescent="0.3">
      <c r="A111" s="1"/>
      <c r="B111" s="151">
        <f>'FY17 INVENTORY'!B111</f>
        <v>0</v>
      </c>
      <c r="C111" s="152">
        <f>'FY17 INVENTORY'!C111</f>
        <v>0</v>
      </c>
      <c r="D111" s="152">
        <f>'FY17 INVENTORY'!D111</f>
        <v>0</v>
      </c>
      <c r="E111" s="152">
        <f>'FY17 INVENTORY'!E111</f>
        <v>0</v>
      </c>
      <c r="F111" s="153">
        <f>'FY17 INVENTORY'!F111</f>
        <v>0</v>
      </c>
      <c r="G111" s="152">
        <f>'FY17 INVENTORY'!G111</f>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spans="1:49" ht="15.75" thickBot="1" x14ac:dyDescent="0.3">
      <c r="A112" s="1"/>
      <c r="B112" s="151">
        <f>'FY17 INVENTORY'!B112</f>
        <v>0</v>
      </c>
      <c r="C112" s="152">
        <f>'FY17 INVENTORY'!C112</f>
        <v>0</v>
      </c>
      <c r="D112" s="152">
        <f>'FY17 INVENTORY'!D112</f>
        <v>0</v>
      </c>
      <c r="E112" s="152">
        <f>'FY17 INVENTORY'!E112</f>
        <v>0</v>
      </c>
      <c r="F112" s="153">
        <f>'FY17 INVENTORY'!F112</f>
        <v>0</v>
      </c>
      <c r="G112" s="152">
        <f>'FY17 INVENTORY'!G112</f>
        <v>0</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spans="1:49" ht="15.75" thickBot="1" x14ac:dyDescent="0.3">
      <c r="A113" s="1"/>
      <c r="B113" s="148">
        <f>'FY17 INVENTORY'!B113</f>
        <v>0</v>
      </c>
      <c r="C113" s="149">
        <f>'FY17 INVENTORY'!C113</f>
        <v>0</v>
      </c>
      <c r="D113" s="149">
        <f>'FY17 INVENTORY'!D113</f>
        <v>0</v>
      </c>
      <c r="E113" s="149">
        <f>'FY17 INVENTORY'!E113</f>
        <v>0</v>
      </c>
      <c r="F113" s="150">
        <f>'FY17 INVENTORY'!F113</f>
        <v>0</v>
      </c>
      <c r="G113" s="149">
        <f>'FY17 INVENTORY'!G113</f>
        <v>0</v>
      </c>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spans="1:49" ht="15.75" thickBot="1" x14ac:dyDescent="0.3">
      <c r="A114" s="1"/>
      <c r="B114" s="148">
        <f>'FY17 INVENTORY'!B114</f>
        <v>0</v>
      </c>
      <c r="C114" s="149">
        <f>'FY17 INVENTORY'!C114</f>
        <v>0</v>
      </c>
      <c r="D114" s="149">
        <f>'FY17 INVENTORY'!D114</f>
        <v>0</v>
      </c>
      <c r="E114" s="149">
        <f>'FY17 INVENTORY'!E114</f>
        <v>0</v>
      </c>
      <c r="F114" s="150">
        <f>'FY17 INVENTORY'!F114</f>
        <v>0</v>
      </c>
      <c r="G114" s="149">
        <f>'FY17 INVENTORY'!G114</f>
        <v>0</v>
      </c>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spans="1:49" ht="15.75" thickBot="1" x14ac:dyDescent="0.3">
      <c r="A115" s="1"/>
      <c r="B115" s="177">
        <f>'FY17 INVENTORY'!B115</f>
        <v>0</v>
      </c>
      <c r="C115" s="178">
        <f>'FY17 INVENTORY'!C115</f>
        <v>0</v>
      </c>
      <c r="D115" s="178">
        <f>'FY17 INVENTORY'!D115</f>
        <v>0</v>
      </c>
      <c r="E115" s="178">
        <f>'FY17 INVENTORY'!E115</f>
        <v>0</v>
      </c>
      <c r="F115" s="179">
        <f>'FY17 INVENTORY'!F115</f>
        <v>0</v>
      </c>
      <c r="G115" s="178">
        <f>'FY17 INVENTORY'!G115</f>
        <v>0</v>
      </c>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spans="1:49" ht="15.75" thickBot="1" x14ac:dyDescent="0.3">
      <c r="A116" s="1"/>
      <c r="B116" s="180">
        <f>'FY17 INVENTORY'!B116</f>
        <v>0</v>
      </c>
      <c r="C116" s="180">
        <f>'FY17 INVENTORY'!C116</f>
        <v>0</v>
      </c>
      <c r="D116" s="180">
        <f>'FY17 INVENTORY'!D116</f>
        <v>0</v>
      </c>
      <c r="E116" s="181">
        <f>'FY17 INVENTORY'!E116</f>
        <v>0</v>
      </c>
      <c r="F116" s="182">
        <f>'FY17 INVENTORY'!F116</f>
        <v>0</v>
      </c>
      <c r="G116" s="180">
        <f>'FY17 INVENTORY'!G116</f>
        <v>0</v>
      </c>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row>
    <row r="117" spans="1:49" ht="15.75" thickBot="1" x14ac:dyDescent="0.3">
      <c r="A117" s="1"/>
      <c r="B117" s="177">
        <f>'FY17 INVENTORY'!B117</f>
        <v>0</v>
      </c>
      <c r="C117" s="178">
        <f>'FY17 INVENTORY'!C117</f>
        <v>0</v>
      </c>
      <c r="D117" s="178">
        <f>'FY17 INVENTORY'!D117</f>
        <v>0</v>
      </c>
      <c r="E117" s="178">
        <f>'FY17 INVENTORY'!E117</f>
        <v>0</v>
      </c>
      <c r="F117" s="179">
        <f>'FY17 INVENTORY'!F117</f>
        <v>0</v>
      </c>
      <c r="G117" s="178">
        <f>'FY17 INVENTORY'!G117</f>
        <v>0</v>
      </c>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spans="1:49" ht="15.75" thickBot="1" x14ac:dyDescent="0.3">
      <c r="A118" s="1"/>
      <c r="B118" s="177">
        <f>'FY17 INVENTORY'!B118</f>
        <v>0</v>
      </c>
      <c r="C118" s="178">
        <f>'FY17 INVENTORY'!C118</f>
        <v>0</v>
      </c>
      <c r="D118" s="178">
        <f>'FY17 INVENTORY'!D118</f>
        <v>0</v>
      </c>
      <c r="E118" s="178">
        <f>'FY17 INVENTORY'!E118</f>
        <v>0</v>
      </c>
      <c r="F118" s="179">
        <f>'FY17 INVENTORY'!F118</f>
        <v>0</v>
      </c>
      <c r="G118" s="178">
        <f>'FY17 INVENTORY'!G118</f>
        <v>0</v>
      </c>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spans="1:49" ht="15.75" thickBot="1" x14ac:dyDescent="0.3">
      <c r="A119" s="1"/>
      <c r="B119" s="177">
        <f>'FY17 INVENTORY'!B119</f>
        <v>0</v>
      </c>
      <c r="C119" s="178">
        <f>'FY17 INVENTORY'!C119</f>
        <v>0</v>
      </c>
      <c r="D119" s="178">
        <f>'FY17 INVENTORY'!D119</f>
        <v>0</v>
      </c>
      <c r="E119" s="178">
        <f>'FY17 INVENTORY'!E119</f>
        <v>0</v>
      </c>
      <c r="F119" s="179">
        <f>'FY17 INVENTORY'!F119</f>
        <v>0</v>
      </c>
      <c r="G119" s="178">
        <f>'FY17 INVENTORY'!G119</f>
        <v>0</v>
      </c>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spans="1:49" ht="15.75" thickBot="1" x14ac:dyDescent="0.3">
      <c r="A120" s="1"/>
      <c r="B120" s="148">
        <f>'FY17 INVENTORY'!B120</f>
        <v>0</v>
      </c>
      <c r="C120" s="149">
        <f>'FY17 INVENTORY'!C120</f>
        <v>0</v>
      </c>
      <c r="D120" s="149">
        <f>'FY17 INVENTORY'!D120</f>
        <v>0</v>
      </c>
      <c r="E120" s="149">
        <f>'FY17 INVENTORY'!E120</f>
        <v>0</v>
      </c>
      <c r="F120" s="150">
        <f>'FY17 INVENTORY'!F120</f>
        <v>0</v>
      </c>
      <c r="G120" s="149">
        <f>'FY17 INVENTORY'!G120</f>
        <v>0</v>
      </c>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spans="1:49" ht="15.75" thickBot="1" x14ac:dyDescent="0.3">
      <c r="A121" s="1"/>
      <c r="B121" s="148">
        <f>'FY17 INVENTORY'!B121</f>
        <v>0</v>
      </c>
      <c r="C121" s="149">
        <f>'FY17 INVENTORY'!C121</f>
        <v>0</v>
      </c>
      <c r="D121" s="149">
        <f>'FY17 INVENTORY'!D121</f>
        <v>0</v>
      </c>
      <c r="E121" s="149">
        <f>'FY17 INVENTORY'!E121</f>
        <v>0</v>
      </c>
      <c r="F121" s="150">
        <f>'FY17 INVENTORY'!F121</f>
        <v>0</v>
      </c>
      <c r="G121" s="149">
        <f>'FY17 INVENTORY'!G121</f>
        <v>0</v>
      </c>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spans="1:49" ht="15.75" thickBot="1" x14ac:dyDescent="0.3">
      <c r="A122" s="1"/>
      <c r="B122" s="148">
        <f>'FY17 INVENTORY'!B122</f>
        <v>0</v>
      </c>
      <c r="C122" s="149">
        <f>'FY17 INVENTORY'!C122</f>
        <v>0</v>
      </c>
      <c r="D122" s="149">
        <f>'FY17 INVENTORY'!D122</f>
        <v>0</v>
      </c>
      <c r="E122" s="149">
        <f>'FY17 INVENTORY'!E122</f>
        <v>0</v>
      </c>
      <c r="F122" s="150">
        <f>'FY17 INVENTORY'!F122</f>
        <v>0</v>
      </c>
      <c r="G122" s="149">
        <f>'FY17 INVENTORY'!G122</f>
        <v>0</v>
      </c>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spans="1:49" ht="15.75" thickBot="1" x14ac:dyDescent="0.3">
      <c r="A123" s="1"/>
      <c r="B123" s="148">
        <f>'FY17 INVENTORY'!B123</f>
        <v>0</v>
      </c>
      <c r="C123" s="149">
        <f>'FY17 INVENTORY'!C123</f>
        <v>0</v>
      </c>
      <c r="D123" s="149">
        <f>'FY17 INVENTORY'!D123</f>
        <v>0</v>
      </c>
      <c r="E123" s="149">
        <f>'FY17 INVENTORY'!E123</f>
        <v>0</v>
      </c>
      <c r="F123" s="150">
        <f>'FY17 INVENTORY'!F123</f>
        <v>0</v>
      </c>
      <c r="G123" s="149">
        <f>'FY17 INVENTORY'!G123</f>
        <v>0</v>
      </c>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spans="1:49" ht="15.75" thickBot="1" x14ac:dyDescent="0.3">
      <c r="A124" s="1"/>
      <c r="B124" s="148">
        <f>'FY17 INVENTORY'!B124</f>
        <v>0</v>
      </c>
      <c r="C124" s="149">
        <f>'FY17 INVENTORY'!C124</f>
        <v>0</v>
      </c>
      <c r="D124" s="149">
        <f>'FY17 INVENTORY'!D124</f>
        <v>0</v>
      </c>
      <c r="E124" s="149">
        <f>'FY17 INVENTORY'!E124</f>
        <v>0</v>
      </c>
      <c r="F124" s="150">
        <f>'FY17 INVENTORY'!F124</f>
        <v>0</v>
      </c>
      <c r="G124" s="149">
        <f>'FY17 INVENTORY'!G124</f>
        <v>0</v>
      </c>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spans="1:49" ht="15.75" thickBot="1" x14ac:dyDescent="0.3">
      <c r="A125" s="1"/>
      <c r="B125" s="148">
        <f>'FY17 INVENTORY'!B125</f>
        <v>0</v>
      </c>
      <c r="C125" s="149">
        <f>'FY17 INVENTORY'!C125</f>
        <v>0</v>
      </c>
      <c r="D125" s="149">
        <f>'FY17 INVENTORY'!D125</f>
        <v>0</v>
      </c>
      <c r="E125" s="149">
        <f>'FY17 INVENTORY'!E125</f>
        <v>0</v>
      </c>
      <c r="F125" s="150">
        <f>'FY17 INVENTORY'!F125</f>
        <v>0</v>
      </c>
      <c r="G125" s="149">
        <f>'FY17 INVENTORY'!G125</f>
        <v>0</v>
      </c>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spans="1:49" ht="15.75" thickBot="1" x14ac:dyDescent="0.3">
      <c r="A126" s="1"/>
      <c r="B126" s="151">
        <f>'FY17 INVENTORY'!B126</f>
        <v>0</v>
      </c>
      <c r="C126" s="152">
        <f>'FY17 INVENTORY'!C126</f>
        <v>0</v>
      </c>
      <c r="D126" s="152">
        <f>'FY17 INVENTORY'!D126</f>
        <v>0</v>
      </c>
      <c r="E126" s="152">
        <f>'FY17 INVENTORY'!E126</f>
        <v>0</v>
      </c>
      <c r="F126" s="153">
        <f>'FY17 INVENTORY'!F126</f>
        <v>0</v>
      </c>
      <c r="G126" s="152">
        <f>'FY17 INVENTORY'!G126</f>
        <v>0</v>
      </c>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spans="1:49" ht="15.75" thickBot="1" x14ac:dyDescent="0.3">
      <c r="A127" s="1"/>
      <c r="B127" s="151">
        <f>'FY17 INVENTORY'!B127</f>
        <v>0</v>
      </c>
      <c r="C127" s="152">
        <f>'FY17 INVENTORY'!C127</f>
        <v>0</v>
      </c>
      <c r="D127" s="152">
        <f>'FY17 INVENTORY'!D127</f>
        <v>0</v>
      </c>
      <c r="E127" s="152">
        <f>'FY17 INVENTORY'!E127</f>
        <v>0</v>
      </c>
      <c r="F127" s="153">
        <f>'FY17 INVENTORY'!F127</f>
        <v>0</v>
      </c>
      <c r="G127" s="152">
        <f>'FY17 INVENTORY'!G127</f>
        <v>0</v>
      </c>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spans="1:49" ht="15.75" thickBot="1" x14ac:dyDescent="0.3">
      <c r="A128" s="1"/>
      <c r="B128" s="151">
        <f>'FY17 INVENTORY'!B128</f>
        <v>0</v>
      </c>
      <c r="C128" s="152">
        <f>'FY17 INVENTORY'!C128</f>
        <v>0</v>
      </c>
      <c r="D128" s="152">
        <f>'FY17 INVENTORY'!D128</f>
        <v>0</v>
      </c>
      <c r="E128" s="152">
        <f>'FY17 INVENTORY'!E128</f>
        <v>0</v>
      </c>
      <c r="F128" s="153">
        <f>'FY17 INVENTORY'!F128</f>
        <v>0</v>
      </c>
      <c r="G128" s="152">
        <f>'FY17 INVENTORY'!G128</f>
        <v>0</v>
      </c>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spans="1:49" ht="15.75" thickBot="1" x14ac:dyDescent="0.3">
      <c r="A129" s="1"/>
      <c r="B129" s="151">
        <f>'FY17 INVENTORY'!B129</f>
        <v>0</v>
      </c>
      <c r="C129" s="152">
        <f>'FY17 INVENTORY'!C129</f>
        <v>0</v>
      </c>
      <c r="D129" s="152">
        <f>'FY17 INVENTORY'!D129</f>
        <v>0</v>
      </c>
      <c r="E129" s="152">
        <f>'FY17 INVENTORY'!E129</f>
        <v>0</v>
      </c>
      <c r="F129" s="153">
        <f>'FY17 INVENTORY'!F129</f>
        <v>0</v>
      </c>
      <c r="G129" s="152">
        <f>'FY17 INVENTORY'!G129</f>
        <v>0</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spans="1:49" ht="15.75" thickBot="1" x14ac:dyDescent="0.3">
      <c r="A130" s="1"/>
      <c r="B130" s="148">
        <f>'FY17 INVENTORY'!B130</f>
        <v>0</v>
      </c>
      <c r="C130" s="149">
        <f>'FY17 INVENTORY'!C130</f>
        <v>0</v>
      </c>
      <c r="D130" s="149">
        <f>'FY17 INVENTORY'!D130</f>
        <v>0</v>
      </c>
      <c r="E130" s="149">
        <f>'FY17 INVENTORY'!E130</f>
        <v>0</v>
      </c>
      <c r="F130" s="150">
        <f>'FY17 INVENTORY'!F130</f>
        <v>0</v>
      </c>
      <c r="G130" s="149">
        <f>'FY17 INVENTORY'!G130</f>
        <v>0</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spans="1:49" ht="15.75" thickBot="1" x14ac:dyDescent="0.3">
      <c r="A131" s="1"/>
      <c r="B131" s="148">
        <f>'FY17 INVENTORY'!B131</f>
        <v>0</v>
      </c>
      <c r="C131" s="149">
        <f>'FY17 INVENTORY'!C131</f>
        <v>0</v>
      </c>
      <c r="D131" s="149">
        <f>'FY17 INVENTORY'!D131</f>
        <v>0</v>
      </c>
      <c r="E131" s="149">
        <f>'FY17 INVENTORY'!E131</f>
        <v>0</v>
      </c>
      <c r="F131" s="150">
        <f>'FY17 INVENTORY'!F131</f>
        <v>0</v>
      </c>
      <c r="G131" s="149">
        <f>'FY17 INVENTORY'!G131</f>
        <v>0</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spans="1:49" ht="15.75" thickBot="1" x14ac:dyDescent="0.3">
      <c r="A132" s="1"/>
      <c r="B132" s="177">
        <f>'FY17 INVENTORY'!B132</f>
        <v>0</v>
      </c>
      <c r="C132" s="178">
        <f>'FY17 INVENTORY'!C132</f>
        <v>0</v>
      </c>
      <c r="D132" s="178">
        <f>'FY17 INVENTORY'!D132</f>
        <v>0</v>
      </c>
      <c r="E132" s="178">
        <f>'FY17 INVENTORY'!E132</f>
        <v>0</v>
      </c>
      <c r="F132" s="179">
        <f>'FY17 INVENTORY'!F132</f>
        <v>0</v>
      </c>
      <c r="G132" s="178">
        <f>'FY17 INVENTORY'!G132</f>
        <v>0</v>
      </c>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spans="1:49" ht="15.75" thickBot="1" x14ac:dyDescent="0.3">
      <c r="A133" s="1"/>
      <c r="B133" s="180">
        <f>'FY17 INVENTORY'!B133</f>
        <v>0</v>
      </c>
      <c r="C133" s="180">
        <f>'FY17 INVENTORY'!C133</f>
        <v>0</v>
      </c>
      <c r="D133" s="180">
        <f>'FY17 INVENTORY'!D133</f>
        <v>0</v>
      </c>
      <c r="E133" s="181">
        <f>'FY17 INVENTORY'!E133</f>
        <v>0</v>
      </c>
      <c r="F133" s="182">
        <f>'FY17 INVENTORY'!F133</f>
        <v>0</v>
      </c>
      <c r="G133" s="180">
        <f>'FY17 INVENTORY'!G133</f>
        <v>0</v>
      </c>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spans="1:49" ht="15.75" thickBot="1" x14ac:dyDescent="0.3">
      <c r="A134" s="1"/>
      <c r="B134" s="177">
        <f>'FY17 INVENTORY'!B134</f>
        <v>0</v>
      </c>
      <c r="C134" s="178">
        <f>'FY17 INVENTORY'!C134</f>
        <v>0</v>
      </c>
      <c r="D134" s="178">
        <f>'FY17 INVENTORY'!D134</f>
        <v>0</v>
      </c>
      <c r="E134" s="178">
        <f>'FY17 INVENTORY'!E134</f>
        <v>0</v>
      </c>
      <c r="F134" s="179">
        <f>'FY17 INVENTORY'!F134</f>
        <v>0</v>
      </c>
      <c r="G134" s="178">
        <f>'FY17 INVENTORY'!G134</f>
        <v>0</v>
      </c>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spans="1:49" ht="15.75" thickBot="1" x14ac:dyDescent="0.3">
      <c r="A135" s="1"/>
      <c r="B135" s="177">
        <f>'FY17 INVENTORY'!B135</f>
        <v>0</v>
      </c>
      <c r="C135" s="178">
        <f>'FY17 INVENTORY'!C135</f>
        <v>0</v>
      </c>
      <c r="D135" s="178">
        <f>'FY17 INVENTORY'!D135</f>
        <v>0</v>
      </c>
      <c r="E135" s="178">
        <f>'FY17 INVENTORY'!E135</f>
        <v>0</v>
      </c>
      <c r="F135" s="179">
        <f>'FY17 INVENTORY'!F135</f>
        <v>0</v>
      </c>
      <c r="G135" s="178">
        <f>'FY17 INVENTORY'!G135</f>
        <v>0</v>
      </c>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spans="1:49" ht="15.75" thickBot="1" x14ac:dyDescent="0.3">
      <c r="A136" s="1"/>
      <c r="B136" s="177">
        <f>'FY17 INVENTORY'!B136</f>
        <v>0</v>
      </c>
      <c r="C136" s="178">
        <f>'FY17 INVENTORY'!C136</f>
        <v>0</v>
      </c>
      <c r="D136" s="178">
        <f>'FY17 INVENTORY'!D136</f>
        <v>0</v>
      </c>
      <c r="E136" s="178">
        <f>'FY17 INVENTORY'!E136</f>
        <v>0</v>
      </c>
      <c r="F136" s="179">
        <f>'FY17 INVENTORY'!F136</f>
        <v>0</v>
      </c>
      <c r="G136" s="178">
        <f>'FY17 INVENTORY'!G136</f>
        <v>0</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spans="1:49" ht="15.75" thickBot="1" x14ac:dyDescent="0.3">
      <c r="A137" s="1"/>
      <c r="B137" s="148">
        <f>'FY17 INVENTORY'!B137</f>
        <v>0</v>
      </c>
      <c r="C137" s="149">
        <f>'FY17 INVENTORY'!C137</f>
        <v>0</v>
      </c>
      <c r="D137" s="149">
        <f>'FY17 INVENTORY'!D137</f>
        <v>0</v>
      </c>
      <c r="E137" s="149">
        <f>'FY17 INVENTORY'!E137</f>
        <v>0</v>
      </c>
      <c r="F137" s="150">
        <f>'FY17 INVENTORY'!F137</f>
        <v>0</v>
      </c>
      <c r="G137" s="149">
        <f>'FY17 INVENTORY'!G137</f>
        <v>0</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spans="1:49" ht="15.75" thickBot="1" x14ac:dyDescent="0.3">
      <c r="A138" s="1"/>
      <c r="B138" s="148">
        <f>'FY17 INVENTORY'!B138</f>
        <v>0</v>
      </c>
      <c r="C138" s="149">
        <f>'FY17 INVENTORY'!C138</f>
        <v>0</v>
      </c>
      <c r="D138" s="149">
        <f>'FY17 INVENTORY'!D138</f>
        <v>0</v>
      </c>
      <c r="E138" s="149">
        <f>'FY17 INVENTORY'!E138</f>
        <v>0</v>
      </c>
      <c r="F138" s="150">
        <f>'FY17 INVENTORY'!F138</f>
        <v>0</v>
      </c>
      <c r="G138" s="149">
        <f>'FY17 INVENTORY'!G138</f>
        <v>0</v>
      </c>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spans="1:49" ht="15.75" thickBot="1" x14ac:dyDescent="0.3">
      <c r="A139" s="1"/>
      <c r="B139" s="148">
        <f>'FY17 INVENTORY'!B139</f>
        <v>0</v>
      </c>
      <c r="C139" s="149">
        <f>'FY17 INVENTORY'!C139</f>
        <v>0</v>
      </c>
      <c r="D139" s="149">
        <f>'FY17 INVENTORY'!D139</f>
        <v>0</v>
      </c>
      <c r="E139" s="149">
        <f>'FY17 INVENTORY'!E139</f>
        <v>0</v>
      </c>
      <c r="F139" s="150">
        <f>'FY17 INVENTORY'!F139</f>
        <v>0</v>
      </c>
      <c r="G139" s="149">
        <f>'FY17 INVENTORY'!G139</f>
        <v>0</v>
      </c>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spans="1:49" ht="15.75" thickBot="1" x14ac:dyDescent="0.3">
      <c r="A140" s="1"/>
      <c r="B140" s="148">
        <f>'FY17 INVENTORY'!B140</f>
        <v>0</v>
      </c>
      <c r="C140" s="149">
        <f>'FY17 INVENTORY'!C140</f>
        <v>0</v>
      </c>
      <c r="D140" s="149">
        <f>'FY17 INVENTORY'!D140</f>
        <v>0</v>
      </c>
      <c r="E140" s="149">
        <f>'FY17 INVENTORY'!E140</f>
        <v>0</v>
      </c>
      <c r="F140" s="150">
        <f>'FY17 INVENTORY'!F140</f>
        <v>0</v>
      </c>
      <c r="G140" s="149">
        <f>'FY17 INVENTORY'!G140</f>
        <v>0</v>
      </c>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spans="1:49" ht="15.75" thickBot="1" x14ac:dyDescent="0.3">
      <c r="A141" s="1"/>
      <c r="B141" s="148">
        <f>'FY17 INVENTORY'!B141</f>
        <v>0</v>
      </c>
      <c r="C141" s="149">
        <f>'FY17 INVENTORY'!C141</f>
        <v>0</v>
      </c>
      <c r="D141" s="149">
        <f>'FY17 INVENTORY'!D141</f>
        <v>0</v>
      </c>
      <c r="E141" s="149">
        <f>'FY17 INVENTORY'!E141</f>
        <v>0</v>
      </c>
      <c r="F141" s="150">
        <f>'FY17 INVENTORY'!F141</f>
        <v>0</v>
      </c>
      <c r="G141" s="149">
        <f>'FY17 INVENTORY'!G141</f>
        <v>0</v>
      </c>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spans="1:49" ht="15.75" thickBot="1" x14ac:dyDescent="0.3">
      <c r="A142" s="1"/>
      <c r="B142" s="148">
        <f>'FY17 INVENTORY'!B142</f>
        <v>0</v>
      </c>
      <c r="C142" s="149">
        <f>'FY17 INVENTORY'!C142</f>
        <v>0</v>
      </c>
      <c r="D142" s="149">
        <f>'FY17 INVENTORY'!D142</f>
        <v>0</v>
      </c>
      <c r="E142" s="149">
        <f>'FY17 INVENTORY'!E142</f>
        <v>0</v>
      </c>
      <c r="F142" s="150">
        <f>'FY17 INVENTORY'!F142</f>
        <v>0</v>
      </c>
      <c r="G142" s="149">
        <f>'FY17 INVENTORY'!G142</f>
        <v>0</v>
      </c>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spans="1:49" ht="15.75" thickBot="1" x14ac:dyDescent="0.3">
      <c r="A143" s="1"/>
      <c r="B143" s="151">
        <f>'FY17 INVENTORY'!B143</f>
        <v>0</v>
      </c>
      <c r="C143" s="152">
        <f>'FY17 INVENTORY'!C143</f>
        <v>0</v>
      </c>
      <c r="D143" s="152">
        <f>'FY17 INVENTORY'!D143</f>
        <v>0</v>
      </c>
      <c r="E143" s="152">
        <f>'FY17 INVENTORY'!E143</f>
        <v>0</v>
      </c>
      <c r="F143" s="153">
        <f>'FY17 INVENTORY'!F143</f>
        <v>0</v>
      </c>
      <c r="G143" s="152">
        <f>'FY17 INVENTORY'!G143</f>
        <v>0</v>
      </c>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spans="1:49" ht="15.75" thickBot="1" x14ac:dyDescent="0.3">
      <c r="A144" s="1"/>
      <c r="B144" s="151">
        <f>'FY17 INVENTORY'!B144</f>
        <v>0</v>
      </c>
      <c r="C144" s="152">
        <f>'FY17 INVENTORY'!C144</f>
        <v>0</v>
      </c>
      <c r="D144" s="152">
        <f>'FY17 INVENTORY'!D144</f>
        <v>0</v>
      </c>
      <c r="E144" s="152">
        <f>'FY17 INVENTORY'!E144</f>
        <v>0</v>
      </c>
      <c r="F144" s="153">
        <f>'FY17 INVENTORY'!F144</f>
        <v>0</v>
      </c>
      <c r="G144" s="152">
        <f>'FY17 INVENTORY'!G144</f>
        <v>0</v>
      </c>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spans="1:49" ht="15.75" thickBot="1" x14ac:dyDescent="0.3">
      <c r="A145" s="1"/>
      <c r="B145" s="151">
        <f>'FY17 INVENTORY'!B145</f>
        <v>0</v>
      </c>
      <c r="C145" s="152">
        <f>'FY17 INVENTORY'!C145</f>
        <v>0</v>
      </c>
      <c r="D145" s="152">
        <f>'FY17 INVENTORY'!D145</f>
        <v>0</v>
      </c>
      <c r="E145" s="152">
        <f>'FY17 INVENTORY'!E145</f>
        <v>0</v>
      </c>
      <c r="F145" s="153">
        <f>'FY17 INVENTORY'!F145</f>
        <v>0</v>
      </c>
      <c r="G145" s="152">
        <f>'FY17 INVENTORY'!G145</f>
        <v>0</v>
      </c>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spans="1:49" ht="15.75" thickBot="1" x14ac:dyDescent="0.3">
      <c r="A146" s="1"/>
      <c r="B146" s="151">
        <f>'FY17 INVENTORY'!B146</f>
        <v>0</v>
      </c>
      <c r="C146" s="152">
        <f>'FY17 INVENTORY'!C146</f>
        <v>0</v>
      </c>
      <c r="D146" s="152">
        <f>'FY17 INVENTORY'!D146</f>
        <v>0</v>
      </c>
      <c r="E146" s="152">
        <f>'FY17 INVENTORY'!E146</f>
        <v>0</v>
      </c>
      <c r="F146" s="153">
        <f>'FY17 INVENTORY'!F146</f>
        <v>0</v>
      </c>
      <c r="G146" s="152">
        <f>'FY17 INVENTORY'!G146</f>
        <v>0</v>
      </c>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spans="1:49" ht="15.75" thickBot="1" x14ac:dyDescent="0.3">
      <c r="A147" s="1"/>
      <c r="B147" s="148">
        <f>'FY17 INVENTORY'!B147</f>
        <v>0</v>
      </c>
      <c r="C147" s="149">
        <f>'FY17 INVENTORY'!C147</f>
        <v>0</v>
      </c>
      <c r="D147" s="149">
        <f>'FY17 INVENTORY'!D147</f>
        <v>0</v>
      </c>
      <c r="E147" s="149">
        <f>'FY17 INVENTORY'!E147</f>
        <v>0</v>
      </c>
      <c r="F147" s="150">
        <f>'FY17 INVENTORY'!F147</f>
        <v>0</v>
      </c>
      <c r="G147" s="149">
        <f>'FY17 INVENTORY'!G147</f>
        <v>0</v>
      </c>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spans="1:49" ht="15.75" thickBot="1" x14ac:dyDescent="0.3">
      <c r="A148" s="1"/>
      <c r="B148" s="148">
        <f>'FY17 INVENTORY'!B148</f>
        <v>0</v>
      </c>
      <c r="C148" s="149">
        <f>'FY17 INVENTORY'!C148</f>
        <v>0</v>
      </c>
      <c r="D148" s="149">
        <f>'FY17 INVENTORY'!D148</f>
        <v>0</v>
      </c>
      <c r="E148" s="149">
        <f>'FY17 INVENTORY'!E148</f>
        <v>0</v>
      </c>
      <c r="F148" s="150">
        <f>'FY17 INVENTORY'!F148</f>
        <v>0</v>
      </c>
      <c r="G148" s="149">
        <f>'FY17 INVENTORY'!G148</f>
        <v>0</v>
      </c>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spans="1:49" ht="15.75" thickBot="1" x14ac:dyDescent="0.3">
      <c r="A149" s="1"/>
      <c r="B149" s="177">
        <f>'FY17 INVENTORY'!B149</f>
        <v>0</v>
      </c>
      <c r="C149" s="178">
        <f>'FY17 INVENTORY'!C149</f>
        <v>0</v>
      </c>
      <c r="D149" s="178">
        <f>'FY17 INVENTORY'!D149</f>
        <v>0</v>
      </c>
      <c r="E149" s="178">
        <f>'FY17 INVENTORY'!E149</f>
        <v>0</v>
      </c>
      <c r="F149" s="179">
        <f>'FY17 INVENTORY'!F149</f>
        <v>0</v>
      </c>
      <c r="G149" s="178">
        <f>'FY17 INVENTORY'!G149</f>
        <v>0</v>
      </c>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spans="1:49" ht="15.75" thickBot="1" x14ac:dyDescent="0.3">
      <c r="A150" s="1"/>
      <c r="B150" s="180">
        <f>'FY17 INVENTORY'!B150</f>
        <v>0</v>
      </c>
      <c r="C150" s="180">
        <f>'FY17 INVENTORY'!C150</f>
        <v>0</v>
      </c>
      <c r="D150" s="180">
        <f>'FY17 INVENTORY'!D150</f>
        <v>0</v>
      </c>
      <c r="E150" s="181">
        <f>'FY17 INVENTORY'!E150</f>
        <v>0</v>
      </c>
      <c r="F150" s="182">
        <f>'FY17 INVENTORY'!F150</f>
        <v>0</v>
      </c>
      <c r="G150" s="180">
        <f>'FY17 INVENTORY'!G150</f>
        <v>0</v>
      </c>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spans="1:49" ht="15.75" thickBot="1" x14ac:dyDescent="0.3">
      <c r="A151" s="1"/>
      <c r="B151" s="177">
        <f>'FY17 INVENTORY'!B151</f>
        <v>0</v>
      </c>
      <c r="C151" s="178">
        <f>'FY17 INVENTORY'!C151</f>
        <v>0</v>
      </c>
      <c r="D151" s="178">
        <f>'FY17 INVENTORY'!D151</f>
        <v>0</v>
      </c>
      <c r="E151" s="178">
        <f>'FY17 INVENTORY'!E151</f>
        <v>0</v>
      </c>
      <c r="F151" s="179">
        <f>'FY17 INVENTORY'!F151</f>
        <v>0</v>
      </c>
      <c r="G151" s="178">
        <f>'FY17 INVENTORY'!G151</f>
        <v>0</v>
      </c>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spans="1:49" ht="15.75" thickBot="1" x14ac:dyDescent="0.3">
      <c r="A152" s="1"/>
      <c r="B152" s="177">
        <f>'FY17 INVENTORY'!B152</f>
        <v>0</v>
      </c>
      <c r="C152" s="178">
        <f>'FY17 INVENTORY'!C152</f>
        <v>0</v>
      </c>
      <c r="D152" s="178">
        <f>'FY17 INVENTORY'!D152</f>
        <v>0</v>
      </c>
      <c r="E152" s="178">
        <f>'FY17 INVENTORY'!E152</f>
        <v>0</v>
      </c>
      <c r="F152" s="179">
        <f>'FY17 INVENTORY'!F152</f>
        <v>0</v>
      </c>
      <c r="G152" s="178">
        <f>'FY17 INVENTORY'!G152</f>
        <v>0</v>
      </c>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spans="1:49" ht="15.75" thickBot="1" x14ac:dyDescent="0.3">
      <c r="A153" s="1"/>
      <c r="B153" s="177">
        <f>'FY17 INVENTORY'!B153</f>
        <v>0</v>
      </c>
      <c r="C153" s="178">
        <f>'FY17 INVENTORY'!C153</f>
        <v>0</v>
      </c>
      <c r="D153" s="178">
        <f>'FY17 INVENTORY'!D153</f>
        <v>0</v>
      </c>
      <c r="E153" s="178">
        <f>'FY17 INVENTORY'!E153</f>
        <v>0</v>
      </c>
      <c r="F153" s="179">
        <f>'FY17 INVENTORY'!F153</f>
        <v>0</v>
      </c>
      <c r="G153" s="178">
        <f>'FY17 INVENTORY'!G153</f>
        <v>0</v>
      </c>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1:49" ht="15.75" thickBot="1" x14ac:dyDescent="0.3">
      <c r="A154" s="1"/>
      <c r="B154" s="148">
        <f>'FY17 INVENTORY'!B154</f>
        <v>0</v>
      </c>
      <c r="C154" s="149">
        <f>'FY17 INVENTORY'!C154</f>
        <v>0</v>
      </c>
      <c r="D154" s="149">
        <f>'FY17 INVENTORY'!D154</f>
        <v>0</v>
      </c>
      <c r="E154" s="149">
        <f>'FY17 INVENTORY'!E154</f>
        <v>0</v>
      </c>
      <c r="F154" s="150">
        <f>'FY17 INVENTORY'!F154</f>
        <v>0</v>
      </c>
      <c r="G154" s="149">
        <f>'FY17 INVENTORY'!G154</f>
        <v>0</v>
      </c>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spans="1:49" ht="15.75" thickBot="1" x14ac:dyDescent="0.3">
      <c r="A155" s="1"/>
      <c r="B155" s="148">
        <f>'FY17 INVENTORY'!B155</f>
        <v>0</v>
      </c>
      <c r="C155" s="149">
        <f>'FY17 INVENTORY'!C155</f>
        <v>0</v>
      </c>
      <c r="D155" s="149">
        <f>'FY17 INVENTORY'!D155</f>
        <v>0</v>
      </c>
      <c r="E155" s="149">
        <f>'FY17 INVENTORY'!E155</f>
        <v>0</v>
      </c>
      <c r="F155" s="150">
        <f>'FY17 INVENTORY'!F155</f>
        <v>0</v>
      </c>
      <c r="G155" s="149">
        <f>'FY17 INVENTORY'!G155</f>
        <v>0</v>
      </c>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spans="1:49" ht="15.75" thickBot="1" x14ac:dyDescent="0.3">
      <c r="A156" s="1"/>
      <c r="B156" s="148">
        <f>'FY17 INVENTORY'!B156</f>
        <v>0</v>
      </c>
      <c r="C156" s="149">
        <f>'FY17 INVENTORY'!C156</f>
        <v>0</v>
      </c>
      <c r="D156" s="149">
        <f>'FY17 INVENTORY'!D156</f>
        <v>0</v>
      </c>
      <c r="E156" s="149">
        <f>'FY17 INVENTORY'!E156</f>
        <v>0</v>
      </c>
      <c r="F156" s="150">
        <f>'FY17 INVENTORY'!F156</f>
        <v>0</v>
      </c>
      <c r="G156" s="149">
        <f>'FY17 INVENTORY'!G156</f>
        <v>0</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spans="1:49" ht="15.75" thickBot="1" x14ac:dyDescent="0.3">
      <c r="A157" s="1"/>
      <c r="B157" s="148">
        <f>'FY17 INVENTORY'!B157</f>
        <v>0</v>
      </c>
      <c r="C157" s="149">
        <f>'FY17 INVENTORY'!C157</f>
        <v>0</v>
      </c>
      <c r="D157" s="149">
        <f>'FY17 INVENTORY'!D157</f>
        <v>0</v>
      </c>
      <c r="E157" s="149">
        <f>'FY17 INVENTORY'!E157</f>
        <v>0</v>
      </c>
      <c r="F157" s="150">
        <f>'FY17 INVENTORY'!F157</f>
        <v>0</v>
      </c>
      <c r="G157" s="149">
        <f>'FY17 INVENTORY'!G157</f>
        <v>0</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spans="1:49" ht="15.75" thickBot="1" x14ac:dyDescent="0.3">
      <c r="A158" s="1"/>
      <c r="B158" s="148">
        <f>'FY17 INVENTORY'!B158</f>
        <v>0</v>
      </c>
      <c r="C158" s="149">
        <f>'FY17 INVENTORY'!C158</f>
        <v>0</v>
      </c>
      <c r="D158" s="149">
        <f>'FY17 INVENTORY'!D158</f>
        <v>0</v>
      </c>
      <c r="E158" s="149">
        <f>'FY17 INVENTORY'!E158</f>
        <v>0</v>
      </c>
      <c r="F158" s="150">
        <f>'FY17 INVENTORY'!F158</f>
        <v>0</v>
      </c>
      <c r="G158" s="149">
        <f>'FY17 INVENTORY'!G158</f>
        <v>0</v>
      </c>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spans="1:49" ht="15.75" thickBot="1" x14ac:dyDescent="0.3">
      <c r="A159" s="1"/>
      <c r="B159" s="148">
        <f>'FY17 INVENTORY'!B159</f>
        <v>0</v>
      </c>
      <c r="C159" s="149">
        <f>'FY17 INVENTORY'!C159</f>
        <v>0</v>
      </c>
      <c r="D159" s="149">
        <f>'FY17 INVENTORY'!D159</f>
        <v>0</v>
      </c>
      <c r="E159" s="149">
        <f>'FY17 INVENTORY'!E159</f>
        <v>0</v>
      </c>
      <c r="F159" s="150">
        <f>'FY17 INVENTORY'!F159</f>
        <v>0</v>
      </c>
      <c r="G159" s="149">
        <f>'FY17 INVENTORY'!G159</f>
        <v>0</v>
      </c>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spans="1:49" ht="15.75" thickBot="1" x14ac:dyDescent="0.3">
      <c r="A160" s="1"/>
      <c r="B160" s="151">
        <f>'FY17 INVENTORY'!B160</f>
        <v>0</v>
      </c>
      <c r="C160" s="152">
        <f>'FY17 INVENTORY'!C160</f>
        <v>0</v>
      </c>
      <c r="D160" s="152">
        <f>'FY17 INVENTORY'!D160</f>
        <v>0</v>
      </c>
      <c r="E160" s="152">
        <f>'FY17 INVENTORY'!E160</f>
        <v>0</v>
      </c>
      <c r="F160" s="153">
        <f>'FY17 INVENTORY'!F160</f>
        <v>0</v>
      </c>
      <c r="G160" s="152">
        <f>'FY17 INVENTORY'!G160</f>
        <v>0</v>
      </c>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spans="1:49" ht="15.75" thickBot="1" x14ac:dyDescent="0.3">
      <c r="A161" s="1"/>
      <c r="B161" s="151">
        <f>'FY17 INVENTORY'!B161</f>
        <v>0</v>
      </c>
      <c r="C161" s="152">
        <f>'FY17 INVENTORY'!C161</f>
        <v>0</v>
      </c>
      <c r="D161" s="152">
        <f>'FY17 INVENTORY'!D161</f>
        <v>0</v>
      </c>
      <c r="E161" s="152">
        <f>'FY17 INVENTORY'!E161</f>
        <v>0</v>
      </c>
      <c r="F161" s="153">
        <f>'FY17 INVENTORY'!F161</f>
        <v>0</v>
      </c>
      <c r="G161" s="152">
        <f>'FY17 INVENTORY'!G161</f>
        <v>0</v>
      </c>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1:49" ht="15.75" thickBot="1" x14ac:dyDescent="0.3">
      <c r="A162" s="1"/>
      <c r="B162" s="151">
        <f>'FY17 INVENTORY'!B162</f>
        <v>0</v>
      </c>
      <c r="C162" s="152">
        <f>'FY17 INVENTORY'!C162</f>
        <v>0</v>
      </c>
      <c r="D162" s="152">
        <f>'FY17 INVENTORY'!D162</f>
        <v>0</v>
      </c>
      <c r="E162" s="152">
        <f>'FY17 INVENTORY'!E162</f>
        <v>0</v>
      </c>
      <c r="F162" s="153">
        <f>'FY17 INVENTORY'!F162</f>
        <v>0</v>
      </c>
      <c r="G162" s="152">
        <f>'FY17 INVENTORY'!G162</f>
        <v>0</v>
      </c>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spans="1:49" ht="15.75" thickBot="1" x14ac:dyDescent="0.3">
      <c r="A163" s="1"/>
      <c r="B163" s="151">
        <f>'FY17 INVENTORY'!B163</f>
        <v>0</v>
      </c>
      <c r="C163" s="152">
        <f>'FY17 INVENTORY'!C163</f>
        <v>0</v>
      </c>
      <c r="D163" s="152">
        <f>'FY17 INVENTORY'!D163</f>
        <v>0</v>
      </c>
      <c r="E163" s="152">
        <f>'FY17 INVENTORY'!E163</f>
        <v>0</v>
      </c>
      <c r="F163" s="153">
        <f>'FY17 INVENTORY'!F163</f>
        <v>0</v>
      </c>
      <c r="G163" s="152">
        <f>'FY17 INVENTORY'!G163</f>
        <v>0</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spans="1:49" ht="15.75" thickBot="1" x14ac:dyDescent="0.3">
      <c r="A164" s="1"/>
      <c r="B164" s="148">
        <f>'FY17 INVENTORY'!B164</f>
        <v>0</v>
      </c>
      <c r="C164" s="149">
        <f>'FY17 INVENTORY'!C164</f>
        <v>0</v>
      </c>
      <c r="D164" s="149">
        <f>'FY17 INVENTORY'!D164</f>
        <v>0</v>
      </c>
      <c r="E164" s="149">
        <f>'FY17 INVENTORY'!E164</f>
        <v>0</v>
      </c>
      <c r="F164" s="150">
        <f>'FY17 INVENTORY'!F164</f>
        <v>0</v>
      </c>
      <c r="G164" s="149">
        <f>'FY17 INVENTORY'!G164</f>
        <v>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spans="1:49" ht="15.75" thickBot="1" x14ac:dyDescent="0.3">
      <c r="A165" s="1"/>
      <c r="B165" s="148">
        <f>'FY17 INVENTORY'!B165</f>
        <v>0</v>
      </c>
      <c r="C165" s="149">
        <f>'FY17 INVENTORY'!C165</f>
        <v>0</v>
      </c>
      <c r="D165" s="149">
        <f>'FY17 INVENTORY'!D165</f>
        <v>0</v>
      </c>
      <c r="E165" s="149">
        <f>'FY17 INVENTORY'!E165</f>
        <v>0</v>
      </c>
      <c r="F165" s="150">
        <f>'FY17 INVENTORY'!F165</f>
        <v>0</v>
      </c>
      <c r="G165" s="149">
        <f>'FY17 INVENTORY'!G165</f>
        <v>0</v>
      </c>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spans="1:49" ht="15.75" thickBot="1" x14ac:dyDescent="0.3">
      <c r="A166" s="1"/>
      <c r="B166" s="177">
        <f>'FY17 INVENTORY'!B166</f>
        <v>0</v>
      </c>
      <c r="C166" s="178">
        <f>'FY17 INVENTORY'!C166</f>
        <v>0</v>
      </c>
      <c r="D166" s="178">
        <f>'FY17 INVENTORY'!D166</f>
        <v>0</v>
      </c>
      <c r="E166" s="178">
        <f>'FY17 INVENTORY'!E166</f>
        <v>0</v>
      </c>
      <c r="F166" s="179">
        <f>'FY17 INVENTORY'!F166</f>
        <v>0</v>
      </c>
      <c r="G166" s="178">
        <f>'FY17 INVENTORY'!G166</f>
        <v>0</v>
      </c>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spans="1:49" ht="15.75" thickBot="1" x14ac:dyDescent="0.3">
      <c r="A167" s="1"/>
      <c r="B167" s="180">
        <f>'FY17 INVENTORY'!B167</f>
        <v>0</v>
      </c>
      <c r="C167" s="180">
        <f>'FY17 INVENTORY'!C167</f>
        <v>0</v>
      </c>
      <c r="D167" s="180">
        <f>'FY17 INVENTORY'!D167</f>
        <v>0</v>
      </c>
      <c r="E167" s="181">
        <f>'FY17 INVENTORY'!E167</f>
        <v>0</v>
      </c>
      <c r="F167" s="182">
        <f>'FY17 INVENTORY'!F167</f>
        <v>0</v>
      </c>
      <c r="G167" s="180">
        <f>'FY17 INVENTORY'!G167</f>
        <v>0</v>
      </c>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spans="1:49" ht="15.75" thickBot="1" x14ac:dyDescent="0.3">
      <c r="A168" s="1"/>
      <c r="B168" s="177">
        <f>'FY17 INVENTORY'!B168</f>
        <v>0</v>
      </c>
      <c r="C168" s="178">
        <f>'FY17 INVENTORY'!C168</f>
        <v>0</v>
      </c>
      <c r="D168" s="178">
        <f>'FY17 INVENTORY'!D168</f>
        <v>0</v>
      </c>
      <c r="E168" s="178">
        <f>'FY17 INVENTORY'!E168</f>
        <v>0</v>
      </c>
      <c r="F168" s="179">
        <f>'FY17 INVENTORY'!F168</f>
        <v>0</v>
      </c>
      <c r="G168" s="178">
        <f>'FY17 INVENTORY'!G168</f>
        <v>0</v>
      </c>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1:49" ht="15.75" thickBot="1" x14ac:dyDescent="0.3">
      <c r="A169" s="1"/>
      <c r="B169" s="177">
        <f>'FY17 INVENTORY'!B169</f>
        <v>0</v>
      </c>
      <c r="C169" s="178">
        <f>'FY17 INVENTORY'!C169</f>
        <v>0</v>
      </c>
      <c r="D169" s="178">
        <f>'FY17 INVENTORY'!D169</f>
        <v>0</v>
      </c>
      <c r="E169" s="178">
        <f>'FY17 INVENTORY'!E169</f>
        <v>0</v>
      </c>
      <c r="F169" s="179">
        <f>'FY17 INVENTORY'!F169</f>
        <v>0</v>
      </c>
      <c r="G169" s="178">
        <f>'FY17 INVENTORY'!G169</f>
        <v>0</v>
      </c>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spans="1:49" ht="15.75" thickBot="1" x14ac:dyDescent="0.3">
      <c r="A170" s="1"/>
      <c r="B170" s="177">
        <f>'FY17 INVENTORY'!B170</f>
        <v>0</v>
      </c>
      <c r="C170" s="178">
        <f>'FY17 INVENTORY'!C170</f>
        <v>0</v>
      </c>
      <c r="D170" s="178">
        <f>'FY17 INVENTORY'!D170</f>
        <v>0</v>
      </c>
      <c r="E170" s="178">
        <f>'FY17 INVENTORY'!E170</f>
        <v>0</v>
      </c>
      <c r="F170" s="179">
        <f>'FY17 INVENTORY'!F170</f>
        <v>0</v>
      </c>
      <c r="G170" s="178">
        <f>'FY17 INVENTORY'!G170</f>
        <v>0</v>
      </c>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spans="1:49" ht="15.75" thickBot="1" x14ac:dyDescent="0.3">
      <c r="A171" s="1"/>
      <c r="B171" s="148">
        <f>'FY17 INVENTORY'!B171</f>
        <v>0</v>
      </c>
      <c r="C171" s="149">
        <f>'FY17 INVENTORY'!C171</f>
        <v>0</v>
      </c>
      <c r="D171" s="149">
        <f>'FY17 INVENTORY'!D171</f>
        <v>0</v>
      </c>
      <c r="E171" s="149">
        <f>'FY17 INVENTORY'!E171</f>
        <v>0</v>
      </c>
      <c r="F171" s="150">
        <f>'FY17 INVENTORY'!F171</f>
        <v>0</v>
      </c>
      <c r="G171" s="149">
        <f>'FY17 INVENTORY'!G171</f>
        <v>0</v>
      </c>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spans="1:49" ht="15.75" thickBot="1" x14ac:dyDescent="0.3">
      <c r="A172" s="1"/>
      <c r="B172" s="148">
        <f>'FY17 INVENTORY'!B172</f>
        <v>0</v>
      </c>
      <c r="C172" s="149">
        <f>'FY17 INVENTORY'!C172</f>
        <v>0</v>
      </c>
      <c r="D172" s="149">
        <f>'FY17 INVENTORY'!D172</f>
        <v>0</v>
      </c>
      <c r="E172" s="149">
        <f>'FY17 INVENTORY'!E172</f>
        <v>0</v>
      </c>
      <c r="F172" s="150">
        <f>'FY17 INVENTORY'!F172</f>
        <v>0</v>
      </c>
      <c r="G172" s="149">
        <f>'FY17 INVENTORY'!G172</f>
        <v>0</v>
      </c>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spans="1:49" ht="15.75" thickBot="1" x14ac:dyDescent="0.3">
      <c r="A173" s="1"/>
      <c r="B173" s="148">
        <f>'FY17 INVENTORY'!B173</f>
        <v>0</v>
      </c>
      <c r="C173" s="149">
        <f>'FY17 INVENTORY'!C173</f>
        <v>0</v>
      </c>
      <c r="D173" s="149">
        <f>'FY17 INVENTORY'!D173</f>
        <v>0</v>
      </c>
      <c r="E173" s="149">
        <f>'FY17 INVENTORY'!E173</f>
        <v>0</v>
      </c>
      <c r="F173" s="150">
        <f>'FY17 INVENTORY'!F173</f>
        <v>0</v>
      </c>
      <c r="G173" s="149">
        <f>'FY17 INVENTORY'!G173</f>
        <v>0</v>
      </c>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spans="1:49" ht="15.75" thickBot="1" x14ac:dyDescent="0.3">
      <c r="A174" s="1"/>
      <c r="B174" s="148">
        <f>'FY17 INVENTORY'!B174</f>
        <v>0</v>
      </c>
      <c r="C174" s="149">
        <f>'FY17 INVENTORY'!C174</f>
        <v>0</v>
      </c>
      <c r="D174" s="149">
        <f>'FY17 INVENTORY'!D174</f>
        <v>0</v>
      </c>
      <c r="E174" s="149">
        <f>'FY17 INVENTORY'!E174</f>
        <v>0</v>
      </c>
      <c r="F174" s="150">
        <f>'FY17 INVENTORY'!F174</f>
        <v>0</v>
      </c>
      <c r="G174" s="149">
        <f>'FY17 INVENTORY'!G174</f>
        <v>0</v>
      </c>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1:49" ht="15.75" thickBot="1" x14ac:dyDescent="0.3">
      <c r="A175" s="1"/>
      <c r="B175" s="148">
        <f>'FY17 INVENTORY'!B175</f>
        <v>0</v>
      </c>
      <c r="C175" s="149">
        <f>'FY17 INVENTORY'!C175</f>
        <v>0</v>
      </c>
      <c r="D175" s="149">
        <f>'FY17 INVENTORY'!D175</f>
        <v>0</v>
      </c>
      <c r="E175" s="149">
        <f>'FY17 INVENTORY'!E175</f>
        <v>0</v>
      </c>
      <c r="F175" s="150">
        <f>'FY17 INVENTORY'!F175</f>
        <v>0</v>
      </c>
      <c r="G175" s="149">
        <f>'FY17 INVENTORY'!G175</f>
        <v>0</v>
      </c>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spans="1:49" ht="15.75" thickBot="1" x14ac:dyDescent="0.3">
      <c r="A176" s="1"/>
      <c r="B176" s="148">
        <f>'FY17 INVENTORY'!B176</f>
        <v>0</v>
      </c>
      <c r="C176" s="149">
        <f>'FY17 INVENTORY'!C176</f>
        <v>0</v>
      </c>
      <c r="D176" s="149">
        <f>'FY17 INVENTORY'!D176</f>
        <v>0</v>
      </c>
      <c r="E176" s="149">
        <f>'FY17 INVENTORY'!E176</f>
        <v>0</v>
      </c>
      <c r="F176" s="150">
        <f>'FY17 INVENTORY'!F176</f>
        <v>0</v>
      </c>
      <c r="G176" s="149">
        <f>'FY17 INVENTORY'!G176</f>
        <v>0</v>
      </c>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spans="1:49" ht="15.75" thickBot="1" x14ac:dyDescent="0.3">
      <c r="A177" s="1"/>
      <c r="B177" s="151">
        <f>'FY17 INVENTORY'!B177</f>
        <v>0</v>
      </c>
      <c r="C177" s="152">
        <f>'FY17 INVENTORY'!C177</f>
        <v>0</v>
      </c>
      <c r="D177" s="152">
        <f>'FY17 INVENTORY'!D177</f>
        <v>0</v>
      </c>
      <c r="E177" s="152">
        <f>'FY17 INVENTORY'!E177</f>
        <v>0</v>
      </c>
      <c r="F177" s="153">
        <f>'FY17 INVENTORY'!F177</f>
        <v>0</v>
      </c>
      <c r="G177" s="152">
        <f>'FY17 INVENTORY'!G177</f>
        <v>0</v>
      </c>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1:49" ht="15.75" thickBot="1" x14ac:dyDescent="0.3">
      <c r="A178" s="1"/>
      <c r="B178" s="151">
        <f>'FY17 INVENTORY'!B178</f>
        <v>0</v>
      </c>
      <c r="C178" s="152">
        <f>'FY17 INVENTORY'!C178</f>
        <v>0</v>
      </c>
      <c r="D178" s="152">
        <f>'FY17 INVENTORY'!D178</f>
        <v>0</v>
      </c>
      <c r="E178" s="152">
        <f>'FY17 INVENTORY'!E178</f>
        <v>0</v>
      </c>
      <c r="F178" s="153">
        <f>'FY17 INVENTORY'!F178</f>
        <v>0</v>
      </c>
      <c r="G178" s="152">
        <f>'FY17 INVENTORY'!G178</f>
        <v>0</v>
      </c>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spans="1:49" ht="15.75" thickBot="1" x14ac:dyDescent="0.3">
      <c r="A179" s="1"/>
      <c r="B179" s="151">
        <f>'FY17 INVENTORY'!B179</f>
        <v>0</v>
      </c>
      <c r="C179" s="152">
        <f>'FY17 INVENTORY'!C179</f>
        <v>0</v>
      </c>
      <c r="D179" s="152">
        <f>'FY17 INVENTORY'!D179</f>
        <v>0</v>
      </c>
      <c r="E179" s="152">
        <f>'FY17 INVENTORY'!E179</f>
        <v>0</v>
      </c>
      <c r="F179" s="153">
        <f>'FY17 INVENTORY'!F179</f>
        <v>0</v>
      </c>
      <c r="G179" s="152">
        <f>'FY17 INVENTORY'!G179</f>
        <v>0</v>
      </c>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spans="1:49" ht="15.75" thickBot="1" x14ac:dyDescent="0.3">
      <c r="A180" s="1"/>
      <c r="B180" s="151">
        <f>'FY17 INVENTORY'!B180</f>
        <v>0</v>
      </c>
      <c r="C180" s="152">
        <f>'FY17 INVENTORY'!C180</f>
        <v>0</v>
      </c>
      <c r="D180" s="152">
        <f>'FY17 INVENTORY'!D180</f>
        <v>0</v>
      </c>
      <c r="E180" s="152">
        <f>'FY17 INVENTORY'!E180</f>
        <v>0</v>
      </c>
      <c r="F180" s="153">
        <f>'FY17 INVENTORY'!F180</f>
        <v>0</v>
      </c>
      <c r="G180" s="152">
        <f>'FY17 INVENTORY'!G180</f>
        <v>0</v>
      </c>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spans="1:49" ht="15.75" thickBot="1" x14ac:dyDescent="0.3">
      <c r="A181" s="1"/>
      <c r="B181" s="148">
        <f>'FY17 INVENTORY'!B181</f>
        <v>0</v>
      </c>
      <c r="C181" s="149">
        <f>'FY17 INVENTORY'!C181</f>
        <v>0</v>
      </c>
      <c r="D181" s="149">
        <f>'FY17 INVENTORY'!D181</f>
        <v>0</v>
      </c>
      <c r="E181" s="149">
        <f>'FY17 INVENTORY'!E181</f>
        <v>0</v>
      </c>
      <c r="F181" s="150">
        <f>'FY17 INVENTORY'!F181</f>
        <v>0</v>
      </c>
      <c r="G181" s="149">
        <f>'FY17 INVENTORY'!G181</f>
        <v>0</v>
      </c>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spans="1:49" ht="15.75" thickBot="1" x14ac:dyDescent="0.3">
      <c r="A182" s="1"/>
      <c r="B182" s="148">
        <f>'FY17 INVENTORY'!B182</f>
        <v>0</v>
      </c>
      <c r="C182" s="149">
        <f>'FY17 INVENTORY'!C182</f>
        <v>0</v>
      </c>
      <c r="D182" s="149">
        <f>'FY17 INVENTORY'!D182</f>
        <v>0</v>
      </c>
      <c r="E182" s="149">
        <f>'FY17 INVENTORY'!E182</f>
        <v>0</v>
      </c>
      <c r="F182" s="150">
        <f>'FY17 INVENTORY'!F182</f>
        <v>0</v>
      </c>
      <c r="G182" s="149">
        <f>'FY17 INVENTORY'!G182</f>
        <v>0</v>
      </c>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spans="1:49" ht="15.75" thickBot="1" x14ac:dyDescent="0.3">
      <c r="A183" s="1"/>
      <c r="B183" s="177">
        <f>'FY17 INVENTORY'!B183</f>
        <v>0</v>
      </c>
      <c r="C183" s="178">
        <f>'FY17 INVENTORY'!C183</f>
        <v>0</v>
      </c>
      <c r="D183" s="178">
        <f>'FY17 INVENTORY'!D183</f>
        <v>0</v>
      </c>
      <c r="E183" s="178">
        <f>'FY17 INVENTORY'!E183</f>
        <v>0</v>
      </c>
      <c r="F183" s="179">
        <f>'FY17 INVENTORY'!F183</f>
        <v>0</v>
      </c>
      <c r="G183" s="178">
        <f>'FY17 INVENTORY'!G183</f>
        <v>0</v>
      </c>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spans="1:49" ht="15.75" thickBot="1" x14ac:dyDescent="0.3">
      <c r="A184" s="1"/>
      <c r="B184" s="180">
        <f>'FY17 INVENTORY'!B184</f>
        <v>0</v>
      </c>
      <c r="C184" s="180">
        <f>'FY17 INVENTORY'!C184</f>
        <v>0</v>
      </c>
      <c r="D184" s="180">
        <f>'FY17 INVENTORY'!D184</f>
        <v>0</v>
      </c>
      <c r="E184" s="181">
        <f>'FY17 INVENTORY'!E184</f>
        <v>0</v>
      </c>
      <c r="F184" s="182">
        <f>'FY17 INVENTORY'!F184</f>
        <v>0</v>
      </c>
      <c r="G184" s="180">
        <f>'FY17 INVENTORY'!G184</f>
        <v>0</v>
      </c>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spans="1:49" ht="15.75" thickBot="1" x14ac:dyDescent="0.3">
      <c r="A185" s="1"/>
      <c r="B185" s="177">
        <f>'FY17 INVENTORY'!B185</f>
        <v>0</v>
      </c>
      <c r="C185" s="178">
        <f>'FY17 INVENTORY'!C185</f>
        <v>0</v>
      </c>
      <c r="D185" s="178">
        <f>'FY17 INVENTORY'!D185</f>
        <v>0</v>
      </c>
      <c r="E185" s="178">
        <f>'FY17 INVENTORY'!E185</f>
        <v>0</v>
      </c>
      <c r="F185" s="179">
        <f>'FY17 INVENTORY'!F185</f>
        <v>0</v>
      </c>
      <c r="G185" s="178">
        <f>'FY17 INVENTORY'!G185</f>
        <v>0</v>
      </c>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spans="1:49" ht="15.75" thickBot="1" x14ac:dyDescent="0.3">
      <c r="A186" s="1"/>
      <c r="B186" s="177">
        <f>'FY17 INVENTORY'!B186</f>
        <v>0</v>
      </c>
      <c r="C186" s="178">
        <f>'FY17 INVENTORY'!C186</f>
        <v>0</v>
      </c>
      <c r="D186" s="178">
        <f>'FY17 INVENTORY'!D186</f>
        <v>0</v>
      </c>
      <c r="E186" s="178">
        <f>'FY17 INVENTORY'!E186</f>
        <v>0</v>
      </c>
      <c r="F186" s="179">
        <f>'FY17 INVENTORY'!F186</f>
        <v>0</v>
      </c>
      <c r="G186" s="178">
        <f>'FY17 INVENTORY'!G186</f>
        <v>0</v>
      </c>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spans="1:49" ht="15.75" thickBot="1" x14ac:dyDescent="0.3">
      <c r="A187" s="1"/>
      <c r="B187" s="177">
        <f>'FY17 INVENTORY'!B187</f>
        <v>0</v>
      </c>
      <c r="C187" s="178">
        <f>'FY17 INVENTORY'!C187</f>
        <v>0</v>
      </c>
      <c r="D187" s="178">
        <f>'FY17 INVENTORY'!D187</f>
        <v>0</v>
      </c>
      <c r="E187" s="178">
        <f>'FY17 INVENTORY'!E187</f>
        <v>0</v>
      </c>
      <c r="F187" s="179">
        <f>'FY17 INVENTORY'!F187</f>
        <v>0</v>
      </c>
      <c r="G187" s="178">
        <f>'FY17 INVENTORY'!G187</f>
        <v>0</v>
      </c>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spans="1: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spans="1: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spans="1: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1: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spans="1: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spans="1: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spans="1: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spans="1: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1: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spans="1: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spans="1: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spans="1: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spans="1: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spans="1: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spans="1: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spans="1: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spans="1: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spans="1: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spans="1: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spans="1: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spans="1: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spans="1: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spans="1: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spans="1: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spans="1: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spans="1: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spans="1: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row r="215" spans="1: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spans="1: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row>
    <row r="217" spans="1: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row>
    <row r="218" spans="1: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row>
    <row r="219" spans="1: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spans="1: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row>
    <row r="221" spans="1: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row>
    <row r="222" spans="1: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row>
    <row r="223" spans="1: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row>
    <row r="224" spans="1: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row>
    <row r="225" spans="1: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row>
    <row r="226" spans="1: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row>
    <row r="227" spans="1: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row>
    <row r="228" spans="1: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row>
    <row r="229" spans="1: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row>
    <row r="230" spans="1: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row>
    <row r="231" spans="1: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row>
    <row r="232" spans="1: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row>
    <row r="233" spans="1: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row>
    <row r="234" spans="1: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row>
    <row r="235" spans="1: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row>
    <row r="236" spans="1: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row>
    <row r="237" spans="1: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row>
    <row r="238" spans="1: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row>
    <row r="239" spans="1: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row>
    <row r="240" spans="1: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row>
    <row r="241" spans="1: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row>
    <row r="242" spans="1: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row>
    <row r="243" spans="1: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row>
    <row r="244" spans="1: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row>
    <row r="245" spans="1: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row>
    <row r="246" spans="1: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row>
    <row r="247" spans="1: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row>
    <row r="248" spans="1: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row>
    <row r="249" spans="1: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row>
    <row r="250" spans="1: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row>
    <row r="251" spans="1: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row>
    <row r="252" spans="1: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row>
    <row r="253" spans="1: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row>
    <row r="254" spans="1: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row>
    <row r="255" spans="1: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row>
    <row r="256" spans="1: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row>
    <row r="257" spans="1: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row>
    <row r="258" spans="1: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row>
    <row r="259" spans="1: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row>
    <row r="260" spans="1: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row>
    <row r="261" spans="1: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row>
    <row r="262" spans="1: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row>
    <row r="263" spans="1: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row>
    <row r="264" spans="1: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row>
    <row r="265" spans="1: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row>
    <row r="266" spans="1: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row>
    <row r="267" spans="1: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row>
    <row r="268" spans="1: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row>
    <row r="269" spans="1: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row>
    <row r="270" spans="1: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row>
    <row r="271" spans="1: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row>
    <row r="272" spans="1: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row>
    <row r="273" spans="1: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row>
    <row r="274" spans="1: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row>
    <row r="275" spans="1: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row>
    <row r="276" spans="1:49" x14ac:dyDescent="0.25">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row>
  </sheetData>
  <sheetProtection password="CAB3" sheet="1" objects="1" scenarios="1" selectLockedCells="1"/>
  <mergeCells count="14">
    <mergeCell ref="D15:E15"/>
    <mergeCell ref="B16:B17"/>
    <mergeCell ref="C16:C17"/>
    <mergeCell ref="G16:G17"/>
    <mergeCell ref="B3:G9"/>
    <mergeCell ref="C11:G11"/>
    <mergeCell ref="B12:G12"/>
    <mergeCell ref="B13:C13"/>
    <mergeCell ref="D13:E13"/>
    <mergeCell ref="F13:F15"/>
    <mergeCell ref="G13:G15"/>
    <mergeCell ref="B14:C14"/>
    <mergeCell ref="D14:E14"/>
    <mergeCell ref="B15:C15"/>
  </mergeCells>
  <pageMargins left="0.7" right="0.7" top="0.75" bottom="0.75" header="0.3" footer="0.3"/>
  <pageSetup scale="52" fitToHeight="0" orientation="portrait" r:id="rId1"/>
  <headerFooter>
    <oddHeader>&amp;C&amp;"Times New Roman,Regular"&amp;14&amp;A</oddHeader>
    <oddFooter>&amp;C&amp;"Times New Roman,Regular"&amp;A&amp;R&amp;"Times New Roman,Regular"Page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499984740745262"/>
    <pageSetUpPr fitToPage="1"/>
  </sheetPr>
  <dimension ref="A1:CA395"/>
  <sheetViews>
    <sheetView zoomScale="80" zoomScaleNormal="80" workbookViewId="0"/>
  </sheetViews>
  <sheetFormatPr defaultRowHeight="15" x14ac:dyDescent="0.25"/>
  <cols>
    <col min="1" max="1" width="9.140625" style="12"/>
    <col min="2" max="2" width="29.5703125" style="12" customWidth="1"/>
    <col min="3" max="3" width="34" style="12" customWidth="1"/>
    <col min="4" max="4" width="28.28515625" style="12" customWidth="1"/>
    <col min="5" max="5" width="23.7109375" style="12" customWidth="1"/>
    <col min="6" max="6" width="23" style="12" customWidth="1"/>
    <col min="7" max="7" width="24.28515625" style="12" customWidth="1"/>
    <col min="8" max="16384" width="9.140625" style="12"/>
  </cols>
  <sheetData>
    <row r="1" spans="1:79" ht="32.25" customHeight="1" x14ac:dyDescent="0.25">
      <c r="A1" s="5"/>
      <c r="B1" s="118" t="s">
        <v>140</v>
      </c>
      <c r="C1" s="118"/>
      <c r="D1" s="118"/>
      <c r="E1" s="13"/>
      <c r="F1" s="13"/>
      <c r="G1" s="13"/>
      <c r="H1" s="42"/>
      <c r="I1" s="42"/>
      <c r="J1" s="42"/>
      <c r="K1" s="4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row>
    <row r="2" spans="1:79" x14ac:dyDescent="0.25">
      <c r="A2" s="13"/>
      <c r="B2" s="11"/>
      <c r="C2" s="13"/>
      <c r="D2" s="13"/>
      <c r="E2" s="13"/>
      <c r="F2" s="13"/>
      <c r="G2" s="13"/>
      <c r="H2" s="42"/>
      <c r="I2" s="42"/>
      <c r="J2" s="42"/>
      <c r="K2" s="4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row>
    <row r="3" spans="1:79" ht="15.75" customHeight="1" x14ac:dyDescent="0.25">
      <c r="A3" s="13"/>
      <c r="B3" s="320" t="s">
        <v>119</v>
      </c>
      <c r="C3" s="320"/>
      <c r="D3" s="320"/>
      <c r="E3" s="320"/>
      <c r="F3" s="320"/>
      <c r="G3" s="43"/>
      <c r="H3" s="44"/>
      <c r="I3" s="44"/>
      <c r="J3" s="42"/>
      <c r="K3" s="4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row>
    <row r="4" spans="1:79" ht="15.75" x14ac:dyDescent="0.25">
      <c r="A4" s="13"/>
      <c r="B4" s="320"/>
      <c r="C4" s="320"/>
      <c r="D4" s="320"/>
      <c r="E4" s="320"/>
      <c r="F4" s="320"/>
      <c r="G4" s="43"/>
      <c r="H4" s="44"/>
      <c r="I4" s="44"/>
      <c r="J4" s="42"/>
      <c r="K4" s="4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row>
    <row r="5" spans="1:79" ht="15.75" x14ac:dyDescent="0.25">
      <c r="A5" s="13"/>
      <c r="B5" s="320"/>
      <c r="C5" s="320"/>
      <c r="D5" s="320"/>
      <c r="E5" s="320"/>
      <c r="F5" s="320"/>
      <c r="G5" s="43"/>
      <c r="H5" s="44"/>
      <c r="I5" s="44"/>
      <c r="J5" s="42"/>
      <c r="K5" s="4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row>
    <row r="6" spans="1:79" ht="15.75" x14ac:dyDescent="0.25">
      <c r="A6" s="13"/>
      <c r="B6" s="320"/>
      <c r="C6" s="320"/>
      <c r="D6" s="320"/>
      <c r="E6" s="320"/>
      <c r="F6" s="320"/>
      <c r="G6" s="43"/>
      <c r="H6" s="44"/>
      <c r="I6" s="44"/>
      <c r="J6" s="42"/>
      <c r="K6" s="4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row>
    <row r="7" spans="1:79" ht="15.75" x14ac:dyDescent="0.25">
      <c r="A7" s="13"/>
      <c r="B7" s="9"/>
      <c r="C7" s="9"/>
      <c r="D7" s="9"/>
      <c r="E7" s="9"/>
      <c r="F7" s="9"/>
      <c r="G7" s="43"/>
      <c r="H7" s="44"/>
      <c r="I7" s="44"/>
      <c r="J7" s="42"/>
      <c r="K7" s="4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row>
    <row r="8" spans="1:79" ht="15.75" thickBot="1" x14ac:dyDescent="0.3">
      <c r="A8" s="13"/>
      <c r="B8" s="45"/>
      <c r="C8" s="13"/>
      <c r="D8" s="13"/>
      <c r="E8" s="13"/>
      <c r="F8" s="13"/>
      <c r="G8" s="13"/>
      <c r="H8" s="42"/>
      <c r="I8" s="42"/>
      <c r="J8" s="42"/>
      <c r="K8" s="4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row>
    <row r="9" spans="1:79" ht="30" customHeight="1" thickBot="1" x14ac:dyDescent="0.3">
      <c r="A9" s="13"/>
      <c r="B9" s="46" t="s">
        <v>11</v>
      </c>
      <c r="C9" s="512">
        <f>'Fall 2016'!C9:F9</f>
        <v>0</v>
      </c>
      <c r="D9" s="513"/>
      <c r="E9" s="513"/>
      <c r="F9" s="514"/>
      <c r="G9" s="13"/>
      <c r="H9" s="42"/>
      <c r="I9" s="42"/>
      <c r="J9" s="42"/>
      <c r="K9" s="4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row>
    <row r="10" spans="1:79" ht="42.75" customHeight="1" thickBot="1" x14ac:dyDescent="0.3">
      <c r="A10" s="13"/>
      <c r="B10" s="17" t="s">
        <v>0</v>
      </c>
      <c r="C10" s="47" t="s">
        <v>1</v>
      </c>
      <c r="D10" s="47" t="s">
        <v>2</v>
      </c>
      <c r="E10" s="47" t="s">
        <v>117</v>
      </c>
      <c r="F10" s="47" t="s">
        <v>118</v>
      </c>
      <c r="G10" s="13"/>
      <c r="H10" s="42"/>
      <c r="I10" s="42"/>
      <c r="J10" s="42"/>
      <c r="K10" s="4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row>
    <row r="11" spans="1:79" ht="13.5" customHeight="1" x14ac:dyDescent="0.25">
      <c r="A11" s="13"/>
      <c r="B11" s="316" t="s">
        <v>5</v>
      </c>
      <c r="C11" s="298" t="s">
        <v>213</v>
      </c>
      <c r="D11" s="310">
        <v>0.8</v>
      </c>
      <c r="E11" s="301" t="e">
        <f>'Year I Comparative'!F11:F14</f>
        <v>#DIV/0!</v>
      </c>
      <c r="F11" s="301" t="e">
        <f>'Spring 2018'!F11:F14</f>
        <v>#DIV/0!</v>
      </c>
      <c r="G11" s="529"/>
      <c r="H11" s="42"/>
      <c r="I11" s="42"/>
      <c r="J11" s="42"/>
      <c r="K11" s="4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row>
    <row r="12" spans="1:79" ht="18.75" customHeight="1" x14ac:dyDescent="0.25">
      <c r="A12" s="13"/>
      <c r="B12" s="317"/>
      <c r="C12" s="299"/>
      <c r="D12" s="311"/>
      <c r="E12" s="302"/>
      <c r="F12" s="302"/>
      <c r="G12" s="529"/>
      <c r="H12" s="42"/>
      <c r="I12" s="42"/>
      <c r="J12" s="42"/>
      <c r="K12" s="4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row>
    <row r="13" spans="1:79" ht="18" customHeight="1" x14ac:dyDescent="0.25">
      <c r="A13" s="13"/>
      <c r="B13" s="317"/>
      <c r="C13" s="299"/>
      <c r="D13" s="311"/>
      <c r="E13" s="302"/>
      <c r="F13" s="302"/>
      <c r="G13" s="529"/>
      <c r="H13" s="42"/>
      <c r="I13" s="42"/>
      <c r="J13" s="42"/>
      <c r="K13" s="4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row>
    <row r="14" spans="1:79" ht="33.75" customHeight="1" thickBot="1" x14ac:dyDescent="0.3">
      <c r="A14" s="13"/>
      <c r="B14" s="317"/>
      <c r="C14" s="300"/>
      <c r="D14" s="312"/>
      <c r="E14" s="303"/>
      <c r="F14" s="303"/>
      <c r="G14" s="529"/>
      <c r="H14" s="42"/>
      <c r="I14" s="42"/>
      <c r="J14" s="42"/>
      <c r="K14" s="4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row>
    <row r="15" spans="1:79" ht="13.5" customHeight="1" x14ac:dyDescent="0.25">
      <c r="A15" s="13"/>
      <c r="B15" s="318" t="s">
        <v>6</v>
      </c>
      <c r="C15" s="307" t="s">
        <v>216</v>
      </c>
      <c r="D15" s="313">
        <v>0.8</v>
      </c>
      <c r="E15" s="304" t="e">
        <f>'Fall 2017'!F15:F18</f>
        <v>#DIV/0!</v>
      </c>
      <c r="F15" s="304" t="e">
        <f>'Spring 2018'!F15:F18</f>
        <v>#DIV/0!</v>
      </c>
      <c r="G15" s="13"/>
      <c r="H15" s="42"/>
      <c r="I15" s="42"/>
      <c r="J15" s="42"/>
      <c r="K15" s="42"/>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row>
    <row r="16" spans="1:79" ht="11.25" customHeight="1" x14ac:dyDescent="0.25">
      <c r="A16" s="13"/>
      <c r="B16" s="319"/>
      <c r="C16" s="308"/>
      <c r="D16" s="314"/>
      <c r="E16" s="305"/>
      <c r="F16" s="305"/>
      <c r="G16" s="13"/>
      <c r="H16" s="42"/>
      <c r="I16" s="42"/>
      <c r="J16" s="42"/>
      <c r="K16" s="42"/>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row>
    <row r="17" spans="1:79" ht="17.25" customHeight="1" x14ac:dyDescent="0.25">
      <c r="A17" s="13"/>
      <c r="B17" s="319"/>
      <c r="C17" s="308"/>
      <c r="D17" s="314"/>
      <c r="E17" s="305"/>
      <c r="F17" s="305"/>
      <c r="G17" s="13"/>
      <c r="H17" s="42"/>
      <c r="I17" s="42"/>
      <c r="J17" s="42"/>
      <c r="K17" s="4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row>
    <row r="18" spans="1:79" ht="36.75" customHeight="1" thickBot="1" x14ac:dyDescent="0.3">
      <c r="A18" s="13"/>
      <c r="B18" s="319"/>
      <c r="C18" s="309"/>
      <c r="D18" s="315"/>
      <c r="E18" s="306"/>
      <c r="F18" s="306"/>
      <c r="G18" s="13"/>
      <c r="H18" s="42"/>
      <c r="I18" s="42"/>
      <c r="J18" s="42"/>
      <c r="K18" s="42"/>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row>
    <row r="19" spans="1:79" ht="19.5" customHeight="1" x14ac:dyDescent="0.25">
      <c r="A19" s="13"/>
      <c r="B19" s="266" t="s">
        <v>7</v>
      </c>
      <c r="C19" s="269" t="s">
        <v>8</v>
      </c>
      <c r="D19" s="275">
        <v>0.85</v>
      </c>
      <c r="E19" s="272" t="e">
        <f>'Fall 2017'!F19:F24</f>
        <v>#DIV/0!</v>
      </c>
      <c r="F19" s="272" t="e">
        <f>'Spring 2018'!F19:F24</f>
        <v>#DIV/0!</v>
      </c>
      <c r="G19" s="13"/>
      <c r="H19" s="42"/>
      <c r="I19" s="42"/>
      <c r="J19" s="42"/>
      <c r="K19" s="42"/>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row>
    <row r="20" spans="1:79" x14ac:dyDescent="0.25">
      <c r="A20" s="13"/>
      <c r="B20" s="267"/>
      <c r="C20" s="270"/>
      <c r="D20" s="276"/>
      <c r="E20" s="273"/>
      <c r="F20" s="273"/>
      <c r="G20" s="13"/>
      <c r="H20" s="42"/>
      <c r="I20" s="42"/>
      <c r="J20" s="42"/>
      <c r="K20" s="42"/>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row>
    <row r="21" spans="1:79" x14ac:dyDescent="0.25">
      <c r="A21" s="13"/>
      <c r="B21" s="267"/>
      <c r="C21" s="270"/>
      <c r="D21" s="276"/>
      <c r="E21" s="273"/>
      <c r="F21" s="273"/>
      <c r="G21" s="13"/>
      <c r="H21" s="42"/>
      <c r="I21" s="42"/>
      <c r="J21" s="42"/>
      <c r="K21" s="4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row>
    <row r="22" spans="1:79" ht="27" customHeight="1" x14ac:dyDescent="0.25">
      <c r="A22" s="13"/>
      <c r="B22" s="267"/>
      <c r="C22" s="270"/>
      <c r="D22" s="276"/>
      <c r="E22" s="273"/>
      <c r="F22" s="273"/>
      <c r="G22" s="13"/>
      <c r="H22" s="42"/>
      <c r="I22" s="42"/>
      <c r="J22" s="42"/>
      <c r="K22" s="4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row>
    <row r="23" spans="1:79" x14ac:dyDescent="0.25">
      <c r="A23" s="13"/>
      <c r="B23" s="267"/>
      <c r="C23" s="270"/>
      <c r="D23" s="276"/>
      <c r="E23" s="273"/>
      <c r="F23" s="273"/>
      <c r="G23" s="13"/>
      <c r="H23" s="42"/>
      <c r="I23" s="42"/>
      <c r="J23" s="42"/>
      <c r="K23" s="4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row>
    <row r="24" spans="1:79" ht="15.75" thickBot="1" x14ac:dyDescent="0.3">
      <c r="A24" s="13"/>
      <c r="B24" s="268"/>
      <c r="C24" s="271"/>
      <c r="D24" s="277"/>
      <c r="E24" s="274"/>
      <c r="F24" s="274"/>
      <c r="G24" s="13"/>
      <c r="H24" s="42"/>
      <c r="I24" s="42"/>
      <c r="J24" s="42"/>
      <c r="K24" s="4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row>
    <row r="25" spans="1:79" ht="16.5" thickBot="1" x14ac:dyDescent="0.3">
      <c r="A25" s="13"/>
      <c r="B25" s="278"/>
      <c r="C25" s="278"/>
      <c r="D25" s="278"/>
      <c r="E25" s="278"/>
      <c r="F25" s="278"/>
      <c r="G25" s="13"/>
      <c r="H25" s="42"/>
      <c r="I25" s="42"/>
      <c r="J25" s="42"/>
      <c r="K25" s="4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row>
    <row r="26" spans="1:79" ht="39" customHeight="1" thickBot="1" x14ac:dyDescent="0.3">
      <c r="A26" s="13"/>
      <c r="B26" s="17" t="s">
        <v>0</v>
      </c>
      <c r="C26" s="47" t="s">
        <v>1</v>
      </c>
      <c r="D26" s="47" t="s">
        <v>2</v>
      </c>
      <c r="E26" s="47" t="s">
        <v>117</v>
      </c>
      <c r="F26" s="47" t="s">
        <v>118</v>
      </c>
      <c r="G26" s="13"/>
      <c r="H26" s="42"/>
      <c r="I26" s="42"/>
      <c r="J26" s="42"/>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row>
    <row r="27" spans="1:79" ht="15" customHeight="1" x14ac:dyDescent="0.25">
      <c r="A27" s="9"/>
      <c r="B27" s="252" t="s">
        <v>24</v>
      </c>
      <c r="C27" s="252" t="s">
        <v>112</v>
      </c>
      <c r="D27" s="291">
        <v>0.75</v>
      </c>
      <c r="E27" s="279" t="e">
        <f>'Fall 2017'!F27:F31</f>
        <v>#DIV/0!</v>
      </c>
      <c r="F27" s="279" t="e">
        <f>'Spring 2018'!F27:F31</f>
        <v>#DIV/0!</v>
      </c>
      <c r="G27" s="9"/>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row>
    <row r="28" spans="1:79" ht="32.25" customHeight="1" x14ac:dyDescent="0.25">
      <c r="A28" s="9"/>
      <c r="B28" s="253"/>
      <c r="C28" s="253"/>
      <c r="D28" s="292"/>
      <c r="E28" s="280"/>
      <c r="F28" s="280"/>
      <c r="G28" s="9"/>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row>
    <row r="29" spans="1:79" ht="14.25" customHeight="1" x14ac:dyDescent="0.25">
      <c r="A29" s="9"/>
      <c r="B29" s="253"/>
      <c r="C29" s="253"/>
      <c r="D29" s="292"/>
      <c r="E29" s="280"/>
      <c r="F29" s="280"/>
      <c r="G29" s="9"/>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row>
    <row r="30" spans="1:79" ht="21" customHeight="1" x14ac:dyDescent="0.25">
      <c r="A30" s="9"/>
      <c r="B30" s="253"/>
      <c r="C30" s="253"/>
      <c r="D30" s="292"/>
      <c r="E30" s="280"/>
      <c r="F30" s="280"/>
      <c r="G30" s="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row>
    <row r="31" spans="1:79" ht="21" customHeight="1" thickBot="1" x14ac:dyDescent="0.3">
      <c r="A31" s="9"/>
      <c r="B31" s="253"/>
      <c r="C31" s="254"/>
      <c r="D31" s="293"/>
      <c r="E31" s="280"/>
      <c r="F31" s="280"/>
      <c r="G31" s="9"/>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row>
    <row r="32" spans="1:79" ht="30.75" customHeight="1" x14ac:dyDescent="0.25">
      <c r="A32" s="9"/>
      <c r="B32" s="253"/>
      <c r="C32" s="252" t="s">
        <v>113</v>
      </c>
      <c r="D32" s="235">
        <v>0.75</v>
      </c>
      <c r="E32" s="279" t="e">
        <f>'Fall 2017'!F32:F37</f>
        <v>#DIV/0!</v>
      </c>
      <c r="F32" s="279" t="e">
        <f>'Spring 2018'!F32:F37</f>
        <v>#DIV/0!</v>
      </c>
      <c r="G32" s="9"/>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row>
    <row r="33" spans="1:79" ht="18" customHeight="1" x14ac:dyDescent="0.25">
      <c r="A33" s="9"/>
      <c r="B33" s="253"/>
      <c r="C33" s="253"/>
      <c r="D33" s="236"/>
      <c r="E33" s="280"/>
      <c r="F33" s="280"/>
      <c r="G33" s="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row>
    <row r="34" spans="1:79" ht="18" customHeight="1" x14ac:dyDescent="0.25">
      <c r="A34" s="9"/>
      <c r="B34" s="253"/>
      <c r="C34" s="253"/>
      <c r="D34" s="236"/>
      <c r="E34" s="280"/>
      <c r="F34" s="280"/>
      <c r="G34" s="9"/>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row>
    <row r="35" spans="1:79" ht="26.25" customHeight="1" x14ac:dyDescent="0.25">
      <c r="A35" s="9"/>
      <c r="B35" s="253"/>
      <c r="C35" s="253"/>
      <c r="D35" s="236"/>
      <c r="E35" s="280"/>
      <c r="F35" s="280"/>
      <c r="G35" s="9"/>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row>
    <row r="36" spans="1:79" x14ac:dyDescent="0.25">
      <c r="A36" s="9"/>
      <c r="B36" s="253"/>
      <c r="C36" s="253"/>
      <c r="D36" s="236"/>
      <c r="E36" s="280"/>
      <c r="F36" s="280"/>
      <c r="G36" s="9"/>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row>
    <row r="37" spans="1:79" ht="68.25" customHeight="1" thickBot="1" x14ac:dyDescent="0.3">
      <c r="A37" s="9"/>
      <c r="B37" s="253"/>
      <c r="C37" s="254"/>
      <c r="D37" s="237"/>
      <c r="E37" s="281"/>
      <c r="F37" s="281"/>
      <c r="G37" s="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row>
    <row r="38" spans="1:79" ht="64.5" customHeight="1" thickBot="1" x14ac:dyDescent="0.3">
      <c r="A38" s="9"/>
      <c r="B38" s="253"/>
      <c r="C38" s="252" t="s">
        <v>17</v>
      </c>
      <c r="D38" s="240" t="s">
        <v>12</v>
      </c>
      <c r="E38" s="2" t="s">
        <v>23</v>
      </c>
      <c r="F38" s="2" t="s">
        <v>60</v>
      </c>
      <c r="G38" s="9"/>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row>
    <row r="39" spans="1:79" x14ac:dyDescent="0.25">
      <c r="A39" s="9"/>
      <c r="B39" s="253"/>
      <c r="C39" s="253"/>
      <c r="D39" s="241"/>
      <c r="E39" s="286">
        <f>'Fall 2017'!F39:F44</f>
        <v>0</v>
      </c>
      <c r="F39" s="286">
        <f>'Spring 2018'!F39:F44</f>
        <v>0</v>
      </c>
      <c r="G39" s="9"/>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row>
    <row r="40" spans="1:79" ht="45.75" customHeight="1" x14ac:dyDescent="0.25">
      <c r="A40" s="9"/>
      <c r="B40" s="253"/>
      <c r="C40" s="253"/>
      <c r="D40" s="241"/>
      <c r="E40" s="287"/>
      <c r="F40" s="287"/>
      <c r="G40" s="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row>
    <row r="41" spans="1:79" ht="20.25" customHeight="1" x14ac:dyDescent="0.25">
      <c r="A41" s="9"/>
      <c r="B41" s="253"/>
      <c r="C41" s="253"/>
      <c r="D41" s="241" t="s">
        <v>13</v>
      </c>
      <c r="E41" s="287"/>
      <c r="F41" s="287"/>
      <c r="G41" s="9"/>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row>
    <row r="42" spans="1:79" ht="25.5" customHeight="1" x14ac:dyDescent="0.25">
      <c r="A42" s="9"/>
      <c r="B42" s="253"/>
      <c r="C42" s="253"/>
      <c r="D42" s="241"/>
      <c r="E42" s="287"/>
      <c r="F42" s="287"/>
      <c r="G42" s="9"/>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row>
    <row r="43" spans="1:79" x14ac:dyDescent="0.25">
      <c r="A43" s="9"/>
      <c r="B43" s="253"/>
      <c r="C43" s="253"/>
      <c r="D43" s="241"/>
      <c r="E43" s="287"/>
      <c r="F43" s="287"/>
      <c r="G43" s="9"/>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row>
    <row r="44" spans="1:79" ht="8.25" customHeight="1" thickBot="1" x14ac:dyDescent="0.3">
      <c r="A44" s="9"/>
      <c r="B44" s="254"/>
      <c r="C44" s="253"/>
      <c r="D44" s="241"/>
      <c r="E44" s="289"/>
      <c r="F44" s="289"/>
      <c r="G44" s="9"/>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row>
    <row r="45" spans="1:79" ht="24.75" customHeight="1" x14ac:dyDescent="0.25">
      <c r="A45" s="9"/>
      <c r="B45" s="505" t="s">
        <v>55</v>
      </c>
      <c r="C45" s="48" t="s">
        <v>18</v>
      </c>
      <c r="D45" s="94">
        <v>4</v>
      </c>
      <c r="E45" s="258">
        <f>'Fall 2017'!F45:F48</f>
        <v>0</v>
      </c>
      <c r="F45" s="258">
        <f>'Spring 2018'!F45:F48</f>
        <v>0</v>
      </c>
      <c r="G45" s="9"/>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row>
    <row r="46" spans="1:79" ht="29.25" customHeight="1" x14ac:dyDescent="0.25">
      <c r="A46" s="9"/>
      <c r="B46" s="506"/>
      <c r="C46" s="49" t="s">
        <v>19</v>
      </c>
      <c r="D46" s="96">
        <v>4</v>
      </c>
      <c r="E46" s="259"/>
      <c r="F46" s="259"/>
      <c r="G46" s="9"/>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row>
    <row r="47" spans="1:79" ht="28.5" customHeight="1" x14ac:dyDescent="0.25">
      <c r="A47" s="9"/>
      <c r="B47" s="506"/>
      <c r="C47" s="49" t="s">
        <v>20</v>
      </c>
      <c r="D47" s="96">
        <v>4</v>
      </c>
      <c r="E47" s="259"/>
      <c r="F47" s="259"/>
      <c r="G47" s="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row>
    <row r="48" spans="1:79" ht="27" customHeight="1" thickBot="1" x14ac:dyDescent="0.3">
      <c r="A48" s="9"/>
      <c r="B48" s="507"/>
      <c r="C48" s="50" t="s">
        <v>21</v>
      </c>
      <c r="D48" s="98">
        <v>4</v>
      </c>
      <c r="E48" s="260"/>
      <c r="F48" s="260"/>
      <c r="G48" s="9"/>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row>
    <row r="49" spans="1:79" x14ac:dyDescent="0.25">
      <c r="A49" s="9"/>
      <c r="B49" s="9"/>
      <c r="C49" s="9"/>
      <c r="D49" s="9"/>
      <c r="E49" s="9"/>
      <c r="F49" s="9"/>
      <c r="G49" s="9"/>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row>
    <row r="50" spans="1:79" x14ac:dyDescent="0.25">
      <c r="A50" s="9"/>
      <c r="B50" s="9"/>
      <c r="C50" s="9"/>
      <c r="D50" s="9"/>
      <c r="E50" s="9"/>
      <c r="F50" s="9"/>
      <c r="G50" s="9"/>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row>
    <row r="51" spans="1:79" ht="32.25" customHeight="1" x14ac:dyDescent="0.3">
      <c r="A51" s="27"/>
      <c r="B51" s="508"/>
      <c r="C51" s="508"/>
      <c r="D51" s="508"/>
      <c r="E51" s="508"/>
      <c r="F51" s="508"/>
      <c r="G51" s="27"/>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row>
    <row r="52" spans="1:79" ht="15" customHeight="1" x14ac:dyDescent="0.25">
      <c r="A52" s="27"/>
      <c r="B52" s="509"/>
      <c r="C52" s="509"/>
      <c r="D52" s="509"/>
      <c r="E52" s="509"/>
      <c r="F52" s="509"/>
      <c r="G52" s="89"/>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row>
    <row r="53" spans="1:79" ht="15" customHeight="1" x14ac:dyDescent="0.25">
      <c r="A53" s="27"/>
      <c r="B53" s="509"/>
      <c r="C53" s="509"/>
      <c r="D53" s="509"/>
      <c r="E53" s="509"/>
      <c r="F53" s="509"/>
      <c r="G53" s="89"/>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row>
    <row r="54" spans="1:79" ht="15.75" x14ac:dyDescent="0.25">
      <c r="A54" s="27"/>
      <c r="B54" s="109"/>
      <c r="C54" s="109"/>
      <c r="D54" s="109"/>
      <c r="E54" s="109"/>
      <c r="F54" s="109"/>
      <c r="G54" s="27"/>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row>
    <row r="55" spans="1:79" x14ac:dyDescent="0.25">
      <c r="A55" s="27"/>
      <c r="B55" s="27"/>
      <c r="C55" s="27"/>
      <c r="D55" s="27"/>
      <c r="E55" s="27"/>
      <c r="F55" s="27"/>
      <c r="G55" s="27"/>
      <c r="H55" s="27"/>
      <c r="I55" s="27"/>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row>
    <row r="56" spans="1:79" ht="37.5" customHeight="1" x14ac:dyDescent="0.25">
      <c r="A56" s="27"/>
      <c r="B56" s="234"/>
      <c r="C56" s="8"/>
      <c r="D56" s="8"/>
      <c r="E56" s="8"/>
      <c r="F56" s="8"/>
      <c r="G56" s="27"/>
      <c r="H56" s="27"/>
      <c r="I56" s="27"/>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row>
    <row r="57" spans="1:79" x14ac:dyDescent="0.25">
      <c r="A57" s="27"/>
      <c r="B57" s="234"/>
      <c r="C57" s="85"/>
      <c r="D57" s="85"/>
      <c r="E57" s="86"/>
      <c r="F57" s="87"/>
      <c r="G57" s="27"/>
      <c r="H57" s="27"/>
      <c r="I57" s="27"/>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row>
    <row r="58" spans="1:79" x14ac:dyDescent="0.25">
      <c r="A58" s="27"/>
      <c r="B58" s="234"/>
      <c r="C58" s="110"/>
      <c r="D58" s="111"/>
      <c r="E58" s="112"/>
      <c r="F58" s="113"/>
      <c r="G58" s="27"/>
      <c r="H58" s="27"/>
      <c r="I58" s="27"/>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row>
    <row r="59" spans="1:79" x14ac:dyDescent="0.25">
      <c r="A59" s="27"/>
      <c r="B59" s="234"/>
      <c r="C59" s="85"/>
      <c r="D59" s="85"/>
      <c r="E59" s="108"/>
      <c r="F59" s="510"/>
      <c r="G59" s="114"/>
      <c r="H59" s="27"/>
      <c r="I59" s="27"/>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row>
    <row r="60" spans="1:79" x14ac:dyDescent="0.25">
      <c r="A60" s="27"/>
      <c r="B60" s="234"/>
      <c r="C60" s="85"/>
      <c r="D60" s="85"/>
      <c r="E60" s="108"/>
      <c r="F60" s="510"/>
      <c r="G60" s="27"/>
      <c r="H60" s="27"/>
      <c r="I60" s="27"/>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row>
    <row r="61" spans="1:79" x14ac:dyDescent="0.25">
      <c r="A61" s="27"/>
      <c r="B61" s="234"/>
      <c r="C61" s="85"/>
      <c r="D61" s="85"/>
      <c r="E61" s="108"/>
      <c r="F61" s="510"/>
      <c r="G61" s="27"/>
      <c r="H61" s="27"/>
      <c r="I61" s="27"/>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row>
    <row r="62" spans="1:79" x14ac:dyDescent="0.25">
      <c r="A62" s="27"/>
      <c r="B62" s="234"/>
      <c r="C62" s="85"/>
      <c r="D62" s="85"/>
      <c r="E62" s="108"/>
      <c r="F62" s="510"/>
      <c r="G62" s="27"/>
      <c r="H62" s="27"/>
      <c r="I62" s="27"/>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row>
    <row r="63" spans="1:79" x14ac:dyDescent="0.25">
      <c r="A63" s="27"/>
      <c r="B63" s="234"/>
      <c r="C63" s="85"/>
      <c r="D63" s="85"/>
      <c r="E63" s="108"/>
      <c r="F63" s="510"/>
      <c r="G63" s="27"/>
      <c r="H63" s="27"/>
      <c r="I63" s="27"/>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row>
    <row r="64" spans="1:79" x14ac:dyDescent="0.25">
      <c r="A64" s="27"/>
      <c r="B64" s="115"/>
      <c r="C64" s="115"/>
      <c r="D64" s="116"/>
      <c r="E64" s="117"/>
      <c r="F64" s="27"/>
      <c r="G64" s="27"/>
      <c r="H64" s="27"/>
      <c r="I64" s="27"/>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row>
    <row r="65" spans="1:79" ht="81.75" customHeight="1" x14ac:dyDescent="0.25">
      <c r="A65" s="27"/>
      <c r="B65" s="234"/>
      <c r="C65" s="8"/>
      <c r="D65" s="8"/>
      <c r="E65" s="8"/>
      <c r="F65" s="8"/>
      <c r="G65" s="27"/>
      <c r="H65" s="27"/>
      <c r="I65" s="27"/>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row>
    <row r="66" spans="1:79" x14ac:dyDescent="0.25">
      <c r="A66" s="27"/>
      <c r="B66" s="234"/>
      <c r="C66" s="85"/>
      <c r="D66" s="85"/>
      <c r="E66" s="86"/>
      <c r="F66" s="87"/>
      <c r="G66" s="27"/>
      <c r="H66" s="27"/>
      <c r="I66" s="27"/>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row>
    <row r="67" spans="1:79" x14ac:dyDescent="0.25">
      <c r="A67" s="27"/>
      <c r="B67" s="234"/>
      <c r="C67" s="110"/>
      <c r="D67" s="111"/>
      <c r="E67" s="112"/>
      <c r="F67" s="113"/>
      <c r="G67" s="27"/>
      <c r="H67" s="27"/>
      <c r="I67" s="27"/>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row>
    <row r="68" spans="1:79" x14ac:dyDescent="0.25">
      <c r="A68" s="27"/>
      <c r="B68" s="234"/>
      <c r="C68" s="85"/>
      <c r="D68" s="85"/>
      <c r="E68" s="108"/>
      <c r="F68" s="510"/>
      <c r="G68" s="27"/>
      <c r="H68" s="27"/>
      <c r="I68" s="27"/>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row>
    <row r="69" spans="1:79" x14ac:dyDescent="0.25">
      <c r="A69" s="27"/>
      <c r="B69" s="234"/>
      <c r="C69" s="85"/>
      <c r="D69" s="85"/>
      <c r="E69" s="108"/>
      <c r="F69" s="510"/>
      <c r="G69" s="27"/>
      <c r="H69" s="27"/>
      <c r="I69" s="27"/>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row>
    <row r="70" spans="1:79" x14ac:dyDescent="0.25">
      <c r="A70" s="27"/>
      <c r="B70" s="234"/>
      <c r="C70" s="85"/>
      <c r="D70" s="85"/>
      <c r="E70" s="108"/>
      <c r="F70" s="510"/>
      <c r="G70" s="27"/>
      <c r="H70" s="27"/>
      <c r="I70" s="27"/>
      <c r="J70" s="36"/>
      <c r="K70" s="27"/>
      <c r="L70" s="27"/>
      <c r="M70" s="27"/>
      <c r="N70" s="27"/>
      <c r="O70" s="27"/>
      <c r="P70" s="27"/>
      <c r="Q70" s="27"/>
      <c r="R70" s="27"/>
      <c r="S70" s="27"/>
      <c r="T70" s="27"/>
      <c r="U70" s="27"/>
      <c r="V70" s="27"/>
      <c r="W70" s="27"/>
      <c r="X70" s="27"/>
      <c r="Y70" s="27"/>
      <c r="Z70" s="27"/>
      <c r="AA70" s="27"/>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row>
    <row r="71" spans="1:79" x14ac:dyDescent="0.25">
      <c r="A71" s="27"/>
      <c r="B71" s="234"/>
      <c r="C71" s="85"/>
      <c r="D71" s="85"/>
      <c r="E71" s="108"/>
      <c r="F71" s="510"/>
      <c r="G71" s="27"/>
      <c r="H71" s="27"/>
      <c r="I71" s="27"/>
      <c r="J71" s="27"/>
      <c r="K71" s="27"/>
      <c r="L71" s="27"/>
      <c r="M71" s="27"/>
      <c r="N71" s="27"/>
      <c r="O71" s="27"/>
      <c r="P71" s="27"/>
      <c r="Q71" s="27"/>
      <c r="R71" s="27"/>
      <c r="S71" s="27"/>
      <c r="T71" s="27"/>
      <c r="U71" s="27"/>
      <c r="V71" s="27"/>
      <c r="W71" s="27"/>
      <c r="X71" s="27"/>
      <c r="Y71" s="27"/>
      <c r="Z71" s="27"/>
      <c r="AA71" s="27"/>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row>
    <row r="72" spans="1:79" ht="15" customHeight="1" x14ac:dyDescent="0.25">
      <c r="A72" s="27"/>
      <c r="B72" s="234"/>
      <c r="C72" s="85"/>
      <c r="D72" s="85"/>
      <c r="E72" s="108"/>
      <c r="F72" s="510"/>
      <c r="G72" s="27"/>
      <c r="H72" s="27"/>
      <c r="I72" s="27"/>
      <c r="J72" s="27"/>
      <c r="K72" s="28"/>
      <c r="L72" s="28"/>
      <c r="M72" s="28"/>
      <c r="N72" s="28"/>
      <c r="O72" s="28"/>
      <c r="P72" s="28"/>
      <c r="Q72" s="27"/>
      <c r="R72" s="27"/>
      <c r="S72" s="27"/>
      <c r="T72" s="27"/>
      <c r="U72" s="27"/>
      <c r="V72" s="27"/>
      <c r="W72" s="27"/>
      <c r="X72" s="27"/>
      <c r="Y72" s="27"/>
      <c r="Z72" s="27"/>
      <c r="AA72" s="27"/>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row>
    <row r="73" spans="1:79" x14ac:dyDescent="0.25">
      <c r="A73" s="27"/>
      <c r="B73" s="27"/>
      <c r="C73" s="27"/>
      <c r="D73" s="116"/>
      <c r="E73" s="117"/>
      <c r="F73" s="27"/>
      <c r="G73" s="27"/>
      <c r="H73" s="28"/>
      <c r="I73" s="28"/>
      <c r="J73" s="28"/>
      <c r="K73" s="29"/>
      <c r="L73" s="28"/>
      <c r="M73" s="28"/>
      <c r="N73" s="28"/>
      <c r="O73" s="28"/>
      <c r="P73" s="28"/>
      <c r="Q73" s="27"/>
      <c r="R73" s="27"/>
      <c r="S73" s="27"/>
      <c r="T73" s="27"/>
      <c r="U73" s="27"/>
      <c r="V73" s="27"/>
      <c r="W73" s="27"/>
      <c r="X73" s="27"/>
      <c r="Y73" s="27"/>
      <c r="Z73" s="27"/>
      <c r="AA73" s="27"/>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row>
    <row r="74" spans="1:79" ht="59.25" customHeight="1" x14ac:dyDescent="0.25">
      <c r="A74" s="27"/>
      <c r="B74" s="511"/>
      <c r="C74" s="8"/>
      <c r="D74" s="8"/>
      <c r="E74" s="8"/>
      <c r="F74" s="8"/>
      <c r="G74" s="27"/>
      <c r="H74" s="29"/>
      <c r="I74" s="29"/>
      <c r="J74" s="29"/>
      <c r="K74" s="28"/>
      <c r="L74" s="28"/>
      <c r="M74" s="28"/>
      <c r="N74" s="28"/>
      <c r="O74" s="28"/>
      <c r="P74" s="28"/>
      <c r="Q74" s="27"/>
      <c r="R74" s="27"/>
      <c r="S74" s="27"/>
      <c r="T74" s="27"/>
      <c r="U74" s="27"/>
      <c r="V74" s="27"/>
      <c r="W74" s="27"/>
      <c r="X74" s="27"/>
      <c r="Y74" s="27"/>
      <c r="Z74" s="27"/>
      <c r="AA74" s="27"/>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row>
    <row r="75" spans="1:79" x14ac:dyDescent="0.25">
      <c r="A75" s="27"/>
      <c r="B75" s="511"/>
      <c r="C75" s="85"/>
      <c r="D75" s="85"/>
      <c r="E75" s="86"/>
      <c r="F75" s="87"/>
      <c r="G75" s="27"/>
      <c r="H75" s="8"/>
      <c r="I75" s="8"/>
      <c r="J75" s="28"/>
      <c r="K75" s="27"/>
      <c r="L75" s="27"/>
      <c r="M75" s="27"/>
      <c r="N75" s="27"/>
      <c r="O75" s="27"/>
      <c r="P75" s="27"/>
      <c r="Q75" s="27"/>
      <c r="R75" s="27"/>
      <c r="S75" s="27"/>
      <c r="T75" s="27"/>
      <c r="U75" s="27"/>
      <c r="V75" s="27"/>
      <c r="W75" s="27"/>
      <c r="X75" s="27"/>
      <c r="Y75" s="27"/>
      <c r="Z75" s="27"/>
      <c r="AA75" s="27"/>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row>
    <row r="76" spans="1:79" x14ac:dyDescent="0.25">
      <c r="A76" s="27"/>
      <c r="B76" s="511"/>
      <c r="C76" s="110"/>
      <c r="D76" s="111"/>
      <c r="E76" s="112"/>
      <c r="F76" s="113"/>
      <c r="G76" s="27"/>
      <c r="H76" s="27"/>
      <c r="I76" s="27"/>
      <c r="J76" s="27"/>
      <c r="K76" s="30"/>
      <c r="L76" s="30"/>
      <c r="M76" s="30"/>
      <c r="N76" s="30"/>
      <c r="O76" s="30"/>
      <c r="P76" s="30"/>
      <c r="Q76" s="27"/>
      <c r="R76" s="27"/>
      <c r="S76" s="27"/>
      <c r="T76" s="27"/>
      <c r="U76" s="27"/>
      <c r="V76" s="27"/>
      <c r="W76" s="27"/>
      <c r="X76" s="27"/>
      <c r="Y76" s="27"/>
      <c r="Z76" s="27"/>
      <c r="AA76" s="27"/>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row>
    <row r="77" spans="1:79" x14ac:dyDescent="0.25">
      <c r="A77" s="27"/>
      <c r="B77" s="511"/>
      <c r="C77" s="85"/>
      <c r="D77" s="85"/>
      <c r="E77" s="108"/>
      <c r="F77" s="510"/>
      <c r="G77" s="27"/>
      <c r="H77" s="30"/>
      <c r="I77" s="30"/>
      <c r="J77" s="30"/>
      <c r="K77" s="30"/>
      <c r="L77" s="30"/>
      <c r="M77" s="30"/>
      <c r="N77" s="30"/>
      <c r="O77" s="30"/>
      <c r="P77" s="30"/>
      <c r="Q77" s="27"/>
      <c r="R77" s="27"/>
      <c r="S77" s="27"/>
      <c r="T77" s="27"/>
      <c r="U77" s="27"/>
      <c r="V77" s="27"/>
      <c r="W77" s="27"/>
      <c r="X77" s="27"/>
      <c r="Y77" s="27"/>
      <c r="Z77" s="27"/>
      <c r="AA77" s="27"/>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row>
    <row r="78" spans="1:79" x14ac:dyDescent="0.25">
      <c r="A78" s="27"/>
      <c r="B78" s="511"/>
      <c r="C78" s="85"/>
      <c r="D78" s="85"/>
      <c r="E78" s="108"/>
      <c r="F78" s="510"/>
      <c r="G78" s="28"/>
      <c r="H78" s="30"/>
      <c r="I78" s="30"/>
      <c r="J78" s="30"/>
      <c r="K78" s="31"/>
      <c r="L78" s="31"/>
      <c r="M78" s="31"/>
      <c r="N78" s="31"/>
      <c r="O78" s="31"/>
      <c r="P78" s="31"/>
      <c r="Q78" s="27"/>
      <c r="R78" s="27"/>
      <c r="S78" s="27"/>
      <c r="T78" s="27"/>
      <c r="U78" s="27"/>
      <c r="V78" s="27"/>
      <c r="W78" s="27"/>
      <c r="X78" s="27"/>
      <c r="Y78" s="27"/>
      <c r="Z78" s="27"/>
      <c r="AA78" s="27"/>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row>
    <row r="79" spans="1:79" ht="15" customHeight="1" x14ac:dyDescent="0.25">
      <c r="A79" s="27"/>
      <c r="B79" s="511"/>
      <c r="C79" s="85"/>
      <c r="D79" s="85"/>
      <c r="E79" s="108"/>
      <c r="F79" s="510"/>
      <c r="G79" s="29"/>
      <c r="H79" s="31"/>
      <c r="I79" s="31"/>
      <c r="J79" s="31"/>
      <c r="K79" s="32"/>
      <c r="L79" s="32"/>
      <c r="M79" s="32"/>
      <c r="N79" s="32"/>
      <c r="O79" s="32"/>
      <c r="P79" s="32"/>
      <c r="Q79" s="27"/>
      <c r="R79" s="27"/>
      <c r="S79" s="27"/>
      <c r="T79" s="27"/>
      <c r="U79" s="27"/>
      <c r="V79" s="27"/>
      <c r="W79" s="27"/>
      <c r="X79" s="27"/>
      <c r="Y79" s="27"/>
      <c r="Z79" s="27"/>
      <c r="AA79" s="27"/>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row>
    <row r="80" spans="1:79" x14ac:dyDescent="0.25">
      <c r="A80" s="27"/>
      <c r="B80" s="511"/>
      <c r="C80" s="85"/>
      <c r="D80" s="85"/>
      <c r="E80" s="108"/>
      <c r="F80" s="510"/>
      <c r="G80" s="8"/>
      <c r="H80" s="32"/>
      <c r="I80" s="32"/>
      <c r="J80" s="32"/>
      <c r="K80" s="31"/>
      <c r="L80" s="31"/>
      <c r="M80" s="31"/>
      <c r="N80" s="31"/>
      <c r="O80" s="31"/>
      <c r="P80" s="31"/>
      <c r="Q80" s="27"/>
      <c r="R80" s="27"/>
      <c r="S80" s="27"/>
      <c r="T80" s="27"/>
      <c r="U80" s="27"/>
      <c r="V80" s="27"/>
      <c r="W80" s="27"/>
      <c r="X80" s="27"/>
      <c r="Y80" s="27"/>
      <c r="Z80" s="27"/>
      <c r="AA80" s="27"/>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row>
    <row r="81" spans="1:79" x14ac:dyDescent="0.25">
      <c r="A81" s="27"/>
      <c r="B81" s="511"/>
      <c r="C81" s="85"/>
      <c r="D81" s="85"/>
      <c r="E81" s="108"/>
      <c r="F81" s="510"/>
      <c r="G81" s="27"/>
      <c r="H81" s="31"/>
      <c r="I81" s="31"/>
      <c r="J81" s="31"/>
      <c r="K81" s="31"/>
      <c r="L81" s="31"/>
      <c r="M81" s="31"/>
      <c r="N81" s="31"/>
      <c r="O81" s="232"/>
      <c r="P81" s="232"/>
      <c r="Q81" s="27"/>
      <c r="R81" s="27"/>
      <c r="S81" s="27"/>
      <c r="T81" s="27"/>
      <c r="U81" s="27"/>
      <c r="V81" s="27"/>
      <c r="W81" s="27"/>
      <c r="X81" s="27"/>
      <c r="Y81" s="27"/>
      <c r="Z81" s="27"/>
      <c r="AA81" s="27"/>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row>
    <row r="82" spans="1:79" x14ac:dyDescent="0.25">
      <c r="A82" s="27"/>
      <c r="B82" s="27"/>
      <c r="C82" s="27"/>
      <c r="D82" s="116"/>
      <c r="E82" s="117"/>
      <c r="F82" s="27"/>
      <c r="G82" s="30"/>
      <c r="H82" s="33"/>
      <c r="I82" s="31"/>
      <c r="J82" s="31"/>
      <c r="K82" s="31"/>
      <c r="L82" s="31"/>
      <c r="M82" s="31"/>
      <c r="N82" s="31"/>
      <c r="O82" s="231"/>
      <c r="P82" s="231"/>
      <c r="Q82" s="27"/>
      <c r="R82" s="27"/>
      <c r="S82" s="27"/>
      <c r="T82" s="27"/>
      <c r="U82" s="27"/>
      <c r="V82" s="27"/>
      <c r="W82" s="27"/>
      <c r="X82" s="27"/>
      <c r="Y82" s="27"/>
      <c r="Z82" s="27"/>
      <c r="AA82" s="27"/>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row>
    <row r="83" spans="1:79" x14ac:dyDescent="0.25">
      <c r="A83" s="27"/>
      <c r="B83" s="30"/>
      <c r="C83" s="30"/>
      <c r="D83" s="30"/>
      <c r="E83" s="30"/>
      <c r="F83" s="30"/>
      <c r="G83" s="30"/>
      <c r="H83" s="34"/>
      <c r="I83" s="31"/>
      <c r="J83" s="31"/>
      <c r="K83" s="232"/>
      <c r="L83" s="232"/>
      <c r="M83" s="232"/>
      <c r="N83" s="232"/>
      <c r="O83" s="232"/>
      <c r="P83" s="232"/>
      <c r="Q83" s="27"/>
      <c r="R83" s="27"/>
      <c r="S83" s="27"/>
      <c r="T83" s="27"/>
      <c r="U83" s="27"/>
      <c r="V83" s="27"/>
      <c r="W83" s="27"/>
      <c r="X83" s="27"/>
      <c r="Y83" s="27"/>
      <c r="Z83" s="27"/>
      <c r="AA83" s="27"/>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row>
    <row r="84" spans="1:79" ht="0.75" customHeight="1" x14ac:dyDescent="0.25">
      <c r="A84" s="27"/>
      <c r="B84" s="31"/>
      <c r="C84" s="31"/>
      <c r="D84" s="31"/>
      <c r="E84" s="31"/>
      <c r="F84" s="31"/>
      <c r="G84" s="31"/>
      <c r="H84" s="232"/>
      <c r="I84" s="232"/>
      <c r="J84" s="232"/>
      <c r="K84" s="231"/>
      <c r="L84" s="231"/>
      <c r="M84" s="231"/>
      <c r="N84" s="231"/>
      <c r="O84" s="231"/>
      <c r="P84" s="231"/>
      <c r="Q84" s="27"/>
      <c r="R84" s="27"/>
      <c r="S84" s="27"/>
      <c r="T84" s="27"/>
      <c r="U84" s="27"/>
      <c r="V84" s="27"/>
      <c r="W84" s="27"/>
      <c r="X84" s="27"/>
      <c r="Y84" s="27"/>
      <c r="Z84" s="27"/>
      <c r="AA84" s="27"/>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row>
    <row r="85" spans="1:79" x14ac:dyDescent="0.25">
      <c r="A85" s="27"/>
      <c r="B85" s="32"/>
      <c r="C85" s="32"/>
      <c r="D85" s="32"/>
      <c r="E85" s="32"/>
      <c r="F85" s="32"/>
      <c r="G85" s="32"/>
      <c r="H85" s="231"/>
      <c r="I85" s="231"/>
      <c r="J85" s="231"/>
      <c r="K85" s="233"/>
      <c r="L85" s="233"/>
      <c r="M85" s="34"/>
      <c r="N85" s="233"/>
      <c r="O85" s="233"/>
      <c r="P85" s="34"/>
      <c r="Q85" s="27"/>
      <c r="R85" s="35"/>
      <c r="S85" s="27"/>
      <c r="T85" s="27"/>
      <c r="U85" s="27"/>
      <c r="V85" s="27"/>
      <c r="W85" s="27"/>
      <c r="X85" s="27"/>
      <c r="Y85" s="27"/>
      <c r="Z85" s="27"/>
      <c r="AA85" s="27"/>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row>
    <row r="86" spans="1:79" ht="15" customHeight="1" x14ac:dyDescent="0.25">
      <c r="A86" s="27"/>
      <c r="B86" s="31"/>
      <c r="C86" s="31"/>
      <c r="D86" s="31"/>
      <c r="E86" s="31"/>
      <c r="F86" s="31"/>
      <c r="G86" s="31"/>
      <c r="H86" s="233"/>
      <c r="I86" s="233"/>
      <c r="J86" s="34"/>
      <c r="K86" s="31"/>
      <c r="L86" s="31"/>
      <c r="M86" s="31"/>
      <c r="N86" s="31"/>
      <c r="O86" s="31"/>
      <c r="P86" s="31"/>
      <c r="Q86" s="27"/>
      <c r="R86" s="27"/>
      <c r="S86" s="27"/>
      <c r="T86" s="27"/>
      <c r="U86" s="27"/>
      <c r="V86" s="27"/>
      <c r="W86" s="27"/>
      <c r="X86" s="27"/>
      <c r="Y86" s="27"/>
      <c r="Z86" s="27"/>
      <c r="AA86" s="27"/>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row>
    <row r="87" spans="1:79" ht="15" customHeight="1" x14ac:dyDescent="0.25">
      <c r="A87" s="27"/>
      <c r="B87" s="33"/>
      <c r="C87" s="33"/>
      <c r="D87" s="33"/>
      <c r="E87" s="33"/>
      <c r="F87" s="33"/>
      <c r="G87" s="33"/>
      <c r="H87" s="31"/>
      <c r="I87" s="31"/>
      <c r="J87" s="31"/>
      <c r="K87" s="32"/>
      <c r="L87" s="32"/>
      <c r="M87" s="32"/>
      <c r="N87" s="32"/>
      <c r="O87" s="32"/>
      <c r="P87" s="32"/>
      <c r="Q87" s="27"/>
      <c r="R87" s="27"/>
      <c r="S87" s="27"/>
      <c r="T87" s="27"/>
      <c r="U87" s="27"/>
      <c r="V87" s="27"/>
      <c r="W87" s="27"/>
      <c r="X87" s="27"/>
      <c r="Y87" s="27"/>
      <c r="Z87" s="27"/>
      <c r="AA87" s="27"/>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row>
    <row r="88" spans="1:79" x14ac:dyDescent="0.25">
      <c r="A88" s="27"/>
      <c r="B88" s="233"/>
      <c r="C88" s="233"/>
      <c r="D88" s="233"/>
      <c r="E88" s="233"/>
      <c r="F88" s="34"/>
      <c r="G88" s="34"/>
      <c r="H88" s="32"/>
      <c r="I88" s="32"/>
      <c r="J88" s="32"/>
      <c r="K88" s="31"/>
      <c r="L88" s="31"/>
      <c r="M88" s="31"/>
      <c r="N88" s="31"/>
      <c r="O88" s="31"/>
      <c r="P88" s="31"/>
      <c r="Q88" s="27"/>
      <c r="R88" s="27"/>
      <c r="S88" s="27"/>
      <c r="T88" s="27"/>
      <c r="U88" s="27"/>
      <c r="V88" s="27"/>
      <c r="W88" s="27"/>
      <c r="X88" s="27"/>
      <c r="Y88" s="27"/>
      <c r="Z88" s="27"/>
      <c r="AA88" s="27"/>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row>
    <row r="89" spans="1:79" x14ac:dyDescent="0.25">
      <c r="A89" s="36"/>
      <c r="B89" s="232"/>
      <c r="C89" s="232"/>
      <c r="D89" s="232"/>
      <c r="E89" s="232"/>
      <c r="F89" s="232"/>
      <c r="G89" s="232"/>
      <c r="H89" s="31"/>
      <c r="I89" s="31"/>
      <c r="J89" s="31"/>
      <c r="K89" s="31"/>
      <c r="L89" s="31"/>
      <c r="M89" s="31"/>
      <c r="N89" s="31"/>
      <c r="O89" s="232"/>
      <c r="P89" s="232"/>
      <c r="Q89" s="27"/>
      <c r="R89" s="27"/>
      <c r="S89" s="27"/>
      <c r="T89" s="27"/>
      <c r="U89" s="27"/>
      <c r="V89" s="27"/>
      <c r="W89" s="27"/>
      <c r="X89" s="27"/>
      <c r="Y89" s="27"/>
      <c r="Z89" s="27"/>
      <c r="AA89" s="27"/>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row>
    <row r="90" spans="1:79" x14ac:dyDescent="0.25">
      <c r="A90" s="36"/>
      <c r="B90" s="231"/>
      <c r="C90" s="231"/>
      <c r="D90" s="231"/>
      <c r="E90" s="231"/>
      <c r="F90" s="231"/>
      <c r="G90" s="231"/>
      <c r="H90" s="33"/>
      <c r="I90" s="31"/>
      <c r="J90" s="31"/>
      <c r="K90" s="31"/>
      <c r="L90" s="31"/>
      <c r="M90" s="31"/>
      <c r="N90" s="31"/>
      <c r="O90" s="231"/>
      <c r="P90" s="231"/>
      <c r="Q90" s="27"/>
      <c r="R90" s="27"/>
      <c r="S90" s="27"/>
      <c r="T90" s="27"/>
      <c r="U90" s="27"/>
      <c r="V90" s="27"/>
      <c r="W90" s="27"/>
      <c r="X90" s="27"/>
      <c r="Y90" s="27"/>
      <c r="Z90" s="27"/>
      <c r="AA90" s="27"/>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row>
    <row r="91" spans="1:79" x14ac:dyDescent="0.25">
      <c r="A91" s="36"/>
      <c r="B91" s="233"/>
      <c r="C91" s="233"/>
      <c r="D91" s="34"/>
      <c r="E91" s="233"/>
      <c r="F91" s="233"/>
      <c r="G91" s="34"/>
      <c r="H91" s="34"/>
      <c r="I91" s="31"/>
      <c r="J91" s="31"/>
      <c r="K91" s="232"/>
      <c r="L91" s="232"/>
      <c r="M91" s="232"/>
      <c r="N91" s="232"/>
      <c r="O91" s="232"/>
      <c r="P91" s="232"/>
      <c r="Q91" s="27"/>
      <c r="R91" s="27"/>
      <c r="S91" s="27"/>
      <c r="T91" s="27"/>
      <c r="U91" s="27"/>
      <c r="V91" s="27"/>
      <c r="W91" s="27"/>
      <c r="X91" s="27"/>
      <c r="Y91" s="27"/>
      <c r="Z91" s="27"/>
      <c r="AA91" s="27"/>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row>
    <row r="92" spans="1:79" x14ac:dyDescent="0.25">
      <c r="A92" s="36"/>
      <c r="B92" s="31"/>
      <c r="C92" s="31"/>
      <c r="D92" s="31"/>
      <c r="E92" s="31"/>
      <c r="F92" s="31"/>
      <c r="G92" s="31"/>
      <c r="H92" s="232"/>
      <c r="I92" s="232"/>
      <c r="J92" s="232"/>
      <c r="K92" s="231"/>
      <c r="L92" s="231"/>
      <c r="M92" s="231"/>
      <c r="N92" s="231"/>
      <c r="O92" s="231"/>
      <c r="P92" s="231"/>
      <c r="Q92" s="27"/>
      <c r="R92" s="27"/>
      <c r="S92" s="27"/>
      <c r="T92" s="27"/>
      <c r="U92" s="27"/>
      <c r="V92" s="27"/>
      <c r="W92" s="27"/>
      <c r="X92" s="27"/>
      <c r="Y92" s="27"/>
      <c r="Z92" s="27"/>
      <c r="AA92" s="27"/>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row>
    <row r="93" spans="1:79" x14ac:dyDescent="0.25">
      <c r="A93" s="36"/>
      <c r="B93" s="32"/>
      <c r="C93" s="32"/>
      <c r="D93" s="32"/>
      <c r="E93" s="32"/>
      <c r="F93" s="32"/>
      <c r="G93" s="32"/>
      <c r="H93" s="231"/>
      <c r="I93" s="231"/>
      <c r="J93" s="231"/>
      <c r="K93" s="233"/>
      <c r="L93" s="233"/>
      <c r="M93" s="34"/>
      <c r="N93" s="233"/>
      <c r="O93" s="233"/>
      <c r="P93" s="34"/>
      <c r="Q93" s="27"/>
      <c r="R93" s="27"/>
      <c r="S93" s="27"/>
      <c r="T93" s="27"/>
      <c r="U93" s="27"/>
      <c r="V93" s="27"/>
      <c r="W93" s="27"/>
      <c r="X93" s="27"/>
      <c r="Y93" s="27"/>
      <c r="Z93" s="27"/>
      <c r="AA93" s="27"/>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row>
    <row r="94" spans="1:79" x14ac:dyDescent="0.25">
      <c r="A94" s="36"/>
      <c r="B94" s="31"/>
      <c r="C94" s="31"/>
      <c r="D94" s="31"/>
      <c r="E94" s="31"/>
      <c r="F94" s="31"/>
      <c r="G94" s="31"/>
      <c r="H94" s="233"/>
      <c r="I94" s="233"/>
      <c r="J94" s="34"/>
      <c r="K94" s="31"/>
      <c r="L94" s="31"/>
      <c r="M94" s="31"/>
      <c r="N94" s="31"/>
      <c r="O94" s="31"/>
      <c r="P94" s="31"/>
      <c r="Q94" s="27"/>
      <c r="R94" s="27"/>
      <c r="S94" s="27"/>
      <c r="T94" s="27"/>
      <c r="U94" s="27"/>
      <c r="V94" s="27"/>
      <c r="W94" s="27"/>
      <c r="X94" s="27"/>
      <c r="Y94" s="27"/>
      <c r="Z94" s="27"/>
      <c r="AA94" s="27"/>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row>
    <row r="95" spans="1:79" ht="15" customHeight="1" x14ac:dyDescent="0.25">
      <c r="A95" s="36"/>
      <c r="B95" s="33"/>
      <c r="C95" s="33"/>
      <c r="D95" s="33"/>
      <c r="E95" s="33"/>
      <c r="F95" s="33"/>
      <c r="G95" s="33"/>
      <c r="H95" s="31"/>
      <c r="I95" s="31"/>
      <c r="J95" s="31"/>
      <c r="K95" s="32"/>
      <c r="L95" s="32"/>
      <c r="M95" s="32"/>
      <c r="N95" s="32"/>
      <c r="O95" s="32"/>
      <c r="P95" s="32"/>
      <c r="Q95" s="27"/>
      <c r="R95" s="27"/>
      <c r="S95" s="27"/>
      <c r="T95" s="27"/>
      <c r="U95" s="27"/>
      <c r="V95" s="27"/>
      <c r="W95" s="27"/>
      <c r="X95" s="27"/>
      <c r="Y95" s="27"/>
      <c r="Z95" s="27"/>
      <c r="AA95" s="27"/>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row>
    <row r="96" spans="1:79" x14ac:dyDescent="0.25">
      <c r="A96" s="36"/>
      <c r="B96" s="233"/>
      <c r="C96" s="233"/>
      <c r="D96" s="233"/>
      <c r="E96" s="233"/>
      <c r="F96" s="34"/>
      <c r="G96" s="34"/>
      <c r="H96" s="32"/>
      <c r="I96" s="32"/>
      <c r="J96" s="32"/>
      <c r="K96" s="31"/>
      <c r="L96" s="31"/>
      <c r="M96" s="31"/>
      <c r="N96" s="31"/>
      <c r="O96" s="31"/>
      <c r="P96" s="31"/>
      <c r="Q96" s="27"/>
      <c r="R96" s="27"/>
      <c r="S96" s="27"/>
      <c r="T96" s="27"/>
      <c r="U96" s="27"/>
      <c r="V96" s="27"/>
      <c r="W96" s="27"/>
      <c r="X96" s="27"/>
      <c r="Y96" s="27"/>
      <c r="Z96" s="27"/>
      <c r="AA96" s="27"/>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row>
    <row r="97" spans="1:79" x14ac:dyDescent="0.25">
      <c r="A97" s="36"/>
      <c r="B97" s="232"/>
      <c r="C97" s="232"/>
      <c r="D97" s="232"/>
      <c r="E97" s="232"/>
      <c r="F97" s="232"/>
      <c r="G97" s="232"/>
      <c r="H97" s="31"/>
      <c r="I97" s="31"/>
      <c r="J97" s="31"/>
      <c r="K97" s="31"/>
      <c r="L97" s="31"/>
      <c r="M97" s="31"/>
      <c r="N97" s="31"/>
      <c r="O97" s="232"/>
      <c r="P97" s="232"/>
      <c r="Q97" s="27"/>
      <c r="R97" s="27"/>
      <c r="S97" s="27"/>
      <c r="T97" s="27"/>
      <c r="U97" s="27"/>
      <c r="V97" s="27"/>
      <c r="W97" s="27"/>
      <c r="X97" s="27"/>
      <c r="Y97" s="27"/>
      <c r="Z97" s="27"/>
      <c r="AA97" s="27"/>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row>
    <row r="98" spans="1:79" x14ac:dyDescent="0.25">
      <c r="A98" s="36"/>
      <c r="B98" s="231"/>
      <c r="C98" s="231"/>
      <c r="D98" s="231"/>
      <c r="E98" s="231"/>
      <c r="F98" s="231"/>
      <c r="G98" s="231"/>
      <c r="H98" s="33"/>
      <c r="I98" s="31"/>
      <c r="J98" s="31"/>
      <c r="K98" s="31"/>
      <c r="L98" s="31"/>
      <c r="M98" s="31"/>
      <c r="N98" s="31"/>
      <c r="O98" s="231"/>
      <c r="P98" s="231"/>
      <c r="Q98" s="27"/>
      <c r="R98" s="27"/>
      <c r="S98" s="27"/>
      <c r="T98" s="27"/>
      <c r="U98" s="27"/>
      <c r="V98" s="27"/>
      <c r="W98" s="27"/>
      <c r="X98" s="27"/>
      <c r="Y98" s="27"/>
      <c r="Z98" s="27"/>
      <c r="AA98" s="27"/>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row>
    <row r="99" spans="1:79" x14ac:dyDescent="0.25">
      <c r="A99" s="36"/>
      <c r="B99" s="233"/>
      <c r="C99" s="233"/>
      <c r="D99" s="34"/>
      <c r="E99" s="233"/>
      <c r="F99" s="233"/>
      <c r="G99" s="34"/>
      <c r="H99" s="34"/>
      <c r="I99" s="31"/>
      <c r="J99" s="31"/>
      <c r="K99" s="232"/>
      <c r="L99" s="232"/>
      <c r="M99" s="232"/>
      <c r="N99" s="232"/>
      <c r="O99" s="232"/>
      <c r="P99" s="232"/>
      <c r="Q99" s="27"/>
      <c r="R99" s="27"/>
      <c r="S99" s="27"/>
      <c r="T99" s="27"/>
      <c r="U99" s="27"/>
      <c r="V99" s="27"/>
      <c r="W99" s="27"/>
      <c r="X99" s="27"/>
      <c r="Y99" s="27"/>
      <c r="Z99" s="27"/>
      <c r="AA99" s="27"/>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row>
    <row r="100" spans="1:79" x14ac:dyDescent="0.25">
      <c r="A100" s="36"/>
      <c r="B100" s="31"/>
      <c r="C100" s="31"/>
      <c r="D100" s="31"/>
      <c r="E100" s="31"/>
      <c r="F100" s="31"/>
      <c r="G100" s="31"/>
      <c r="H100" s="232"/>
      <c r="I100" s="232"/>
      <c r="J100" s="232"/>
      <c r="K100" s="231"/>
      <c r="L100" s="231"/>
      <c r="M100" s="231"/>
      <c r="N100" s="231"/>
      <c r="O100" s="231"/>
      <c r="P100" s="231"/>
      <c r="Q100" s="27"/>
      <c r="R100" s="27"/>
      <c r="S100" s="27"/>
      <c r="T100" s="27"/>
      <c r="U100" s="27"/>
      <c r="V100" s="27"/>
      <c r="W100" s="27"/>
      <c r="X100" s="27"/>
      <c r="Y100" s="27"/>
      <c r="Z100" s="27"/>
      <c r="AA100" s="27"/>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row>
    <row r="101" spans="1:79" x14ac:dyDescent="0.25">
      <c r="A101" s="36"/>
      <c r="B101" s="32"/>
      <c r="C101" s="32"/>
      <c r="D101" s="32"/>
      <c r="E101" s="32"/>
      <c r="F101" s="32"/>
      <c r="G101" s="32"/>
      <c r="H101" s="231"/>
      <c r="I101" s="231"/>
      <c r="J101" s="231"/>
      <c r="K101" s="232"/>
      <c r="L101" s="232"/>
      <c r="M101" s="34"/>
      <c r="N101" s="233"/>
      <c r="O101" s="233"/>
      <c r="P101" s="34"/>
      <c r="Q101" s="27"/>
      <c r="R101" s="27"/>
      <c r="S101" s="27"/>
      <c r="T101" s="27"/>
      <c r="U101" s="27"/>
      <c r="V101" s="27"/>
      <c r="W101" s="27"/>
      <c r="X101" s="27"/>
      <c r="Y101" s="27"/>
      <c r="Z101" s="27"/>
      <c r="AA101" s="27"/>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row>
    <row r="102" spans="1:79" x14ac:dyDescent="0.25">
      <c r="A102" s="36"/>
      <c r="B102" s="31"/>
      <c r="C102" s="31"/>
      <c r="D102" s="31"/>
      <c r="E102" s="31"/>
      <c r="F102" s="31"/>
      <c r="G102" s="31"/>
      <c r="H102" s="233"/>
      <c r="I102" s="233"/>
      <c r="J102" s="34"/>
      <c r="K102" s="37"/>
      <c r="L102" s="37"/>
      <c r="M102" s="37"/>
      <c r="N102" s="37"/>
      <c r="O102" s="37"/>
      <c r="P102" s="37"/>
      <c r="Q102" s="27"/>
      <c r="R102" s="27"/>
      <c r="S102" s="27"/>
      <c r="T102" s="27"/>
      <c r="U102" s="27"/>
      <c r="V102" s="27"/>
      <c r="W102" s="27"/>
      <c r="X102" s="27"/>
      <c r="Y102" s="27"/>
      <c r="Z102" s="27"/>
      <c r="AA102" s="27"/>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row>
    <row r="103" spans="1:79" x14ac:dyDescent="0.25">
      <c r="A103" s="36"/>
      <c r="B103" s="33"/>
      <c r="C103" s="33"/>
      <c r="D103" s="33"/>
      <c r="E103" s="33"/>
      <c r="F103" s="33"/>
      <c r="G103" s="33"/>
      <c r="H103" s="37"/>
      <c r="I103" s="37"/>
      <c r="J103" s="37"/>
      <c r="K103" s="27"/>
      <c r="L103" s="27"/>
      <c r="M103" s="27"/>
      <c r="N103" s="27"/>
      <c r="O103" s="27"/>
      <c r="P103" s="27"/>
      <c r="Q103" s="27"/>
      <c r="R103" s="27"/>
      <c r="S103" s="27"/>
      <c r="T103" s="27"/>
      <c r="U103" s="27"/>
      <c r="V103" s="27"/>
      <c r="W103" s="27"/>
      <c r="X103" s="27"/>
      <c r="Y103" s="27"/>
      <c r="Z103" s="27"/>
      <c r="AA103" s="27"/>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row>
    <row r="104" spans="1:79" x14ac:dyDescent="0.25">
      <c r="A104" s="36"/>
      <c r="B104" s="233"/>
      <c r="C104" s="233"/>
      <c r="D104" s="233"/>
      <c r="E104" s="233"/>
      <c r="F104" s="34"/>
      <c r="G104" s="34"/>
      <c r="H104" s="27"/>
      <c r="I104" s="27"/>
      <c r="J104" s="27"/>
      <c r="K104" s="38"/>
      <c r="L104" s="38"/>
      <c r="M104" s="38"/>
      <c r="N104" s="38"/>
      <c r="O104" s="38"/>
      <c r="P104" s="27"/>
      <c r="Q104" s="27"/>
      <c r="R104" s="27"/>
      <c r="S104" s="27"/>
      <c r="T104" s="27"/>
      <c r="U104" s="27"/>
      <c r="V104" s="27"/>
      <c r="W104" s="27"/>
      <c r="X104" s="27"/>
      <c r="Y104" s="27"/>
      <c r="Z104" s="27"/>
      <c r="AA104" s="27"/>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row>
    <row r="105" spans="1:79" x14ac:dyDescent="0.25">
      <c r="A105" s="36"/>
      <c r="B105" s="232"/>
      <c r="C105" s="232"/>
      <c r="D105" s="232"/>
      <c r="E105" s="232"/>
      <c r="F105" s="232"/>
      <c r="G105" s="232"/>
      <c r="H105" s="38"/>
      <c r="I105" s="38"/>
      <c r="J105" s="38"/>
      <c r="K105" s="38"/>
      <c r="L105" s="38"/>
      <c r="M105" s="38"/>
      <c r="N105" s="38"/>
      <c r="O105" s="38"/>
      <c r="P105" s="27"/>
      <c r="Q105" s="27"/>
      <c r="R105" s="27"/>
      <c r="S105" s="27"/>
      <c r="T105" s="27"/>
      <c r="U105" s="27"/>
      <c r="V105" s="27"/>
      <c r="W105" s="27"/>
      <c r="X105" s="27"/>
      <c r="Y105" s="27"/>
      <c r="Z105" s="27"/>
      <c r="AA105" s="27"/>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row>
    <row r="106" spans="1:79" x14ac:dyDescent="0.25">
      <c r="A106" s="36"/>
      <c r="B106" s="231"/>
      <c r="C106" s="231"/>
      <c r="D106" s="231"/>
      <c r="E106" s="231"/>
      <c r="F106" s="231"/>
      <c r="G106" s="231"/>
      <c r="H106" s="38"/>
      <c r="I106" s="38"/>
      <c r="J106" s="38"/>
      <c r="K106" s="38"/>
      <c r="L106" s="38"/>
      <c r="M106" s="38"/>
      <c r="N106" s="38"/>
      <c r="O106" s="38"/>
      <c r="P106" s="27"/>
      <c r="Q106" s="27"/>
      <c r="R106" s="27"/>
      <c r="S106" s="27"/>
      <c r="T106" s="27"/>
      <c r="U106" s="27"/>
      <c r="V106" s="27"/>
      <c r="W106" s="27"/>
      <c r="X106" s="27"/>
      <c r="Y106" s="27"/>
      <c r="Z106" s="27"/>
      <c r="AA106" s="27"/>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row>
    <row r="107" spans="1:79" x14ac:dyDescent="0.25">
      <c r="A107" s="36"/>
      <c r="B107" s="233"/>
      <c r="C107" s="233"/>
      <c r="D107" s="34"/>
      <c r="E107" s="233"/>
      <c r="F107" s="233"/>
      <c r="G107" s="34"/>
      <c r="H107" s="38"/>
      <c r="I107" s="38"/>
      <c r="J107" s="38"/>
      <c r="K107" s="27"/>
      <c r="L107" s="27"/>
      <c r="M107" s="27"/>
      <c r="N107" s="27"/>
      <c r="O107" s="27"/>
      <c r="P107" s="27"/>
      <c r="Q107" s="27"/>
      <c r="R107" s="27"/>
      <c r="S107" s="27"/>
      <c r="T107" s="27"/>
      <c r="U107" s="27"/>
      <c r="V107" s="27"/>
      <c r="W107" s="27"/>
      <c r="X107" s="27"/>
      <c r="Y107" s="27"/>
      <c r="Z107" s="27"/>
      <c r="AA107" s="27"/>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row>
    <row r="108" spans="1:79" x14ac:dyDescent="0.25">
      <c r="A108" s="36"/>
      <c r="B108" s="37"/>
      <c r="C108" s="37"/>
      <c r="D108" s="37"/>
      <c r="E108" s="37"/>
      <c r="F108" s="37"/>
      <c r="G108" s="37"/>
      <c r="H108" s="27"/>
      <c r="I108" s="27"/>
      <c r="J108" s="27"/>
      <c r="K108" s="27"/>
      <c r="L108" s="27"/>
      <c r="M108" s="27"/>
      <c r="N108" s="27"/>
      <c r="O108" s="27"/>
      <c r="P108" s="27"/>
      <c r="Q108" s="27"/>
      <c r="R108" s="27"/>
      <c r="S108" s="27"/>
      <c r="T108" s="27"/>
      <c r="U108" s="27"/>
      <c r="V108" s="27"/>
      <c r="W108" s="27"/>
      <c r="X108" s="27"/>
      <c r="Y108" s="27"/>
      <c r="Z108" s="27"/>
      <c r="AA108" s="27"/>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row>
    <row r="109" spans="1:79" x14ac:dyDescent="0.25">
      <c r="A109" s="36"/>
      <c r="B109" s="39"/>
      <c r="C109" s="27"/>
      <c r="D109" s="27"/>
      <c r="E109" s="27"/>
      <c r="F109" s="27"/>
      <c r="G109" s="27"/>
      <c r="H109" s="27"/>
      <c r="I109" s="27"/>
      <c r="J109" s="27"/>
      <c r="K109" s="40"/>
      <c r="L109" s="40"/>
      <c r="M109" s="40"/>
      <c r="N109" s="40"/>
      <c r="O109" s="40"/>
      <c r="P109" s="40"/>
      <c r="Q109" s="27"/>
      <c r="R109" s="27"/>
      <c r="S109" s="27"/>
      <c r="T109" s="27"/>
      <c r="U109" s="27"/>
      <c r="V109" s="27"/>
      <c r="W109" s="27"/>
      <c r="X109" s="27"/>
      <c r="Y109" s="27"/>
      <c r="Z109" s="27"/>
      <c r="AA109" s="27"/>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row>
    <row r="110" spans="1:79" x14ac:dyDescent="0.25">
      <c r="A110" s="36"/>
      <c r="B110" s="41"/>
      <c r="C110" s="38"/>
      <c r="D110" s="38"/>
      <c r="E110" s="38"/>
      <c r="F110" s="38"/>
      <c r="G110" s="38"/>
      <c r="H110" s="40"/>
      <c r="I110" s="40"/>
      <c r="J110" s="40"/>
      <c r="K110" s="27"/>
      <c r="L110" s="27"/>
      <c r="M110" s="27"/>
      <c r="N110" s="27"/>
      <c r="O110" s="27"/>
      <c r="P110" s="27"/>
      <c r="Q110" s="27"/>
      <c r="R110" s="27"/>
      <c r="S110" s="27"/>
      <c r="T110" s="27"/>
      <c r="U110" s="27"/>
      <c r="V110" s="27"/>
      <c r="W110" s="27"/>
      <c r="X110" s="27"/>
      <c r="Y110" s="27"/>
      <c r="Z110" s="27"/>
      <c r="AA110" s="27"/>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row>
    <row r="111" spans="1:79" x14ac:dyDescent="0.25">
      <c r="A111" s="36"/>
      <c r="B111" s="27"/>
      <c r="C111" s="38"/>
      <c r="D111" s="38"/>
      <c r="E111" s="38"/>
      <c r="F111" s="38"/>
      <c r="G111" s="38"/>
      <c r="H111" s="27"/>
      <c r="I111" s="27"/>
      <c r="J111" s="27"/>
      <c r="K111" s="27"/>
      <c r="L111" s="27"/>
      <c r="M111" s="27"/>
      <c r="N111" s="27"/>
      <c r="O111" s="27"/>
      <c r="P111" s="27"/>
      <c r="Q111" s="27"/>
      <c r="R111" s="27"/>
      <c r="S111" s="27"/>
      <c r="T111" s="27"/>
      <c r="U111" s="27"/>
      <c r="V111" s="27"/>
      <c r="W111" s="27"/>
      <c r="X111" s="27"/>
      <c r="Y111" s="27"/>
      <c r="Z111" s="27"/>
      <c r="AA111" s="27"/>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row>
    <row r="112" spans="1:79" x14ac:dyDescent="0.25">
      <c r="A112" s="36"/>
      <c r="B112" s="27"/>
      <c r="C112" s="38"/>
      <c r="D112" s="38"/>
      <c r="E112" s="38"/>
      <c r="F112" s="38"/>
      <c r="G112" s="38"/>
      <c r="H112" s="27"/>
      <c r="I112" s="27"/>
      <c r="J112" s="27"/>
      <c r="K112" s="27"/>
      <c r="L112" s="27"/>
      <c r="M112" s="27"/>
      <c r="N112" s="27"/>
      <c r="O112" s="27"/>
      <c r="P112" s="27"/>
      <c r="Q112" s="27"/>
      <c r="R112" s="27"/>
      <c r="S112" s="27"/>
      <c r="T112" s="27"/>
      <c r="U112" s="27"/>
      <c r="V112" s="27"/>
      <c r="W112" s="27"/>
      <c r="X112" s="27"/>
      <c r="Y112" s="27"/>
      <c r="Z112" s="27"/>
      <c r="AA112" s="27"/>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row>
    <row r="113" spans="1:79" x14ac:dyDescent="0.25">
      <c r="A113" s="36"/>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row>
    <row r="114" spans="1:79" x14ac:dyDescent="0.25">
      <c r="A114" s="36"/>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row>
    <row r="115" spans="1:79" x14ac:dyDescent="0.25">
      <c r="A115" s="36"/>
      <c r="B115" s="40"/>
      <c r="C115" s="40"/>
      <c r="D115" s="40"/>
      <c r="E115" s="40"/>
      <c r="F115" s="40"/>
      <c r="G115" s="40"/>
      <c r="H115" s="27"/>
      <c r="I115" s="27"/>
      <c r="J115" s="27"/>
      <c r="K115" s="27"/>
      <c r="L115" s="27"/>
      <c r="M115" s="27"/>
      <c r="N115" s="27"/>
      <c r="O115" s="27"/>
      <c r="P115" s="27"/>
      <c r="Q115" s="27"/>
      <c r="R115" s="27"/>
      <c r="S115" s="27"/>
      <c r="T115" s="27"/>
      <c r="U115" s="27"/>
      <c r="V115" s="27"/>
      <c r="W115" s="27"/>
      <c r="X115" s="27"/>
      <c r="Y115" s="27"/>
      <c r="Z115" s="27"/>
      <c r="AA115" s="27"/>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row>
    <row r="116" spans="1:79" x14ac:dyDescent="0.25">
      <c r="A116" s="36"/>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row>
    <row r="117" spans="1:79" x14ac:dyDescent="0.25">
      <c r="A117" s="36"/>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row>
    <row r="118" spans="1:79" x14ac:dyDescent="0.25">
      <c r="A118" s="36"/>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row>
    <row r="119" spans="1:79" x14ac:dyDescent="0.25">
      <c r="A119" s="36"/>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row>
    <row r="120" spans="1:79" x14ac:dyDescent="0.25">
      <c r="A120" s="36"/>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row>
    <row r="121" spans="1:79" x14ac:dyDescent="0.25">
      <c r="A121" s="36"/>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row>
    <row r="122" spans="1:79" x14ac:dyDescent="0.25">
      <c r="A122" s="36"/>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row>
    <row r="123" spans="1:79" x14ac:dyDescent="0.25">
      <c r="A123" s="36"/>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row>
    <row r="124" spans="1:79" x14ac:dyDescent="0.25">
      <c r="A124" s="36"/>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row>
    <row r="125" spans="1:79" x14ac:dyDescent="0.25">
      <c r="A125" s="36"/>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row>
    <row r="126" spans="1:79" x14ac:dyDescent="0.25">
      <c r="A126" s="36"/>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row>
    <row r="127" spans="1:79" x14ac:dyDescent="0.25">
      <c r="A127" s="36"/>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row>
    <row r="128" spans="1:79" x14ac:dyDescent="0.25">
      <c r="A128" s="36"/>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row>
    <row r="129" spans="1:79" x14ac:dyDescent="0.25">
      <c r="A129" s="36"/>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row>
    <row r="130" spans="1:79" x14ac:dyDescent="0.25">
      <c r="A130" s="36"/>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row>
    <row r="131" spans="1:79" x14ac:dyDescent="0.25">
      <c r="A131" s="36"/>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row>
    <row r="132" spans="1:79" x14ac:dyDescent="0.25">
      <c r="A132" s="36"/>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row>
    <row r="133" spans="1:79" x14ac:dyDescent="0.25">
      <c r="A133" s="36"/>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row>
    <row r="134" spans="1:79" x14ac:dyDescent="0.25">
      <c r="A134" s="36"/>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row>
    <row r="135" spans="1:79" x14ac:dyDescent="0.25">
      <c r="A135" s="36"/>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row>
    <row r="136" spans="1:79" x14ac:dyDescent="0.25">
      <c r="A136" s="36"/>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row>
    <row r="137" spans="1:79" x14ac:dyDescent="0.25">
      <c r="A137" s="36"/>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row>
    <row r="138" spans="1:79" x14ac:dyDescent="0.25">
      <c r="A138" s="36"/>
      <c r="B138" s="8"/>
      <c r="C138" s="8"/>
      <c r="D138" s="8"/>
      <c r="E138" s="8"/>
      <c r="F138" s="84"/>
      <c r="G138" s="27"/>
      <c r="H138" s="27"/>
      <c r="I138" s="27"/>
      <c r="J138" s="27"/>
      <c r="K138" s="27"/>
      <c r="L138" s="27"/>
      <c r="M138" s="27"/>
      <c r="N138" s="27"/>
      <c r="O138" s="27"/>
      <c r="P138" s="27"/>
      <c r="Q138" s="27"/>
      <c r="R138" s="27"/>
      <c r="S138" s="27"/>
      <c r="T138" s="27"/>
      <c r="U138" s="27"/>
      <c r="V138" s="27"/>
      <c r="W138" s="27"/>
      <c r="X138" s="27"/>
      <c r="Y138" s="27"/>
      <c r="Z138" s="27"/>
      <c r="AA138" s="27"/>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row>
    <row r="139" spans="1:79" x14ac:dyDescent="0.25">
      <c r="A139" s="36"/>
      <c r="B139" s="85"/>
      <c r="C139" s="85"/>
      <c r="D139" s="86"/>
      <c r="E139" s="87"/>
      <c r="F139" s="88"/>
      <c r="G139" s="27"/>
      <c r="H139" s="27"/>
      <c r="I139" s="27"/>
      <c r="J139" s="27"/>
      <c r="K139" s="27"/>
      <c r="L139" s="27"/>
      <c r="M139" s="27"/>
      <c r="N139" s="27"/>
      <c r="O139" s="27"/>
      <c r="P139" s="27"/>
      <c r="Q139" s="27"/>
      <c r="R139" s="27"/>
      <c r="S139" s="27"/>
      <c r="T139" s="27"/>
      <c r="U139" s="27"/>
      <c r="V139" s="27"/>
      <c r="W139" s="27"/>
      <c r="X139" s="27"/>
      <c r="Y139" s="27"/>
      <c r="Z139" s="27"/>
      <c r="AA139" s="27"/>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row>
    <row r="140" spans="1:79" x14ac:dyDescent="0.25">
      <c r="A140" s="36"/>
      <c r="B140" s="234"/>
      <c r="C140" s="234"/>
      <c r="D140" s="234"/>
      <c r="E140" s="234"/>
      <c r="F140" s="234"/>
      <c r="G140" s="27"/>
      <c r="H140" s="27"/>
      <c r="I140" s="27"/>
      <c r="J140" s="27"/>
      <c r="K140" s="27"/>
      <c r="L140" s="27"/>
      <c r="M140" s="27"/>
      <c r="N140" s="27"/>
      <c r="O140" s="27"/>
      <c r="P140" s="27"/>
      <c r="Q140" s="27"/>
      <c r="R140" s="27"/>
      <c r="S140" s="27"/>
      <c r="T140" s="27"/>
      <c r="U140" s="27"/>
      <c r="V140" s="27"/>
      <c r="W140" s="27"/>
      <c r="X140" s="27"/>
      <c r="Y140" s="27"/>
      <c r="Z140" s="27"/>
      <c r="AA140" s="27"/>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row>
    <row r="141" spans="1:79" x14ac:dyDescent="0.25">
      <c r="A141" s="36"/>
      <c r="B141" s="85"/>
      <c r="C141" s="85"/>
      <c r="D141" s="85"/>
      <c r="E141" s="85"/>
      <c r="F141" s="85"/>
      <c r="G141" s="27"/>
      <c r="H141" s="27"/>
      <c r="I141" s="27"/>
      <c r="J141" s="27"/>
      <c r="K141" s="27"/>
      <c r="L141" s="27"/>
      <c r="M141" s="27"/>
      <c r="N141" s="27"/>
      <c r="O141" s="27"/>
      <c r="P141" s="27"/>
      <c r="Q141" s="27"/>
      <c r="R141" s="27"/>
      <c r="S141" s="27"/>
      <c r="T141" s="27"/>
      <c r="U141" s="27"/>
      <c r="V141" s="27"/>
      <c r="W141" s="27"/>
      <c r="X141" s="27"/>
      <c r="Y141" s="27"/>
      <c r="Z141" s="27"/>
      <c r="AA141" s="27"/>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row>
    <row r="142" spans="1:79" x14ac:dyDescent="0.25">
      <c r="A142" s="36"/>
      <c r="B142" s="85"/>
      <c r="C142" s="85"/>
      <c r="D142" s="85"/>
      <c r="E142" s="85"/>
      <c r="F142" s="85"/>
      <c r="G142" s="27"/>
      <c r="H142" s="27"/>
      <c r="I142" s="27"/>
      <c r="J142" s="27"/>
      <c r="K142" s="27"/>
      <c r="L142" s="27"/>
      <c r="M142" s="27"/>
      <c r="N142" s="27"/>
      <c r="O142" s="27"/>
      <c r="P142" s="27"/>
      <c r="Q142" s="27"/>
      <c r="R142" s="27"/>
      <c r="S142" s="27"/>
      <c r="T142" s="27"/>
      <c r="U142" s="27"/>
      <c r="V142" s="27"/>
      <c r="W142" s="27"/>
      <c r="X142" s="27"/>
      <c r="Y142" s="27"/>
      <c r="Z142" s="27"/>
      <c r="AA142" s="27"/>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row>
    <row r="143" spans="1:79" x14ac:dyDescent="0.25">
      <c r="A143" s="36"/>
      <c r="B143" s="89"/>
      <c r="C143" s="89"/>
      <c r="D143" s="89"/>
      <c r="E143" s="89"/>
      <c r="F143" s="89"/>
      <c r="G143" s="27"/>
      <c r="H143" s="27"/>
      <c r="I143" s="27"/>
      <c r="J143" s="27"/>
      <c r="K143" s="27"/>
      <c r="L143" s="27"/>
      <c r="M143" s="27"/>
      <c r="N143" s="27"/>
      <c r="O143" s="27"/>
      <c r="P143" s="27"/>
      <c r="Q143" s="27"/>
      <c r="R143" s="27"/>
      <c r="S143" s="27"/>
      <c r="T143" s="27"/>
      <c r="U143" s="27"/>
      <c r="V143" s="27"/>
      <c r="W143" s="27"/>
      <c r="X143" s="27"/>
      <c r="Y143" s="27"/>
      <c r="Z143" s="27"/>
      <c r="AA143" s="27"/>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row>
    <row r="144" spans="1:79" x14ac:dyDescent="0.25">
      <c r="A144" s="36"/>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row>
    <row r="145" spans="1:79" x14ac:dyDescent="0.25">
      <c r="A145" s="36"/>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row>
    <row r="146" spans="1:79" x14ac:dyDescent="0.25">
      <c r="A146" s="36"/>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row>
    <row r="147" spans="1:79" x14ac:dyDescent="0.25">
      <c r="A147" s="36"/>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row>
    <row r="148" spans="1:79" x14ac:dyDescent="0.25">
      <c r="A148" s="36"/>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row>
    <row r="149" spans="1:79" x14ac:dyDescent="0.25">
      <c r="A149" s="36"/>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row>
    <row r="150" spans="1:79" x14ac:dyDescent="0.25">
      <c r="A150" s="36"/>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row>
    <row r="151" spans="1:79" x14ac:dyDescent="0.25">
      <c r="A151" s="36"/>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row>
    <row r="152" spans="1:79" x14ac:dyDescent="0.25">
      <c r="A152" s="36"/>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row>
    <row r="153" spans="1:79" x14ac:dyDescent="0.25">
      <c r="A153" s="36"/>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row>
    <row r="154" spans="1:79" x14ac:dyDescent="0.25">
      <c r="A154" s="36"/>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row>
    <row r="155" spans="1:79" x14ac:dyDescent="0.25">
      <c r="A155" s="36"/>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row>
    <row r="156" spans="1:79" x14ac:dyDescent="0.25">
      <c r="A156" s="36"/>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row>
    <row r="157" spans="1:79" x14ac:dyDescent="0.25">
      <c r="A157" s="36"/>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row>
    <row r="158" spans="1:79" x14ac:dyDescent="0.25">
      <c r="A158" s="36"/>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row>
    <row r="159" spans="1:79" x14ac:dyDescent="0.25">
      <c r="A159" s="36"/>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row>
    <row r="160" spans="1:79" x14ac:dyDescent="0.25">
      <c r="A160" s="36"/>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row>
    <row r="161" spans="1:79" x14ac:dyDescent="0.25">
      <c r="A161" s="36"/>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row>
    <row r="162" spans="1:79" x14ac:dyDescent="0.25">
      <c r="A162" s="36"/>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row>
    <row r="163" spans="1:79" x14ac:dyDescent="0.25">
      <c r="A163" s="36"/>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row>
    <row r="164" spans="1:79" x14ac:dyDescent="0.25">
      <c r="A164" s="36"/>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row>
    <row r="165" spans="1:79" x14ac:dyDescent="0.25">
      <c r="A165" s="36"/>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row>
    <row r="166" spans="1:79" x14ac:dyDescent="0.25">
      <c r="A166" s="36"/>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row>
    <row r="167" spans="1:79" x14ac:dyDescent="0.25">
      <c r="A167" s="36"/>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row>
    <row r="168" spans="1:79" x14ac:dyDescent="0.25">
      <c r="A168" s="36"/>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row>
    <row r="169" spans="1:79" x14ac:dyDescent="0.25">
      <c r="A169" s="36"/>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row>
    <row r="170" spans="1:79" x14ac:dyDescent="0.25">
      <c r="A170" s="36"/>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row>
    <row r="171" spans="1:79" x14ac:dyDescent="0.25">
      <c r="A171" s="36"/>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row>
    <row r="172" spans="1:79" x14ac:dyDescent="0.25">
      <c r="A172" s="36"/>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row>
    <row r="173" spans="1:79" x14ac:dyDescent="0.25">
      <c r="A173" s="36"/>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row>
    <row r="174" spans="1:79" x14ac:dyDescent="0.25">
      <c r="A174" s="36"/>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row>
    <row r="175" spans="1:79" x14ac:dyDescent="0.25">
      <c r="A175" s="36"/>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row>
    <row r="176" spans="1:79" x14ac:dyDescent="0.25">
      <c r="A176" s="36"/>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row>
    <row r="177" spans="1:79" x14ac:dyDescent="0.25">
      <c r="A177" s="36"/>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row>
    <row r="178" spans="1:79" x14ac:dyDescent="0.25">
      <c r="A178" s="36"/>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row>
    <row r="179" spans="1:79" x14ac:dyDescent="0.25">
      <c r="A179" s="36"/>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row>
    <row r="180" spans="1:79" x14ac:dyDescent="0.25">
      <c r="A180" s="36"/>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row>
    <row r="181" spans="1:79" x14ac:dyDescent="0.25">
      <c r="A181" s="36"/>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row>
    <row r="182" spans="1:79" x14ac:dyDescent="0.25">
      <c r="A182" s="36"/>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row>
    <row r="183" spans="1:79" x14ac:dyDescent="0.25">
      <c r="A183" s="36"/>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row>
    <row r="184" spans="1:79" x14ac:dyDescent="0.25">
      <c r="A184" s="36"/>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row>
    <row r="185" spans="1:79" x14ac:dyDescent="0.25">
      <c r="A185" s="36"/>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row>
    <row r="186" spans="1:79" x14ac:dyDescent="0.25">
      <c r="A186" s="36"/>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row>
    <row r="187" spans="1:79" x14ac:dyDescent="0.25">
      <c r="A187" s="36"/>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row>
    <row r="188" spans="1:79" x14ac:dyDescent="0.25">
      <c r="A188" s="36"/>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row>
    <row r="189" spans="1:79" x14ac:dyDescent="0.25">
      <c r="A189" s="36"/>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row>
    <row r="190" spans="1:79" x14ac:dyDescent="0.25">
      <c r="A190" s="36"/>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row>
    <row r="191" spans="1:79" x14ac:dyDescent="0.25">
      <c r="A191" s="36"/>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row>
    <row r="192" spans="1:79" x14ac:dyDescent="0.25">
      <c r="A192" s="36"/>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row>
    <row r="193" spans="1:79" x14ac:dyDescent="0.25">
      <c r="A193" s="36"/>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row>
    <row r="194" spans="1:79" x14ac:dyDescent="0.25">
      <c r="A194" s="36"/>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row>
    <row r="195" spans="1:79" x14ac:dyDescent="0.25">
      <c r="A195" s="36"/>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row>
    <row r="196" spans="1:79" x14ac:dyDescent="0.25">
      <c r="A196" s="36"/>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row>
    <row r="197" spans="1:79" x14ac:dyDescent="0.25">
      <c r="A197" s="36"/>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row>
    <row r="198" spans="1:79" x14ac:dyDescent="0.25">
      <c r="A198" s="36"/>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row>
    <row r="199" spans="1:79" x14ac:dyDescent="0.25">
      <c r="A199" s="36"/>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row>
    <row r="200" spans="1:79" x14ac:dyDescent="0.25">
      <c r="A200" s="36"/>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row>
    <row r="201" spans="1:79" x14ac:dyDescent="0.25">
      <c r="A201" s="36"/>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row>
    <row r="202" spans="1:79" x14ac:dyDescent="0.25">
      <c r="A202" s="36"/>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row>
    <row r="203" spans="1:79" x14ac:dyDescent="0.25">
      <c r="A203" s="36"/>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row>
    <row r="204" spans="1:79" x14ac:dyDescent="0.25">
      <c r="A204" s="36"/>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row>
    <row r="205" spans="1:79" x14ac:dyDescent="0.25">
      <c r="A205" s="36"/>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row>
    <row r="206" spans="1:79" x14ac:dyDescent="0.25">
      <c r="A206" s="36"/>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row>
    <row r="207" spans="1:79" x14ac:dyDescent="0.25">
      <c r="A207" s="36"/>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row>
    <row r="208" spans="1:79" x14ac:dyDescent="0.25">
      <c r="A208" s="36"/>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row>
    <row r="209" spans="1:79" x14ac:dyDescent="0.25">
      <c r="A209" s="36"/>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row>
    <row r="210" spans="1:79" x14ac:dyDescent="0.25">
      <c r="A210" s="36"/>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row>
    <row r="211" spans="1:79" x14ac:dyDescent="0.25">
      <c r="A211" s="36"/>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row>
    <row r="212" spans="1:79" x14ac:dyDescent="0.25">
      <c r="A212" s="36"/>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row>
    <row r="213" spans="1:79" x14ac:dyDescent="0.25">
      <c r="A213" s="36"/>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row>
    <row r="214" spans="1:79" x14ac:dyDescent="0.25">
      <c r="A214" s="36"/>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row>
    <row r="215" spans="1:79" x14ac:dyDescent="0.25">
      <c r="A215" s="36"/>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row>
    <row r="216" spans="1:79" x14ac:dyDescent="0.25">
      <c r="A216" s="36"/>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row>
    <row r="217" spans="1:79" x14ac:dyDescent="0.25">
      <c r="A217" s="36"/>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row>
    <row r="218" spans="1:79" x14ac:dyDescent="0.25">
      <c r="A218" s="36"/>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row>
    <row r="219" spans="1:79" x14ac:dyDescent="0.25">
      <c r="A219" s="36"/>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row>
    <row r="220" spans="1:79" x14ac:dyDescent="0.25">
      <c r="A220" s="36"/>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row>
    <row r="221" spans="1:79" x14ac:dyDescent="0.25">
      <c r="A221" s="36"/>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row>
    <row r="222" spans="1:79" x14ac:dyDescent="0.25">
      <c r="A222" s="36"/>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row>
    <row r="223" spans="1:79" x14ac:dyDescent="0.25">
      <c r="A223" s="36"/>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row>
    <row r="224" spans="1:79" x14ac:dyDescent="0.25">
      <c r="A224" s="36"/>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row>
    <row r="225" spans="1:79" x14ac:dyDescent="0.25">
      <c r="A225" s="36"/>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row>
    <row r="226" spans="1:79" x14ac:dyDescent="0.25">
      <c r="A226" s="36"/>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row>
    <row r="227" spans="1:79" x14ac:dyDescent="0.25">
      <c r="A227" s="36"/>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row>
    <row r="228" spans="1:79" x14ac:dyDescent="0.25">
      <c r="A228" s="36"/>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row>
    <row r="229" spans="1:79" x14ac:dyDescent="0.25">
      <c r="A229" s="36"/>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row>
    <row r="230" spans="1:79" x14ac:dyDescent="0.25">
      <c r="A230" s="36"/>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row>
    <row r="231" spans="1:79" x14ac:dyDescent="0.25">
      <c r="A231" s="36"/>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row>
    <row r="232" spans="1:79" x14ac:dyDescent="0.25">
      <c r="A232" s="36"/>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row>
    <row r="233" spans="1:79" x14ac:dyDescent="0.25">
      <c r="A233" s="36"/>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row>
    <row r="234" spans="1:79" x14ac:dyDescent="0.25">
      <c r="A234" s="36"/>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row>
    <row r="235" spans="1:79" x14ac:dyDescent="0.25">
      <c r="A235" s="36"/>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row>
    <row r="236" spans="1:79" x14ac:dyDescent="0.25">
      <c r="A236" s="36"/>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row>
    <row r="237" spans="1:79" x14ac:dyDescent="0.25">
      <c r="A237" s="36"/>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row>
    <row r="238" spans="1:79" x14ac:dyDescent="0.25">
      <c r="A238" s="36"/>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row>
    <row r="239" spans="1:79" x14ac:dyDescent="0.25">
      <c r="A239" s="36"/>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row>
    <row r="240" spans="1:79" x14ac:dyDescent="0.25">
      <c r="A240" s="36"/>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row>
    <row r="241" spans="1:79" x14ac:dyDescent="0.25">
      <c r="A241" s="36"/>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row>
    <row r="242" spans="1:79" x14ac:dyDescent="0.25">
      <c r="A242" s="36"/>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row>
    <row r="243" spans="1:79" x14ac:dyDescent="0.25">
      <c r="A243" s="36"/>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row>
    <row r="244" spans="1:79" x14ac:dyDescent="0.25">
      <c r="A244" s="36"/>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row>
    <row r="245" spans="1:79" x14ac:dyDescent="0.25">
      <c r="A245" s="36"/>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row>
    <row r="246" spans="1:79" x14ac:dyDescent="0.25">
      <c r="A246" s="36"/>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row>
    <row r="247" spans="1:79" x14ac:dyDescent="0.25">
      <c r="A247" s="36"/>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row>
    <row r="248" spans="1:79" x14ac:dyDescent="0.25">
      <c r="A248" s="36"/>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row>
    <row r="249" spans="1:79" x14ac:dyDescent="0.25">
      <c r="A249" s="36"/>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row>
    <row r="250" spans="1:79" x14ac:dyDescent="0.25">
      <c r="A250" s="36"/>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row>
    <row r="251" spans="1:79" x14ac:dyDescent="0.25">
      <c r="A251" s="36"/>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row>
    <row r="252" spans="1:79" x14ac:dyDescent="0.25">
      <c r="A252" s="36"/>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row>
    <row r="253" spans="1:79" x14ac:dyDescent="0.25">
      <c r="A253" s="36"/>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row>
    <row r="254" spans="1:79" x14ac:dyDescent="0.25">
      <c r="A254" s="36"/>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row>
    <row r="255" spans="1:79" x14ac:dyDescent="0.25">
      <c r="A255" s="36"/>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row>
    <row r="256" spans="1:79" x14ac:dyDescent="0.25">
      <c r="A256" s="36"/>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row>
    <row r="257" spans="1:79" x14ac:dyDescent="0.25">
      <c r="A257" s="36"/>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row>
    <row r="258" spans="1:79" x14ac:dyDescent="0.25">
      <c r="A258" s="36"/>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row>
    <row r="259" spans="1:79" x14ac:dyDescent="0.25">
      <c r="A259" s="36"/>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row>
    <row r="260" spans="1:79" x14ac:dyDescent="0.25">
      <c r="A260" s="36"/>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row>
    <row r="261" spans="1:79" x14ac:dyDescent="0.25">
      <c r="A261" s="36"/>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row>
    <row r="262" spans="1:79" x14ac:dyDescent="0.25">
      <c r="A262" s="36"/>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row>
    <row r="263" spans="1:79" x14ac:dyDescent="0.25">
      <c r="A263" s="36"/>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row>
    <row r="264" spans="1:79" x14ac:dyDescent="0.25">
      <c r="A264" s="36"/>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row>
    <row r="265" spans="1:79" x14ac:dyDescent="0.25">
      <c r="A265" s="36"/>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row>
    <row r="266" spans="1:79" x14ac:dyDescent="0.25">
      <c r="A266" s="36"/>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row>
    <row r="267" spans="1:79" x14ac:dyDescent="0.25">
      <c r="A267" s="36"/>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row>
    <row r="268" spans="1:79" x14ac:dyDescent="0.25">
      <c r="A268" s="36"/>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row>
    <row r="269" spans="1:79" x14ac:dyDescent="0.25">
      <c r="A269" s="36"/>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row>
    <row r="270" spans="1:79" x14ac:dyDescent="0.25">
      <c r="A270" s="36"/>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row>
    <row r="271" spans="1:79" x14ac:dyDescent="0.25">
      <c r="A271" s="36"/>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row>
    <row r="272" spans="1:79" x14ac:dyDescent="0.25">
      <c r="A272" s="36"/>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row>
    <row r="273" spans="1:79" x14ac:dyDescent="0.25">
      <c r="A273" s="36"/>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row>
    <row r="274" spans="1:79" x14ac:dyDescent="0.25">
      <c r="A274" s="36"/>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row>
    <row r="275" spans="1:79" x14ac:dyDescent="0.25">
      <c r="A275" s="36"/>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row>
    <row r="276" spans="1:79" x14ac:dyDescent="0.25">
      <c r="A276" s="36"/>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row>
    <row r="277" spans="1:79" x14ac:dyDescent="0.25">
      <c r="A277" s="36"/>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row>
    <row r="278" spans="1:79" x14ac:dyDescent="0.25">
      <c r="A278" s="36"/>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row>
    <row r="279" spans="1:79" x14ac:dyDescent="0.25">
      <c r="A279" s="36"/>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row>
    <row r="280" spans="1:79" x14ac:dyDescent="0.25">
      <c r="A280" s="36"/>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row>
    <row r="281" spans="1:79" x14ac:dyDescent="0.25">
      <c r="A281" s="36"/>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row>
    <row r="282" spans="1:79" x14ac:dyDescent="0.25">
      <c r="A282" s="36"/>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row>
    <row r="283" spans="1:79" x14ac:dyDescent="0.25">
      <c r="A283" s="36"/>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row>
    <row r="284" spans="1:79" x14ac:dyDescent="0.25">
      <c r="A284" s="36"/>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row>
    <row r="285" spans="1:79" x14ac:dyDescent="0.25">
      <c r="A285" s="36"/>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row>
    <row r="286" spans="1:79" x14ac:dyDescent="0.25">
      <c r="A286" s="36"/>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row>
    <row r="287" spans="1:79" x14ac:dyDescent="0.25">
      <c r="A287" s="36"/>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row>
    <row r="288" spans="1:79" x14ac:dyDescent="0.25">
      <c r="A288" s="36"/>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row>
    <row r="289" spans="1:79" x14ac:dyDescent="0.25">
      <c r="A289" s="36"/>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row>
    <row r="290" spans="1:79" x14ac:dyDescent="0.25">
      <c r="A290" s="36"/>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row>
    <row r="291" spans="1:79" x14ac:dyDescent="0.25">
      <c r="A291" s="36"/>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row>
    <row r="292" spans="1:79" x14ac:dyDescent="0.25">
      <c r="A292" s="36"/>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row>
    <row r="293" spans="1:79" x14ac:dyDescent="0.25">
      <c r="A293" s="36"/>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row>
    <row r="294" spans="1:79" x14ac:dyDescent="0.25">
      <c r="A294" s="36"/>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row>
    <row r="295" spans="1:79" x14ac:dyDescent="0.25">
      <c r="A295" s="36"/>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row>
    <row r="296" spans="1:79" x14ac:dyDescent="0.25">
      <c r="A296" s="36"/>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row>
    <row r="297" spans="1:79" x14ac:dyDescent="0.25">
      <c r="A297" s="36"/>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row>
    <row r="298" spans="1:79" x14ac:dyDescent="0.25">
      <c r="A298" s="36"/>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row>
    <row r="299" spans="1:79" x14ac:dyDescent="0.25">
      <c r="A299" s="36"/>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row>
    <row r="300" spans="1:79" x14ac:dyDescent="0.25">
      <c r="A300" s="36"/>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row>
    <row r="301" spans="1:79" x14ac:dyDescent="0.25">
      <c r="A301" s="36"/>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row>
    <row r="302" spans="1:79" x14ac:dyDescent="0.25">
      <c r="A302" s="36"/>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row>
    <row r="303" spans="1:79" x14ac:dyDescent="0.25">
      <c r="A303" s="36"/>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row>
    <row r="304" spans="1:79" x14ac:dyDescent="0.25">
      <c r="A304" s="36"/>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row>
    <row r="305" spans="1:79" x14ac:dyDescent="0.25">
      <c r="A305" s="36"/>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row>
    <row r="306" spans="1:79" x14ac:dyDescent="0.25">
      <c r="A306" s="36"/>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row>
    <row r="307" spans="1:79" x14ac:dyDescent="0.25">
      <c r="A307" s="36"/>
      <c r="B307" s="27"/>
      <c r="C307" s="27"/>
      <c r="D307" s="27"/>
      <c r="E307" s="27"/>
      <c r="F307" s="27"/>
      <c r="G307" s="27"/>
      <c r="H307" s="27"/>
      <c r="I307" s="27"/>
      <c r="J307" s="27"/>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row>
    <row r="308" spans="1:79" x14ac:dyDescent="0.25">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row>
    <row r="309" spans="1:79"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row>
    <row r="310" spans="1:79"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row>
    <row r="311" spans="1:79"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row>
    <row r="312" spans="1:79"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row>
    <row r="313" spans="1:79"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row>
    <row r="314" spans="1:79"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row>
    <row r="315" spans="1:79"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row>
    <row r="316" spans="1:79"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row>
    <row r="317" spans="1:79"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row>
    <row r="318" spans="1:79"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row>
    <row r="319" spans="1:79"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row>
    <row r="320" spans="1:79"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row>
    <row r="321" spans="1:48"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row>
    <row r="322" spans="1:48"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row>
    <row r="323" spans="1:48"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row>
    <row r="324" spans="1:48"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row>
    <row r="325" spans="1:48"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row>
    <row r="326" spans="1:48"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row>
    <row r="327" spans="1:48"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row>
    <row r="328" spans="1:48"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row>
    <row r="329" spans="1:48"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row>
    <row r="330" spans="1:48"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row>
    <row r="331" spans="1:48"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row>
    <row r="332" spans="1:48"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row>
    <row r="333" spans="1:48"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row>
    <row r="334" spans="1:48"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row>
    <row r="335" spans="1:48"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row>
    <row r="336" spans="1:48"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row>
    <row r="337" spans="1:48"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row>
    <row r="338" spans="1:48"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row>
    <row r="339" spans="1:48"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row>
    <row r="340" spans="1:48"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row>
    <row r="341" spans="1:48"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row>
    <row r="342" spans="1:48"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row>
    <row r="343" spans="1:48"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row>
    <row r="344" spans="1:48"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row>
    <row r="345" spans="1:48"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row>
    <row r="346" spans="1:48"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row>
    <row r="347" spans="1:48"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row>
    <row r="348" spans="1:48"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row>
    <row r="349" spans="1:48"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row>
    <row r="350" spans="1:48"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row>
    <row r="351" spans="1:48"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row>
    <row r="352" spans="1:48"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row>
    <row r="353" spans="1:48"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row>
    <row r="354" spans="1:48"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row>
    <row r="355" spans="1:48"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row>
    <row r="356" spans="1:48"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row>
    <row r="357" spans="1:48"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row>
    <row r="358" spans="1:48"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row>
    <row r="359" spans="1:48"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row>
    <row r="360" spans="1:48"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row>
    <row r="361" spans="1:48"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row>
    <row r="362" spans="1:48"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row>
    <row r="363" spans="1:48"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row>
    <row r="364" spans="1:48"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row>
    <row r="365" spans="1:48"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row>
    <row r="366" spans="1:48"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row>
    <row r="367" spans="1:48"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row>
    <row r="368" spans="1:48"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row>
    <row r="369" spans="1:48"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row>
    <row r="370" spans="1:48"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row>
    <row r="371" spans="1:48"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row>
    <row r="372" spans="1:48"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row>
    <row r="373" spans="1:48"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row>
    <row r="374" spans="1:48"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row>
    <row r="375" spans="1:48"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row>
    <row r="376" spans="1:48"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row>
    <row r="377" spans="1:48"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row>
    <row r="378" spans="1:48"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row>
    <row r="379" spans="1:48"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row>
    <row r="380" spans="1:48"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row>
    <row r="381" spans="1:48"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row>
    <row r="382" spans="1:48"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row>
    <row r="383" spans="1:48"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row>
    <row r="384" spans="1:48"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row>
    <row r="385" spans="1:48"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row>
    <row r="386" spans="1:48"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row>
    <row r="387" spans="1:48"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row>
    <row r="388" spans="1:48"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row>
    <row r="389" spans="1:48"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row>
    <row r="390" spans="1:48"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row>
    <row r="391" spans="1:48"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row>
    <row r="392" spans="1:48"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row>
    <row r="393" spans="1:48"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row>
    <row r="394" spans="1:48"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row>
    <row r="395" spans="1:48" x14ac:dyDescent="0.25">
      <c r="A395" s="9"/>
      <c r="B395" s="9"/>
      <c r="C395" s="9"/>
      <c r="D395" s="9"/>
      <c r="E395" s="9"/>
      <c r="F395" s="9"/>
      <c r="G395" s="9"/>
      <c r="H395" s="9"/>
      <c r="I395" s="9"/>
      <c r="J395" s="9"/>
    </row>
  </sheetData>
  <sheetProtection password="CAB3" sheet="1" objects="1" scenarios="1" selectLockedCells="1"/>
  <mergeCells count="99">
    <mergeCell ref="G11:G14"/>
    <mergeCell ref="B3:F6"/>
    <mergeCell ref="C9:F9"/>
    <mergeCell ref="B11:B14"/>
    <mergeCell ref="C11:C14"/>
    <mergeCell ref="D11:D14"/>
    <mergeCell ref="E11:E14"/>
    <mergeCell ref="F11:F14"/>
    <mergeCell ref="F39:F44"/>
    <mergeCell ref="D41:D44"/>
    <mergeCell ref="B15:B18"/>
    <mergeCell ref="C15:C18"/>
    <mergeCell ref="D15:D18"/>
    <mergeCell ref="E15:E18"/>
    <mergeCell ref="F15:F18"/>
    <mergeCell ref="B19:B24"/>
    <mergeCell ref="C19:C24"/>
    <mergeCell ref="D19:D24"/>
    <mergeCell ref="E19:E24"/>
    <mergeCell ref="F19:F24"/>
    <mergeCell ref="B45:B48"/>
    <mergeCell ref="E45:E48"/>
    <mergeCell ref="F45:F48"/>
    <mergeCell ref="B25:F25"/>
    <mergeCell ref="B27:B44"/>
    <mergeCell ref="C27:C31"/>
    <mergeCell ref="D27:D31"/>
    <mergeCell ref="E27:E31"/>
    <mergeCell ref="F27:F31"/>
    <mergeCell ref="C32:C37"/>
    <mergeCell ref="D32:D37"/>
    <mergeCell ref="E32:E37"/>
    <mergeCell ref="F32:F37"/>
    <mergeCell ref="C38:C44"/>
    <mergeCell ref="D38:D40"/>
    <mergeCell ref="E39:E44"/>
    <mergeCell ref="B51:F51"/>
    <mergeCell ref="B52:F53"/>
    <mergeCell ref="B56:B63"/>
    <mergeCell ref="F59:F63"/>
    <mergeCell ref="B65:B72"/>
    <mergeCell ref="F68:F72"/>
    <mergeCell ref="B74:B81"/>
    <mergeCell ref="F77:F81"/>
    <mergeCell ref="O81:P81"/>
    <mergeCell ref="O82:P82"/>
    <mergeCell ref="K83:M83"/>
    <mergeCell ref="N83:P83"/>
    <mergeCell ref="B90:D90"/>
    <mergeCell ref="E90:G90"/>
    <mergeCell ref="O90:P90"/>
    <mergeCell ref="H84:J84"/>
    <mergeCell ref="K84:M84"/>
    <mergeCell ref="N84:P84"/>
    <mergeCell ref="H85:J85"/>
    <mergeCell ref="K85:L85"/>
    <mergeCell ref="N85:O85"/>
    <mergeCell ref="H86:I86"/>
    <mergeCell ref="B88:E88"/>
    <mergeCell ref="B89:D89"/>
    <mergeCell ref="E89:G89"/>
    <mergeCell ref="O89:P89"/>
    <mergeCell ref="B97:D97"/>
    <mergeCell ref="E97:G97"/>
    <mergeCell ref="O97:P97"/>
    <mergeCell ref="B91:C91"/>
    <mergeCell ref="E91:F91"/>
    <mergeCell ref="K91:M91"/>
    <mergeCell ref="N91:P91"/>
    <mergeCell ref="H92:J92"/>
    <mergeCell ref="K92:M92"/>
    <mergeCell ref="N92:P92"/>
    <mergeCell ref="H93:J93"/>
    <mergeCell ref="K93:L93"/>
    <mergeCell ref="N93:O93"/>
    <mergeCell ref="H94:I94"/>
    <mergeCell ref="B96:E96"/>
    <mergeCell ref="B98:D98"/>
    <mergeCell ref="E98:G98"/>
    <mergeCell ref="O98:P98"/>
    <mergeCell ref="B99:C99"/>
    <mergeCell ref="E99:F99"/>
    <mergeCell ref="K99:M99"/>
    <mergeCell ref="N99:P99"/>
    <mergeCell ref="H100:J100"/>
    <mergeCell ref="K100:M100"/>
    <mergeCell ref="N100:P100"/>
    <mergeCell ref="H101:J101"/>
    <mergeCell ref="K101:L101"/>
    <mergeCell ref="N101:O101"/>
    <mergeCell ref="B107:C107"/>
    <mergeCell ref="E107:F107"/>
    <mergeCell ref="B140:F140"/>
    <mergeCell ref="H102:I102"/>
    <mergeCell ref="B104:E104"/>
    <mergeCell ref="B105:D105"/>
    <mergeCell ref="E105:G105"/>
    <mergeCell ref="B106:D106"/>
    <mergeCell ref="E106:G106"/>
  </mergeCells>
  <conditionalFormatting sqref="F27:F31">
    <cfRule type="cellIs" dxfId="356" priority="47" operator="between">
      <formula>0.75</formula>
      <formula>5</formula>
    </cfRule>
    <cfRule type="cellIs" dxfId="355" priority="48" operator="between">
      <formula>0.65</formula>
      <formula>0.7499</formula>
    </cfRule>
    <cfRule type="cellIs" dxfId="354" priority="49" operator="between">
      <formula>0</formula>
      <formula>0.6499</formula>
    </cfRule>
  </conditionalFormatting>
  <conditionalFormatting sqref="F32:F37">
    <cfRule type="cellIs" dxfId="353" priority="44" operator="between">
      <formula>0.75</formula>
      <formula>5</formula>
    </cfRule>
    <cfRule type="cellIs" dxfId="352" priority="45" operator="between">
      <formula>0.65</formula>
      <formula>0.7499</formula>
    </cfRule>
    <cfRule type="cellIs" dxfId="351" priority="46" operator="between">
      <formula>0</formula>
      <formula>0.6499</formula>
    </cfRule>
  </conditionalFormatting>
  <conditionalFormatting sqref="F45:F48">
    <cfRule type="cellIs" dxfId="350" priority="41" operator="between">
      <formula>4</formula>
      <formula>7</formula>
    </cfRule>
    <cfRule type="cellIs" dxfId="349" priority="42" operator="between">
      <formula>3</formula>
      <formula>3.99</formula>
    </cfRule>
    <cfRule type="cellIs" dxfId="348" priority="43" operator="between">
      <formula>0.05</formula>
      <formula>2.9999</formula>
    </cfRule>
  </conditionalFormatting>
  <conditionalFormatting sqref="E139">
    <cfRule type="cellIs" dxfId="347" priority="38" operator="between">
      <formula>0.75</formula>
      <formula>1</formula>
    </cfRule>
    <cfRule type="cellIs" dxfId="346" priority="39" operator="between">
      <formula>0.65</formula>
      <formula>0.7499</formula>
    </cfRule>
    <cfRule type="cellIs" dxfId="345" priority="40" operator="between">
      <formula>0</formula>
      <formula>0.6499</formula>
    </cfRule>
  </conditionalFormatting>
  <conditionalFormatting sqref="F19:F24">
    <cfRule type="cellIs" dxfId="344" priority="35" operator="between">
      <formula>0.85</formula>
      <formula>5</formula>
    </cfRule>
    <cfRule type="cellIs" dxfId="343" priority="36" operator="between">
      <formula>0.75</formula>
      <formula>0.8499</formula>
    </cfRule>
    <cfRule type="cellIs" dxfId="342" priority="37" operator="between">
      <formula>0</formula>
      <formula>0.7499</formula>
    </cfRule>
  </conditionalFormatting>
  <conditionalFormatting sqref="F39:F44">
    <cfRule type="cellIs" dxfId="341" priority="33" operator="greaterThan">
      <formula>0.999999999</formula>
    </cfRule>
    <cfRule type="cellIs" dxfId="340" priority="34" operator="between">
      <formula>0</formula>
      <formula>0.999999</formula>
    </cfRule>
  </conditionalFormatting>
  <conditionalFormatting sqref="G11:G14">
    <cfRule type="iconSet" priority="25">
      <iconSet>
        <cfvo type="percent" val="0"/>
        <cfvo type="percent" val="65"/>
        <cfvo type="percent" val="75"/>
      </iconSet>
    </cfRule>
    <cfRule type="iconSet" priority="26">
      <iconSet iconSet="3Symbols2">
        <cfvo type="percent" val="0"/>
        <cfvo type="percent" val="33"/>
        <cfvo type="percent" val="67"/>
      </iconSet>
    </cfRule>
  </conditionalFormatting>
  <conditionalFormatting sqref="E19:E24">
    <cfRule type="cellIs" dxfId="339" priority="16" operator="between">
      <formula>0.85</formula>
      <formula>5</formula>
    </cfRule>
    <cfRule type="cellIs" dxfId="338" priority="17" operator="between">
      <formula>0.75</formula>
      <formula>0.8499</formula>
    </cfRule>
    <cfRule type="cellIs" dxfId="337" priority="18" operator="between">
      <formula>0</formula>
      <formula>0.7499</formula>
    </cfRule>
  </conditionalFormatting>
  <conditionalFormatting sqref="E27:E31">
    <cfRule type="cellIs" dxfId="336" priority="13" operator="between">
      <formula>0.75</formula>
      <formula>5</formula>
    </cfRule>
    <cfRule type="cellIs" dxfId="335" priority="14" operator="between">
      <formula>0.65</formula>
      <formula>0.7499</formula>
    </cfRule>
    <cfRule type="cellIs" dxfId="334" priority="15" operator="between">
      <formula>0</formula>
      <formula>0.6499</formula>
    </cfRule>
  </conditionalFormatting>
  <conditionalFormatting sqref="E32:E37">
    <cfRule type="cellIs" dxfId="333" priority="10" operator="between">
      <formula>0.75</formula>
      <formula>5</formula>
    </cfRule>
    <cfRule type="cellIs" dxfId="332" priority="11" operator="between">
      <formula>0.65</formula>
      <formula>0.7499</formula>
    </cfRule>
    <cfRule type="cellIs" dxfId="331" priority="12" operator="between">
      <formula>0</formula>
      <formula>0.6499</formula>
    </cfRule>
  </conditionalFormatting>
  <conditionalFormatting sqref="E39:E44">
    <cfRule type="cellIs" dxfId="330" priority="7" operator="between">
      <formula>0.4</formula>
      <formula>500</formula>
    </cfRule>
    <cfRule type="cellIs" dxfId="329" priority="8" operator="between">
      <formula>0.35</formula>
      <formula>0.3999</formula>
    </cfRule>
    <cfRule type="cellIs" dxfId="328" priority="9" operator="between">
      <formula>0</formula>
      <formula>0.3499</formula>
    </cfRule>
  </conditionalFormatting>
  <conditionalFormatting sqref="E45:E48">
    <cfRule type="cellIs" dxfId="327" priority="4" operator="between">
      <formula>4</formula>
      <formula>7</formula>
    </cfRule>
    <cfRule type="cellIs" dxfId="326" priority="5" operator="between">
      <formula>3</formula>
      <formula>3.99</formula>
    </cfRule>
    <cfRule type="cellIs" dxfId="325" priority="6" operator="between">
      <formula>0.05</formula>
      <formula>2.9999</formula>
    </cfRule>
  </conditionalFormatting>
  <conditionalFormatting sqref="E11:F18">
    <cfRule type="cellIs" dxfId="324" priority="1" operator="between">
      <formula>0.8</formula>
      <formula>1</formula>
    </cfRule>
    <cfRule type="cellIs" dxfId="323" priority="2" operator="between">
      <formula>0.7</formula>
      <formula>0.7999</formula>
    </cfRule>
    <cfRule type="cellIs" dxfId="322" priority="3" operator="between">
      <formula>0</formula>
      <formula>0.6999</formula>
    </cfRule>
  </conditionalFormatting>
  <pageMargins left="0.7" right="0.7" top="0.75" bottom="0.75" header="0.3" footer="0.3"/>
  <pageSetup scale="52" fitToHeight="0" orientation="portrait" r:id="rId1"/>
  <headerFooter>
    <oddHeader>&amp;C&amp;"Times New Roman,Regular"&amp;14&amp;A</oddHeader>
    <oddFooter>&amp;C&amp;"Times New Roman,Regular"&amp;A&amp;R&amp;"Times New Roman,Regular"Page &amp;P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7" tint="0.79998168889431442"/>
  </sheetPr>
  <dimension ref="A1:CA395"/>
  <sheetViews>
    <sheetView zoomScale="80" zoomScaleNormal="80" workbookViewId="0">
      <selection activeCell="E12" sqref="E12"/>
    </sheetView>
  </sheetViews>
  <sheetFormatPr defaultRowHeight="15" x14ac:dyDescent="0.25"/>
  <cols>
    <col min="1" max="1" width="9.140625" style="12"/>
    <col min="2" max="2" width="29.5703125" style="12" customWidth="1"/>
    <col min="3" max="3" width="34" style="12" customWidth="1"/>
    <col min="4" max="4" width="26" style="12" customWidth="1"/>
    <col min="5" max="5" width="28.42578125" style="12" customWidth="1"/>
    <col min="6" max="6" width="35" style="12" customWidth="1"/>
    <col min="7" max="16384" width="9.140625" style="12"/>
  </cols>
  <sheetData>
    <row r="1" spans="1:79" ht="32.25" customHeight="1" x14ac:dyDescent="0.25">
      <c r="A1" s="13"/>
      <c r="B1" s="294" t="s">
        <v>122</v>
      </c>
      <c r="C1" s="294"/>
      <c r="D1" s="294"/>
      <c r="E1" s="13"/>
      <c r="F1" s="13"/>
      <c r="G1" s="13"/>
      <c r="H1" s="42"/>
      <c r="I1" s="42"/>
      <c r="J1" s="42"/>
      <c r="K1" s="4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row>
    <row r="2" spans="1:79" x14ac:dyDescent="0.25">
      <c r="A2" s="13"/>
      <c r="B2" s="11"/>
      <c r="C2" s="13"/>
      <c r="D2" s="13"/>
      <c r="E2" s="13"/>
      <c r="F2" s="13"/>
      <c r="G2" s="13"/>
      <c r="H2" s="42"/>
      <c r="I2" s="42"/>
      <c r="J2" s="42"/>
      <c r="K2" s="4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row>
    <row r="3" spans="1:79" ht="15.75" customHeight="1" x14ac:dyDescent="0.25">
      <c r="A3" s="13"/>
      <c r="B3" s="320" t="s">
        <v>49</v>
      </c>
      <c r="C3" s="320"/>
      <c r="D3" s="320"/>
      <c r="E3" s="320"/>
      <c r="F3" s="320"/>
      <c r="G3" s="43"/>
      <c r="H3" s="44"/>
      <c r="I3" s="44"/>
      <c r="J3" s="42"/>
      <c r="K3" s="4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row>
    <row r="4" spans="1:79" ht="15.75" x14ac:dyDescent="0.25">
      <c r="A4" s="13"/>
      <c r="B4" s="320"/>
      <c r="C4" s="320"/>
      <c r="D4" s="320"/>
      <c r="E4" s="320"/>
      <c r="F4" s="320"/>
      <c r="G4" s="43"/>
      <c r="H4" s="44"/>
      <c r="I4" s="44"/>
      <c r="J4" s="42"/>
      <c r="K4" s="4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row>
    <row r="5" spans="1:79" ht="15.75" x14ac:dyDescent="0.25">
      <c r="A5" s="13"/>
      <c r="B5" s="320"/>
      <c r="C5" s="320"/>
      <c r="D5" s="320"/>
      <c r="E5" s="320"/>
      <c r="F5" s="320"/>
      <c r="G5" s="43"/>
      <c r="H5" s="44"/>
      <c r="I5" s="44"/>
      <c r="J5" s="42"/>
      <c r="K5" s="4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row>
    <row r="6" spans="1:79" ht="15.75" x14ac:dyDescent="0.25">
      <c r="A6" s="13"/>
      <c r="B6" s="320"/>
      <c r="C6" s="320"/>
      <c r="D6" s="320"/>
      <c r="E6" s="320"/>
      <c r="F6" s="320"/>
      <c r="G6" s="43"/>
      <c r="H6" s="44"/>
      <c r="I6" s="44"/>
      <c r="J6" s="42"/>
      <c r="K6" s="4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row>
    <row r="7" spans="1:79" ht="34.5" customHeight="1" x14ac:dyDescent="0.25">
      <c r="A7" s="13"/>
      <c r="B7" s="321" t="s">
        <v>105</v>
      </c>
      <c r="C7" s="321"/>
      <c r="D7" s="321"/>
      <c r="E7" s="321"/>
      <c r="F7" s="321"/>
      <c r="G7" s="43"/>
      <c r="H7" s="44"/>
      <c r="I7" s="44"/>
      <c r="J7" s="42"/>
      <c r="K7" s="4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row>
    <row r="8" spans="1:79" ht="15.75" thickBot="1" x14ac:dyDescent="0.3">
      <c r="A8" s="13"/>
      <c r="B8" s="119"/>
      <c r="C8" s="119"/>
      <c r="D8" s="119"/>
      <c r="E8" s="119"/>
      <c r="F8" s="119"/>
      <c r="G8" s="13"/>
      <c r="H8" s="42"/>
      <c r="I8" s="42"/>
      <c r="J8" s="42"/>
      <c r="K8" s="4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row>
    <row r="9" spans="1:79" ht="30" customHeight="1" thickBot="1" x14ac:dyDescent="0.3">
      <c r="A9" s="13"/>
      <c r="B9" s="46" t="s">
        <v>11</v>
      </c>
      <c r="C9" s="512">
        <f>'Fall 2016'!C9:F9</f>
        <v>0</v>
      </c>
      <c r="D9" s="513"/>
      <c r="E9" s="513"/>
      <c r="F9" s="514"/>
      <c r="G9" s="13"/>
      <c r="H9" s="42"/>
      <c r="I9" s="42"/>
      <c r="J9" s="42"/>
      <c r="K9" s="4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row>
    <row r="10" spans="1:79" ht="16.5" thickBot="1" x14ac:dyDescent="0.3">
      <c r="A10" s="13"/>
      <c r="B10" s="17" t="s">
        <v>0</v>
      </c>
      <c r="C10" s="47" t="s">
        <v>1</v>
      </c>
      <c r="D10" s="47" t="s">
        <v>2</v>
      </c>
      <c r="E10" s="47" t="s">
        <v>3</v>
      </c>
      <c r="F10" s="47" t="s">
        <v>4</v>
      </c>
      <c r="G10" s="13"/>
      <c r="H10" s="42"/>
      <c r="I10" s="42"/>
      <c r="J10" s="42"/>
      <c r="K10" s="4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row>
    <row r="11" spans="1:79" ht="90" customHeight="1" thickBot="1" x14ac:dyDescent="0.3">
      <c r="A11" s="13"/>
      <c r="B11" s="316" t="s">
        <v>5</v>
      </c>
      <c r="C11" s="298" t="s">
        <v>213</v>
      </c>
      <c r="D11" s="310">
        <v>0.8</v>
      </c>
      <c r="E11" s="120" t="s">
        <v>218</v>
      </c>
      <c r="F11" s="301" t="e">
        <f>E12/E14</f>
        <v>#DIV/0!</v>
      </c>
      <c r="G11" s="13"/>
      <c r="H11" s="42"/>
      <c r="I11" s="42"/>
      <c r="J11" s="42"/>
      <c r="K11" s="4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row>
    <row r="12" spans="1:79" ht="30" customHeight="1" thickBot="1" x14ac:dyDescent="0.3">
      <c r="A12" s="13"/>
      <c r="B12" s="317"/>
      <c r="C12" s="299"/>
      <c r="D12" s="311"/>
      <c r="E12" s="6"/>
      <c r="F12" s="302"/>
      <c r="G12" s="13"/>
      <c r="H12" s="42"/>
      <c r="I12" s="42"/>
      <c r="J12" s="42"/>
      <c r="K12" s="4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row>
    <row r="13" spans="1:79" ht="48.75" customHeight="1" thickBot="1" x14ac:dyDescent="0.3">
      <c r="A13" s="13"/>
      <c r="B13" s="317"/>
      <c r="C13" s="299"/>
      <c r="D13" s="311"/>
      <c r="E13" s="120" t="s">
        <v>214</v>
      </c>
      <c r="F13" s="302"/>
      <c r="G13" s="13"/>
      <c r="H13" s="42"/>
      <c r="I13" s="42"/>
      <c r="J13" s="42"/>
      <c r="K13" s="4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row>
    <row r="14" spans="1:79" ht="33.75" customHeight="1" thickBot="1" x14ac:dyDescent="0.3">
      <c r="A14" s="13"/>
      <c r="B14" s="317"/>
      <c r="C14" s="300"/>
      <c r="D14" s="312"/>
      <c r="E14" s="6"/>
      <c r="F14" s="303"/>
      <c r="G14" s="13"/>
      <c r="H14" s="42"/>
      <c r="I14" s="42"/>
      <c r="J14" s="42"/>
      <c r="K14" s="4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row>
    <row r="15" spans="1:79" ht="102.75" customHeight="1" thickBot="1" x14ac:dyDescent="0.3">
      <c r="A15" s="13"/>
      <c r="B15" s="318" t="s">
        <v>6</v>
      </c>
      <c r="C15" s="307" t="s">
        <v>216</v>
      </c>
      <c r="D15" s="313">
        <v>0.8</v>
      </c>
      <c r="E15" s="121" t="s">
        <v>215</v>
      </c>
      <c r="F15" s="304" t="e">
        <f>E16/E18</f>
        <v>#DIV/0!</v>
      </c>
      <c r="G15" s="13"/>
      <c r="H15" s="42"/>
      <c r="I15" s="42"/>
      <c r="J15" s="42"/>
      <c r="K15" s="42"/>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row>
    <row r="16" spans="1:79" ht="30.75" customHeight="1" thickBot="1" x14ac:dyDescent="0.3">
      <c r="A16" s="13"/>
      <c r="B16" s="319"/>
      <c r="C16" s="308"/>
      <c r="D16" s="314"/>
      <c r="E16" s="6"/>
      <c r="F16" s="305"/>
      <c r="G16" s="13"/>
      <c r="H16" s="42"/>
      <c r="I16" s="42"/>
      <c r="J16" s="42"/>
      <c r="K16" s="42"/>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row>
    <row r="17" spans="1:79" ht="48" customHeight="1" thickBot="1" x14ac:dyDescent="0.3">
      <c r="A17" s="13"/>
      <c r="B17" s="319"/>
      <c r="C17" s="308"/>
      <c r="D17" s="314"/>
      <c r="E17" s="121" t="s">
        <v>214</v>
      </c>
      <c r="F17" s="305"/>
      <c r="G17" s="13"/>
      <c r="H17" s="42"/>
      <c r="I17" s="42"/>
      <c r="J17" s="42"/>
      <c r="K17" s="4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row>
    <row r="18" spans="1:79" ht="36.75" customHeight="1" thickBot="1" x14ac:dyDescent="0.3">
      <c r="A18" s="13"/>
      <c r="B18" s="319"/>
      <c r="C18" s="309"/>
      <c r="D18" s="315"/>
      <c r="E18" s="6"/>
      <c r="F18" s="306"/>
      <c r="G18" s="13"/>
      <c r="H18" s="42"/>
      <c r="I18" s="42"/>
      <c r="J18" s="42"/>
      <c r="K18" s="42"/>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row>
    <row r="19" spans="1:79" ht="19.5" thickBot="1" x14ac:dyDescent="0.3">
      <c r="A19" s="13"/>
      <c r="B19" s="266" t="s">
        <v>7</v>
      </c>
      <c r="C19" s="269" t="s">
        <v>8</v>
      </c>
      <c r="D19" s="275">
        <v>0.85</v>
      </c>
      <c r="E19" s="14" t="s">
        <v>9</v>
      </c>
      <c r="F19" s="272" t="e">
        <f>SUM(E20+E22+E24)/3</f>
        <v>#DIV/0!</v>
      </c>
      <c r="G19" s="13"/>
      <c r="H19" s="42"/>
      <c r="I19" s="42"/>
      <c r="J19" s="42"/>
      <c r="K19" s="42"/>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row>
    <row r="20" spans="1:79" ht="19.5" thickBot="1" x14ac:dyDescent="0.3">
      <c r="A20" s="13"/>
      <c r="B20" s="267"/>
      <c r="C20" s="270"/>
      <c r="D20" s="276"/>
      <c r="E20" s="23" t="e">
        <f>F59</f>
        <v>#DIV/0!</v>
      </c>
      <c r="F20" s="273"/>
      <c r="G20" s="13"/>
      <c r="H20" s="42"/>
      <c r="I20" s="42"/>
      <c r="J20" s="42"/>
      <c r="K20" s="42"/>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row>
    <row r="21" spans="1:79" ht="19.5" thickBot="1" x14ac:dyDescent="0.3">
      <c r="A21" s="13"/>
      <c r="B21" s="267"/>
      <c r="C21" s="270"/>
      <c r="D21" s="276"/>
      <c r="E21" s="14" t="s">
        <v>42</v>
      </c>
      <c r="F21" s="273"/>
      <c r="G21" s="13"/>
      <c r="H21" s="42"/>
      <c r="I21" s="42"/>
      <c r="J21" s="42"/>
      <c r="K21" s="4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row>
    <row r="22" spans="1:79" ht="27" customHeight="1" thickBot="1" x14ac:dyDescent="0.3">
      <c r="A22" s="13"/>
      <c r="B22" s="267"/>
      <c r="C22" s="270"/>
      <c r="D22" s="276"/>
      <c r="E22" s="23" t="e">
        <f>F68</f>
        <v>#DIV/0!</v>
      </c>
      <c r="F22" s="273"/>
      <c r="G22" s="13"/>
      <c r="H22" s="42"/>
      <c r="I22" s="42"/>
      <c r="J22" s="42"/>
      <c r="K22" s="4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row>
    <row r="23" spans="1:79" ht="19.5" thickBot="1" x14ac:dyDescent="0.3">
      <c r="A23" s="13"/>
      <c r="B23" s="267"/>
      <c r="C23" s="270"/>
      <c r="D23" s="276"/>
      <c r="E23" s="14" t="s">
        <v>10</v>
      </c>
      <c r="F23" s="273"/>
      <c r="G23" s="13"/>
      <c r="H23" s="42"/>
      <c r="I23" s="42"/>
      <c r="J23" s="42"/>
      <c r="K23" s="4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row>
    <row r="24" spans="1:79" ht="19.5" thickBot="1" x14ac:dyDescent="0.3">
      <c r="A24" s="13"/>
      <c r="B24" s="268"/>
      <c r="C24" s="271"/>
      <c r="D24" s="277"/>
      <c r="E24" s="23" t="e">
        <f>F77</f>
        <v>#DIV/0!</v>
      </c>
      <c r="F24" s="274"/>
      <c r="G24" s="13"/>
      <c r="H24" s="42"/>
      <c r="I24" s="42"/>
      <c r="J24" s="42"/>
      <c r="K24" s="4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row>
    <row r="25" spans="1:79" ht="16.5" thickBot="1" x14ac:dyDescent="0.3">
      <c r="A25" s="13"/>
      <c r="B25" s="278" t="s">
        <v>47</v>
      </c>
      <c r="C25" s="278"/>
      <c r="D25" s="278"/>
      <c r="E25" s="278"/>
      <c r="F25" s="278"/>
      <c r="G25" s="13"/>
      <c r="H25" s="42"/>
      <c r="I25" s="42"/>
      <c r="J25" s="42"/>
      <c r="K25" s="4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row>
    <row r="26" spans="1:79" ht="16.5" thickBot="1" x14ac:dyDescent="0.3">
      <c r="A26" s="13"/>
      <c r="B26" s="17" t="s">
        <v>0</v>
      </c>
      <c r="C26" s="47" t="s">
        <v>1</v>
      </c>
      <c r="D26" s="47" t="s">
        <v>2</v>
      </c>
      <c r="E26" s="47" t="s">
        <v>3</v>
      </c>
      <c r="F26" s="47" t="s">
        <v>4</v>
      </c>
      <c r="G26" s="13"/>
      <c r="H26" s="42"/>
      <c r="I26" s="42"/>
      <c r="J26" s="42"/>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row>
    <row r="27" spans="1:79" x14ac:dyDescent="0.25">
      <c r="A27" s="9"/>
      <c r="B27" s="252" t="s">
        <v>24</v>
      </c>
      <c r="C27" s="252" t="s">
        <v>99</v>
      </c>
      <c r="D27" s="291">
        <v>0.75</v>
      </c>
      <c r="E27" s="238" t="s">
        <v>61</v>
      </c>
      <c r="F27" s="279" t="e">
        <f>E29/E31</f>
        <v>#DIV/0!</v>
      </c>
      <c r="G27" s="9"/>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row>
    <row r="28" spans="1:79" ht="36.75" customHeight="1" thickBot="1" x14ac:dyDescent="0.3">
      <c r="A28" s="9"/>
      <c r="B28" s="253"/>
      <c r="C28" s="253"/>
      <c r="D28" s="292"/>
      <c r="E28" s="239"/>
      <c r="F28" s="280"/>
      <c r="G28" s="9"/>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row>
    <row r="29" spans="1:79" ht="35.25" customHeight="1" thickBot="1" x14ac:dyDescent="0.3">
      <c r="A29" s="9"/>
      <c r="B29" s="253"/>
      <c r="C29" s="253"/>
      <c r="D29" s="292"/>
      <c r="E29" s="7"/>
      <c r="F29" s="280"/>
      <c r="G29" s="9"/>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row>
    <row r="30" spans="1:79" ht="47.25" customHeight="1" thickBot="1" x14ac:dyDescent="0.3">
      <c r="A30" s="9"/>
      <c r="B30" s="253"/>
      <c r="C30" s="253"/>
      <c r="D30" s="292"/>
      <c r="E30" s="122" t="s">
        <v>15</v>
      </c>
      <c r="F30" s="280"/>
      <c r="G30" s="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row>
    <row r="31" spans="1:79" ht="47.25" customHeight="1" thickBot="1" x14ac:dyDescent="0.3">
      <c r="A31" s="9"/>
      <c r="B31" s="253"/>
      <c r="C31" s="254"/>
      <c r="D31" s="293"/>
      <c r="E31" s="7"/>
      <c r="F31" s="280"/>
      <c r="G31" s="9"/>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row>
    <row r="32" spans="1:79" ht="62.25" customHeight="1" thickBot="1" x14ac:dyDescent="0.3">
      <c r="A32" s="9"/>
      <c r="B32" s="253"/>
      <c r="C32" s="252" t="s">
        <v>104</v>
      </c>
      <c r="D32" s="235">
        <v>0.75</v>
      </c>
      <c r="E32" s="102" t="s">
        <v>16</v>
      </c>
      <c r="F32" s="279" t="e">
        <f>E33/E36</f>
        <v>#DIV/0!</v>
      </c>
      <c r="G32" s="9"/>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row>
    <row r="33" spans="1:79" ht="33" customHeight="1" x14ac:dyDescent="0.25">
      <c r="A33" s="9"/>
      <c r="B33" s="253"/>
      <c r="C33" s="253"/>
      <c r="D33" s="236"/>
      <c r="E33" s="282"/>
      <c r="F33" s="280"/>
      <c r="G33" s="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row>
    <row r="34" spans="1:79" ht="21" customHeight="1" thickBot="1" x14ac:dyDescent="0.3">
      <c r="A34" s="9"/>
      <c r="B34" s="253"/>
      <c r="C34" s="253"/>
      <c r="D34" s="236"/>
      <c r="E34" s="283"/>
      <c r="F34" s="280"/>
      <c r="G34" s="9"/>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row>
    <row r="35" spans="1:79" ht="46.5" customHeight="1" thickBot="1" x14ac:dyDescent="0.3">
      <c r="A35" s="9"/>
      <c r="B35" s="253"/>
      <c r="C35" s="253"/>
      <c r="D35" s="236"/>
      <c r="E35" s="102" t="s">
        <v>62</v>
      </c>
      <c r="F35" s="280"/>
      <c r="G35" s="9"/>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row>
    <row r="36" spans="1:79" x14ac:dyDescent="0.25">
      <c r="A36" s="9"/>
      <c r="B36" s="253"/>
      <c r="C36" s="253"/>
      <c r="D36" s="236"/>
      <c r="E36" s="284">
        <f>E29</f>
        <v>0</v>
      </c>
      <c r="F36" s="280"/>
      <c r="G36" s="9"/>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row>
    <row r="37" spans="1:79" ht="39" customHeight="1" thickBot="1" x14ac:dyDescent="0.3">
      <c r="A37" s="9"/>
      <c r="B37" s="253"/>
      <c r="C37" s="254"/>
      <c r="D37" s="237"/>
      <c r="E37" s="285"/>
      <c r="F37" s="281"/>
      <c r="G37" s="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row>
    <row r="38" spans="1:79" ht="54" customHeight="1" thickBot="1" x14ac:dyDescent="0.3">
      <c r="A38" s="9"/>
      <c r="B38" s="253"/>
      <c r="C38" s="252" t="s">
        <v>17</v>
      </c>
      <c r="D38" s="240" t="s">
        <v>12</v>
      </c>
      <c r="E38" s="123" t="s">
        <v>125</v>
      </c>
      <c r="F38" s="124" t="s">
        <v>23</v>
      </c>
      <c r="G38" s="9"/>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row>
    <row r="39" spans="1:79" x14ac:dyDescent="0.25">
      <c r="A39" s="9"/>
      <c r="B39" s="253"/>
      <c r="C39" s="253"/>
      <c r="D39" s="241"/>
      <c r="E39" s="145"/>
      <c r="F39" s="286">
        <f>E42/30</f>
        <v>0</v>
      </c>
      <c r="G39" s="9"/>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row>
    <row r="40" spans="1:79" x14ac:dyDescent="0.25">
      <c r="A40" s="9"/>
      <c r="B40" s="253"/>
      <c r="C40" s="253"/>
      <c r="D40" s="241"/>
      <c r="E40" s="146"/>
      <c r="F40" s="287"/>
      <c r="G40" s="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row>
    <row r="41" spans="1:79" ht="11.25" customHeight="1" x14ac:dyDescent="0.25">
      <c r="A41" s="9"/>
      <c r="B41" s="253"/>
      <c r="C41" s="253"/>
      <c r="D41" s="241" t="s">
        <v>13</v>
      </c>
      <c r="E41" s="146"/>
      <c r="F41" s="287"/>
      <c r="G41" s="9"/>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row>
    <row r="42" spans="1:79" ht="26.25" customHeight="1" x14ac:dyDescent="0.25">
      <c r="A42" s="9"/>
      <c r="B42" s="253"/>
      <c r="C42" s="253"/>
      <c r="D42" s="290"/>
      <c r="E42" s="183"/>
      <c r="F42" s="288"/>
      <c r="G42" s="9"/>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row>
    <row r="43" spans="1:79" x14ac:dyDescent="0.25">
      <c r="A43" s="9"/>
      <c r="B43" s="253"/>
      <c r="C43" s="253"/>
      <c r="D43" s="241"/>
      <c r="E43" s="146"/>
      <c r="F43" s="287"/>
      <c r="G43" s="9"/>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row>
    <row r="44" spans="1:79" ht="24" customHeight="1" thickBot="1" x14ac:dyDescent="0.3">
      <c r="A44" s="9"/>
      <c r="B44" s="254"/>
      <c r="C44" s="253"/>
      <c r="D44" s="241"/>
      <c r="E44" s="147"/>
      <c r="F44" s="289"/>
      <c r="G44" s="9"/>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row>
    <row r="45" spans="1:79" ht="27.75" customHeight="1" x14ac:dyDescent="0.25">
      <c r="A45" s="9"/>
      <c r="B45" s="255" t="s">
        <v>55</v>
      </c>
      <c r="C45" s="48" t="s">
        <v>18</v>
      </c>
      <c r="D45" s="94">
        <v>4</v>
      </c>
      <c r="E45" s="95"/>
      <c r="F45" s="258">
        <f>SUM(E45:E48)/4</f>
        <v>0</v>
      </c>
      <c r="G45" s="9"/>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row>
    <row r="46" spans="1:79" ht="30" customHeight="1" x14ac:dyDescent="0.25">
      <c r="A46" s="9"/>
      <c r="B46" s="256"/>
      <c r="C46" s="49" t="s">
        <v>19</v>
      </c>
      <c r="D46" s="96">
        <v>4</v>
      </c>
      <c r="E46" s="97"/>
      <c r="F46" s="259"/>
      <c r="G46" s="9"/>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row>
    <row r="47" spans="1:79" ht="33.75" customHeight="1" x14ac:dyDescent="0.25">
      <c r="A47" s="9"/>
      <c r="B47" s="256"/>
      <c r="C47" s="49" t="s">
        <v>20</v>
      </c>
      <c r="D47" s="96">
        <v>4</v>
      </c>
      <c r="E47" s="97"/>
      <c r="F47" s="259"/>
      <c r="G47" s="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row>
    <row r="48" spans="1:79" ht="33" customHeight="1" thickBot="1" x14ac:dyDescent="0.3">
      <c r="A48" s="9"/>
      <c r="B48" s="257"/>
      <c r="C48" s="50" t="s">
        <v>21</v>
      </c>
      <c r="D48" s="98">
        <v>4</v>
      </c>
      <c r="E48" s="99"/>
      <c r="F48" s="260"/>
      <c r="G48" s="9"/>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row>
    <row r="49" spans="1:79" x14ac:dyDescent="0.25">
      <c r="A49" s="9"/>
      <c r="B49" s="9"/>
      <c r="C49" s="9"/>
      <c r="D49" s="9"/>
      <c r="E49" s="9"/>
      <c r="F49" s="9"/>
      <c r="G49" s="9"/>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row>
    <row r="50" spans="1:79" x14ac:dyDescent="0.25">
      <c r="A50" s="9"/>
      <c r="B50" s="9"/>
      <c r="C50" s="9"/>
      <c r="D50" s="9"/>
      <c r="E50" s="9"/>
      <c r="F50" s="9"/>
      <c r="G50" s="9"/>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row>
    <row r="51" spans="1:79" ht="32.25" customHeight="1" x14ac:dyDescent="0.3">
      <c r="A51" s="9"/>
      <c r="B51" s="264" t="s">
        <v>48</v>
      </c>
      <c r="C51" s="264"/>
      <c r="D51" s="264"/>
      <c r="E51" s="264"/>
      <c r="F51" s="264"/>
      <c r="G51" s="9"/>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row>
    <row r="52" spans="1:79" ht="15" customHeight="1" x14ac:dyDescent="0.25">
      <c r="A52" s="9"/>
      <c r="B52" s="265" t="s">
        <v>46</v>
      </c>
      <c r="C52" s="265"/>
      <c r="D52" s="265"/>
      <c r="E52" s="265"/>
      <c r="F52" s="265"/>
      <c r="G52" s="51"/>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row>
    <row r="53" spans="1:79" ht="15" customHeight="1" x14ac:dyDescent="0.25">
      <c r="A53" s="9"/>
      <c r="B53" s="265"/>
      <c r="C53" s="265"/>
      <c r="D53" s="265"/>
      <c r="E53" s="265"/>
      <c r="F53" s="265"/>
      <c r="G53" s="51"/>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row>
    <row r="54" spans="1:79" ht="15.75" x14ac:dyDescent="0.25">
      <c r="A54" s="9"/>
      <c r="B54" s="52"/>
      <c r="C54" s="52"/>
      <c r="D54" s="52"/>
      <c r="E54" s="52"/>
      <c r="F54" s="52"/>
      <c r="G54" s="20"/>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row>
    <row r="55" spans="1:79" ht="15.75" thickBot="1" x14ac:dyDescent="0.3">
      <c r="A55" s="9"/>
      <c r="B55" s="9"/>
      <c r="C55" s="9"/>
      <c r="D55" s="9"/>
      <c r="E55" s="9"/>
      <c r="F55" s="9"/>
      <c r="G55" s="20"/>
      <c r="H55" s="27"/>
      <c r="I55" s="27"/>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row>
    <row r="56" spans="1:79" ht="37.5" customHeight="1" thickBot="1" x14ac:dyDescent="0.3">
      <c r="A56" s="9"/>
      <c r="B56" s="249" t="s">
        <v>34</v>
      </c>
      <c r="C56" s="53" t="s">
        <v>30</v>
      </c>
      <c r="D56" s="54" t="s">
        <v>31</v>
      </c>
      <c r="E56" s="54" t="s">
        <v>32</v>
      </c>
      <c r="F56" s="55" t="s">
        <v>33</v>
      </c>
      <c r="G56" s="20"/>
      <c r="H56" s="27"/>
      <c r="I56" s="27"/>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row>
    <row r="57" spans="1:79" ht="15.75" thickBot="1" x14ac:dyDescent="0.3">
      <c r="A57" s="9"/>
      <c r="B57" s="250"/>
      <c r="C57" s="93"/>
      <c r="D57" s="56">
        <f>E29</f>
        <v>0</v>
      </c>
      <c r="E57" s="57">
        <v>0.75</v>
      </c>
      <c r="F57" s="58" t="e">
        <f>C57/D57</f>
        <v>#DIV/0!</v>
      </c>
      <c r="G57" s="20"/>
      <c r="H57" s="27"/>
      <c r="I57" s="27"/>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row>
    <row r="58" spans="1:79" ht="15.75" thickBot="1" x14ac:dyDescent="0.3">
      <c r="A58" s="9"/>
      <c r="B58" s="250"/>
      <c r="C58" s="59" t="s">
        <v>36</v>
      </c>
      <c r="D58" s="60" t="s">
        <v>35</v>
      </c>
      <c r="E58" s="61" t="s">
        <v>37</v>
      </c>
      <c r="F58" s="62" t="s">
        <v>38</v>
      </c>
      <c r="G58" s="20"/>
      <c r="H58" s="27"/>
      <c r="I58" s="27"/>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row>
    <row r="59" spans="1:79" x14ac:dyDescent="0.25">
      <c r="A59" s="9"/>
      <c r="B59" s="250"/>
      <c r="C59" s="63" t="s">
        <v>29</v>
      </c>
      <c r="D59" s="21"/>
      <c r="E59" s="64" t="e">
        <f>D59/C57</f>
        <v>#DIV/0!</v>
      </c>
      <c r="F59" s="246" t="e">
        <f>E60+E59</f>
        <v>#DIV/0!</v>
      </c>
      <c r="G59" s="65"/>
      <c r="H59" s="27"/>
      <c r="I59" s="27"/>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row>
    <row r="60" spans="1:79" x14ac:dyDescent="0.25">
      <c r="A60" s="9"/>
      <c r="B60" s="250"/>
      <c r="C60" s="66" t="s">
        <v>28</v>
      </c>
      <c r="D60" s="19"/>
      <c r="E60" s="67" t="e">
        <f>D60/C57</f>
        <v>#DIV/0!</v>
      </c>
      <c r="F60" s="247"/>
      <c r="G60" s="20"/>
      <c r="H60" s="27"/>
      <c r="I60" s="27"/>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row>
    <row r="61" spans="1:79" x14ac:dyDescent="0.25">
      <c r="A61" s="9"/>
      <c r="B61" s="250"/>
      <c r="C61" s="66" t="s">
        <v>27</v>
      </c>
      <c r="D61" s="19"/>
      <c r="E61" s="67" t="e">
        <f>D61/C57</f>
        <v>#DIV/0!</v>
      </c>
      <c r="F61" s="247"/>
      <c r="G61" s="20"/>
      <c r="H61" s="27"/>
      <c r="I61" s="27"/>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row>
    <row r="62" spans="1:79" x14ac:dyDescent="0.25">
      <c r="A62" s="9"/>
      <c r="B62" s="250"/>
      <c r="C62" s="66" t="s">
        <v>26</v>
      </c>
      <c r="D62" s="19"/>
      <c r="E62" s="67" t="e">
        <f>D62/C57</f>
        <v>#DIV/0!</v>
      </c>
      <c r="F62" s="247"/>
      <c r="G62" s="20"/>
      <c r="H62" s="27"/>
      <c r="I62" s="27"/>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row>
    <row r="63" spans="1:79" ht="15.75" thickBot="1" x14ac:dyDescent="0.3">
      <c r="A63" s="9"/>
      <c r="B63" s="251"/>
      <c r="C63" s="68" t="s">
        <v>25</v>
      </c>
      <c r="D63" s="22"/>
      <c r="E63" s="69" t="e">
        <f>D63/C57</f>
        <v>#DIV/0!</v>
      </c>
      <c r="F63" s="248"/>
      <c r="G63" s="20"/>
      <c r="H63" s="27"/>
      <c r="I63" s="27"/>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row>
    <row r="64" spans="1:79" ht="15.75" thickBot="1" x14ac:dyDescent="0.3">
      <c r="A64" s="9"/>
      <c r="B64" s="16"/>
      <c r="C64" s="16"/>
      <c r="D64" s="70">
        <f>SUM(D59:D63)</f>
        <v>0</v>
      </c>
      <c r="E64" s="71" t="e">
        <f>SUM(E59:E63)</f>
        <v>#DIV/0!</v>
      </c>
      <c r="G64" s="20"/>
      <c r="H64" s="27"/>
      <c r="I64" s="27"/>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row>
    <row r="65" spans="1:79" ht="81.75" customHeight="1" thickBot="1" x14ac:dyDescent="0.3">
      <c r="A65" s="9"/>
      <c r="B65" s="261" t="s">
        <v>39</v>
      </c>
      <c r="C65" s="72" t="s">
        <v>40</v>
      </c>
      <c r="D65" s="73" t="s">
        <v>44</v>
      </c>
      <c r="E65" s="73" t="s">
        <v>43</v>
      </c>
      <c r="F65" s="74" t="s">
        <v>45</v>
      </c>
      <c r="G65" s="20"/>
      <c r="H65" s="27"/>
      <c r="I65" s="27"/>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row>
    <row r="66" spans="1:79" ht="15.75" thickBot="1" x14ac:dyDescent="0.3">
      <c r="A66" s="9"/>
      <c r="B66" s="262"/>
      <c r="C66" s="93"/>
      <c r="D66" s="56">
        <f>E29</f>
        <v>0</v>
      </c>
      <c r="E66" s="57">
        <v>0.5</v>
      </c>
      <c r="F66" s="58" t="e">
        <f>C66/D66</f>
        <v>#DIV/0!</v>
      </c>
      <c r="G66" s="20"/>
      <c r="H66" s="27"/>
      <c r="I66" s="27"/>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row>
    <row r="67" spans="1:79" ht="15.75" thickBot="1" x14ac:dyDescent="0.3">
      <c r="A67" s="9"/>
      <c r="B67" s="262"/>
      <c r="C67" s="59" t="s">
        <v>36</v>
      </c>
      <c r="D67" s="60" t="s">
        <v>35</v>
      </c>
      <c r="E67" s="61" t="s">
        <v>37</v>
      </c>
      <c r="F67" s="62" t="s">
        <v>41</v>
      </c>
      <c r="G67" s="20"/>
      <c r="H67" s="27"/>
      <c r="I67" s="27"/>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row>
    <row r="68" spans="1:79" x14ac:dyDescent="0.25">
      <c r="A68" s="9"/>
      <c r="B68" s="262"/>
      <c r="C68" s="75" t="s">
        <v>29</v>
      </c>
      <c r="D68" s="21"/>
      <c r="E68" s="64" t="e">
        <f>D68/C66</f>
        <v>#DIV/0!</v>
      </c>
      <c r="F68" s="243" t="e">
        <f>E69+E68</f>
        <v>#DIV/0!</v>
      </c>
      <c r="G68" s="20"/>
      <c r="H68" s="27"/>
      <c r="I68" s="27"/>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row>
    <row r="69" spans="1:79" x14ac:dyDescent="0.25">
      <c r="A69" s="9"/>
      <c r="B69" s="262"/>
      <c r="C69" s="76" t="s">
        <v>28</v>
      </c>
      <c r="D69" s="19"/>
      <c r="E69" s="67" t="e">
        <f>D69/C66</f>
        <v>#DIV/0!</v>
      </c>
      <c r="F69" s="244"/>
      <c r="G69" s="20"/>
      <c r="H69" s="27"/>
      <c r="I69" s="27"/>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row>
    <row r="70" spans="1:79" x14ac:dyDescent="0.25">
      <c r="A70" s="9"/>
      <c r="B70" s="262"/>
      <c r="C70" s="76" t="s">
        <v>27</v>
      </c>
      <c r="D70" s="19"/>
      <c r="E70" s="67" t="e">
        <f>D70/C66</f>
        <v>#DIV/0!</v>
      </c>
      <c r="F70" s="244"/>
      <c r="G70" s="20"/>
      <c r="H70" s="27"/>
      <c r="I70" s="27"/>
      <c r="J70" s="36"/>
      <c r="K70" s="27"/>
      <c r="L70" s="27"/>
      <c r="M70" s="27"/>
      <c r="N70" s="27"/>
      <c r="O70" s="27"/>
      <c r="P70" s="27"/>
      <c r="Q70" s="27"/>
      <c r="R70" s="27"/>
      <c r="S70" s="27"/>
      <c r="T70" s="27"/>
      <c r="U70" s="27"/>
      <c r="V70" s="27"/>
      <c r="W70" s="27"/>
      <c r="X70" s="27"/>
      <c r="Y70" s="27"/>
      <c r="Z70" s="27"/>
      <c r="AA70" s="27"/>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row>
    <row r="71" spans="1:79" x14ac:dyDescent="0.25">
      <c r="A71" s="9"/>
      <c r="B71" s="262"/>
      <c r="C71" s="76" t="s">
        <v>26</v>
      </c>
      <c r="D71" s="19"/>
      <c r="E71" s="67" t="e">
        <f>D71/C66</f>
        <v>#DIV/0!</v>
      </c>
      <c r="F71" s="244"/>
      <c r="G71" s="20"/>
      <c r="H71" s="27"/>
      <c r="I71" s="27"/>
      <c r="J71" s="27"/>
      <c r="K71" s="27"/>
      <c r="L71" s="27"/>
      <c r="M71" s="27"/>
      <c r="N71" s="27"/>
      <c r="O71" s="27"/>
      <c r="P71" s="27"/>
      <c r="Q71" s="27"/>
      <c r="R71" s="27"/>
      <c r="S71" s="27"/>
      <c r="T71" s="27"/>
      <c r="U71" s="27"/>
      <c r="V71" s="27"/>
      <c r="W71" s="27"/>
      <c r="X71" s="27"/>
      <c r="Y71" s="27"/>
      <c r="Z71" s="27"/>
      <c r="AA71" s="27"/>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row>
    <row r="72" spans="1:79" ht="15" customHeight="1" thickBot="1" x14ac:dyDescent="0.3">
      <c r="A72" s="9"/>
      <c r="B72" s="263"/>
      <c r="C72" s="77" t="s">
        <v>25</v>
      </c>
      <c r="D72" s="22"/>
      <c r="E72" s="69" t="e">
        <f>D72/C66</f>
        <v>#DIV/0!</v>
      </c>
      <c r="F72" s="245"/>
      <c r="G72" s="20"/>
      <c r="H72" s="27"/>
      <c r="I72" s="27"/>
      <c r="J72" s="27"/>
      <c r="K72" s="201"/>
      <c r="L72" s="201"/>
      <c r="M72" s="201"/>
      <c r="N72" s="201"/>
      <c r="O72" s="201"/>
      <c r="P72" s="201"/>
      <c r="Q72" s="27"/>
      <c r="R72" s="27"/>
      <c r="S72" s="27"/>
      <c r="T72" s="27"/>
      <c r="U72" s="27"/>
      <c r="V72" s="27"/>
      <c r="W72" s="27"/>
      <c r="X72" s="27"/>
      <c r="Y72" s="27"/>
      <c r="Z72" s="27"/>
      <c r="AA72" s="27"/>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row>
    <row r="73" spans="1:79" ht="15.75" thickBot="1" x14ac:dyDescent="0.3">
      <c r="A73" s="9"/>
      <c r="B73" s="20"/>
      <c r="C73" s="20"/>
      <c r="D73" s="70">
        <f>SUM(D68:D72)</f>
        <v>0</v>
      </c>
      <c r="E73" s="71" t="e">
        <f>SUM(E68:E72)</f>
        <v>#DIV/0!</v>
      </c>
      <c r="F73" s="20"/>
      <c r="G73" s="20"/>
      <c r="H73" s="201"/>
      <c r="I73" s="201"/>
      <c r="J73" s="201"/>
      <c r="K73" s="29"/>
      <c r="L73" s="201"/>
      <c r="M73" s="201"/>
      <c r="N73" s="201"/>
      <c r="O73" s="201"/>
      <c r="P73" s="201"/>
      <c r="Q73" s="27"/>
      <c r="R73" s="27"/>
      <c r="S73" s="27"/>
      <c r="T73" s="27"/>
      <c r="U73" s="27"/>
      <c r="V73" s="27"/>
      <c r="W73" s="27"/>
      <c r="X73" s="27"/>
      <c r="Y73" s="27"/>
      <c r="Z73" s="27"/>
      <c r="AA73" s="27"/>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row>
    <row r="74" spans="1:79" ht="59.25" customHeight="1" thickBot="1" x14ac:dyDescent="0.3">
      <c r="A74" s="9"/>
      <c r="B74" s="240" t="s">
        <v>50</v>
      </c>
      <c r="C74" s="78" t="s">
        <v>51</v>
      </c>
      <c r="D74" s="79" t="s">
        <v>52</v>
      </c>
      <c r="E74" s="79" t="s">
        <v>53</v>
      </c>
      <c r="F74" s="80" t="s">
        <v>45</v>
      </c>
      <c r="G74" s="20"/>
      <c r="H74" s="29"/>
      <c r="I74" s="29"/>
      <c r="J74" s="29"/>
      <c r="K74" s="201"/>
      <c r="L74" s="201"/>
      <c r="M74" s="201"/>
      <c r="N74" s="201"/>
      <c r="O74" s="201"/>
      <c r="P74" s="201"/>
      <c r="Q74" s="27"/>
      <c r="R74" s="27"/>
      <c r="S74" s="27"/>
      <c r="T74" s="27"/>
      <c r="U74" s="27"/>
      <c r="V74" s="27"/>
      <c r="W74" s="27"/>
      <c r="X74" s="27"/>
      <c r="Y74" s="27"/>
      <c r="Z74" s="27"/>
      <c r="AA74" s="27"/>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row>
    <row r="75" spans="1:79" ht="15.75" thickBot="1" x14ac:dyDescent="0.3">
      <c r="A75" s="9"/>
      <c r="B75" s="241"/>
      <c r="C75" s="93"/>
      <c r="D75" s="22"/>
      <c r="E75" s="57">
        <v>1</v>
      </c>
      <c r="F75" s="58" t="e">
        <f>C75/D75</f>
        <v>#DIV/0!</v>
      </c>
      <c r="G75" s="20"/>
      <c r="H75" s="200"/>
      <c r="I75" s="200"/>
      <c r="J75" s="201"/>
      <c r="K75" s="27"/>
      <c r="L75" s="27"/>
      <c r="M75" s="27"/>
      <c r="N75" s="27"/>
      <c r="O75" s="27"/>
      <c r="P75" s="27"/>
      <c r="Q75" s="27"/>
      <c r="R75" s="27"/>
      <c r="S75" s="27"/>
      <c r="T75" s="27"/>
      <c r="U75" s="27"/>
      <c r="V75" s="27"/>
      <c r="W75" s="27"/>
      <c r="X75" s="27"/>
      <c r="Y75" s="27"/>
      <c r="Z75" s="27"/>
      <c r="AA75" s="27"/>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row>
    <row r="76" spans="1:79" ht="15.75" thickBot="1" x14ac:dyDescent="0.3">
      <c r="A76" s="9"/>
      <c r="B76" s="241"/>
      <c r="C76" s="59" t="s">
        <v>36</v>
      </c>
      <c r="D76" s="60" t="s">
        <v>35</v>
      </c>
      <c r="E76" s="61" t="s">
        <v>37</v>
      </c>
      <c r="F76" s="62" t="s">
        <v>54</v>
      </c>
      <c r="G76" s="20"/>
      <c r="H76" s="27"/>
      <c r="I76" s="27"/>
      <c r="J76" s="27"/>
      <c r="K76" s="30"/>
      <c r="L76" s="30"/>
      <c r="M76" s="30"/>
      <c r="N76" s="30"/>
      <c r="O76" s="30"/>
      <c r="P76" s="30"/>
      <c r="Q76" s="27"/>
      <c r="R76" s="27"/>
      <c r="S76" s="27"/>
      <c r="T76" s="27"/>
      <c r="U76" s="27"/>
      <c r="V76" s="27"/>
      <c r="W76" s="27"/>
      <c r="X76" s="27"/>
      <c r="Y76" s="27"/>
      <c r="Z76" s="27"/>
      <c r="AA76" s="27"/>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row>
    <row r="77" spans="1:79" x14ac:dyDescent="0.25">
      <c r="A77" s="9"/>
      <c r="B77" s="241"/>
      <c r="C77" s="81" t="s">
        <v>29</v>
      </c>
      <c r="D77" s="21"/>
      <c r="E77" s="64" t="e">
        <f>D77/C75</f>
        <v>#DIV/0!</v>
      </c>
      <c r="F77" s="243" t="e">
        <f>E78+E77</f>
        <v>#DIV/0!</v>
      </c>
      <c r="G77" s="20"/>
      <c r="H77" s="30"/>
      <c r="I77" s="30"/>
      <c r="J77" s="30"/>
      <c r="K77" s="30"/>
      <c r="L77" s="30"/>
      <c r="M77" s="30"/>
      <c r="N77" s="30"/>
      <c r="O77" s="30"/>
      <c r="P77" s="30"/>
      <c r="Q77" s="27"/>
      <c r="R77" s="27"/>
      <c r="S77" s="27"/>
      <c r="T77" s="27"/>
      <c r="U77" s="27"/>
      <c r="V77" s="27"/>
      <c r="W77" s="27"/>
      <c r="X77" s="27"/>
      <c r="Y77" s="27"/>
      <c r="Z77" s="27"/>
      <c r="AA77" s="27"/>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row>
    <row r="78" spans="1:79" x14ac:dyDescent="0.25">
      <c r="A78" s="9"/>
      <c r="B78" s="241"/>
      <c r="C78" s="82" t="s">
        <v>28</v>
      </c>
      <c r="D78" s="19"/>
      <c r="E78" s="67" t="e">
        <f>D78/C75</f>
        <v>#DIV/0!</v>
      </c>
      <c r="F78" s="244"/>
      <c r="G78" s="15"/>
      <c r="H78" s="30"/>
      <c r="I78" s="30"/>
      <c r="J78" s="30"/>
      <c r="K78" s="195"/>
      <c r="L78" s="195"/>
      <c r="M78" s="195"/>
      <c r="N78" s="195"/>
      <c r="O78" s="195"/>
      <c r="P78" s="195"/>
      <c r="Q78" s="27"/>
      <c r="R78" s="27"/>
      <c r="S78" s="27"/>
      <c r="T78" s="27"/>
      <c r="U78" s="27"/>
      <c r="V78" s="27"/>
      <c r="W78" s="27"/>
      <c r="X78" s="27"/>
      <c r="Y78" s="27"/>
      <c r="Z78" s="27"/>
      <c r="AA78" s="27"/>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row>
    <row r="79" spans="1:79" ht="15" customHeight="1" x14ac:dyDescent="0.25">
      <c r="A79" s="9"/>
      <c r="B79" s="241"/>
      <c r="C79" s="82" t="s">
        <v>27</v>
      </c>
      <c r="D79" s="19"/>
      <c r="E79" s="67" t="e">
        <f>D79/C75</f>
        <v>#DIV/0!</v>
      </c>
      <c r="F79" s="244"/>
      <c r="G79" s="24"/>
      <c r="H79" s="195"/>
      <c r="I79" s="195"/>
      <c r="J79" s="195"/>
      <c r="K79" s="32"/>
      <c r="L79" s="32"/>
      <c r="M79" s="32"/>
      <c r="N79" s="32"/>
      <c r="O79" s="32"/>
      <c r="P79" s="32"/>
      <c r="Q79" s="27"/>
      <c r="R79" s="27"/>
      <c r="S79" s="27"/>
      <c r="T79" s="27"/>
      <c r="U79" s="27"/>
      <c r="V79" s="27"/>
      <c r="W79" s="27"/>
      <c r="X79" s="27"/>
      <c r="Y79" s="27"/>
      <c r="Z79" s="27"/>
      <c r="AA79" s="27"/>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row>
    <row r="80" spans="1:79" x14ac:dyDescent="0.25">
      <c r="A80" s="9"/>
      <c r="B80" s="241"/>
      <c r="C80" s="82" t="s">
        <v>26</v>
      </c>
      <c r="D80" s="19"/>
      <c r="E80" s="67" t="e">
        <f>D80/C75</f>
        <v>#DIV/0!</v>
      </c>
      <c r="F80" s="244"/>
      <c r="G80" s="10"/>
      <c r="H80" s="32"/>
      <c r="I80" s="32"/>
      <c r="J80" s="32"/>
      <c r="K80" s="195"/>
      <c r="L80" s="195"/>
      <c r="M80" s="195"/>
      <c r="N80" s="195"/>
      <c r="O80" s="195"/>
      <c r="P80" s="195"/>
      <c r="Q80" s="27"/>
      <c r="R80" s="27"/>
      <c r="S80" s="27"/>
      <c r="T80" s="27"/>
      <c r="U80" s="27"/>
      <c r="V80" s="27"/>
      <c r="W80" s="27"/>
      <c r="X80" s="27"/>
      <c r="Y80" s="27"/>
      <c r="Z80" s="27"/>
      <c r="AA80" s="27"/>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row>
    <row r="81" spans="1:79" ht="15.75" thickBot="1" x14ac:dyDescent="0.3">
      <c r="A81" s="9"/>
      <c r="B81" s="242"/>
      <c r="C81" s="83" t="s">
        <v>25</v>
      </c>
      <c r="D81" s="22"/>
      <c r="E81" s="69" t="e">
        <f>D81/C75</f>
        <v>#DIV/0!</v>
      </c>
      <c r="F81" s="245"/>
      <c r="G81" s="20"/>
      <c r="H81" s="195"/>
      <c r="I81" s="195"/>
      <c r="J81" s="195"/>
      <c r="K81" s="195"/>
      <c r="L81" s="195"/>
      <c r="M81" s="195"/>
      <c r="N81" s="195"/>
      <c r="O81" s="232"/>
      <c r="P81" s="232"/>
      <c r="Q81" s="27"/>
      <c r="R81" s="27"/>
      <c r="S81" s="27"/>
      <c r="T81" s="27"/>
      <c r="U81" s="27"/>
      <c r="V81" s="27"/>
      <c r="W81" s="27"/>
      <c r="X81" s="27"/>
      <c r="Y81" s="27"/>
      <c r="Z81" s="27"/>
      <c r="AA81" s="27"/>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row>
    <row r="82" spans="1:79" x14ac:dyDescent="0.25">
      <c r="A82" s="9"/>
      <c r="B82" s="20"/>
      <c r="C82" s="20"/>
      <c r="D82" s="70">
        <f>SUM(D77:D81)</f>
        <v>0</v>
      </c>
      <c r="E82" s="71" t="e">
        <f>SUM(E77:E81)</f>
        <v>#DIV/0!</v>
      </c>
      <c r="F82" s="20"/>
      <c r="G82" s="25"/>
      <c r="H82" s="33"/>
      <c r="I82" s="195"/>
      <c r="J82" s="195"/>
      <c r="K82" s="195"/>
      <c r="L82" s="195"/>
      <c r="M82" s="195"/>
      <c r="N82" s="195"/>
      <c r="O82" s="231"/>
      <c r="P82" s="231"/>
      <c r="Q82" s="27"/>
      <c r="R82" s="27"/>
      <c r="S82" s="27"/>
      <c r="T82" s="27"/>
      <c r="U82" s="27"/>
      <c r="V82" s="27"/>
      <c r="W82" s="27"/>
      <c r="X82" s="27"/>
      <c r="Y82" s="27"/>
      <c r="Z82" s="27"/>
      <c r="AA82" s="27"/>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row>
    <row r="83" spans="1:79" x14ac:dyDescent="0.25">
      <c r="A83" s="9"/>
      <c r="B83" s="25"/>
      <c r="C83" s="25"/>
      <c r="D83" s="25"/>
      <c r="E83" s="25"/>
      <c r="F83" s="25"/>
      <c r="G83" s="25"/>
      <c r="H83" s="193"/>
      <c r="I83" s="195"/>
      <c r="J83" s="195"/>
      <c r="K83" s="232"/>
      <c r="L83" s="232"/>
      <c r="M83" s="232"/>
      <c r="N83" s="232"/>
      <c r="O83" s="232"/>
      <c r="P83" s="232"/>
      <c r="Q83" s="27"/>
      <c r="R83" s="27"/>
      <c r="S83" s="27"/>
      <c r="T83" s="27"/>
      <c r="U83" s="27"/>
      <c r="V83" s="27"/>
      <c r="W83" s="27"/>
      <c r="X83" s="27"/>
      <c r="Y83" s="27"/>
      <c r="Z83" s="27"/>
      <c r="AA83" s="27"/>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row>
    <row r="84" spans="1:79" ht="0.75" customHeight="1" x14ac:dyDescent="0.25">
      <c r="A84" s="9"/>
      <c r="B84" s="26"/>
      <c r="C84" s="26"/>
      <c r="D84" s="26"/>
      <c r="E84" s="26"/>
      <c r="F84" s="26"/>
      <c r="G84" s="26"/>
      <c r="H84" s="232"/>
      <c r="I84" s="232"/>
      <c r="J84" s="232"/>
      <c r="K84" s="231"/>
      <c r="L84" s="231"/>
      <c r="M84" s="231"/>
      <c r="N84" s="231"/>
      <c r="O84" s="231"/>
      <c r="P84" s="231"/>
      <c r="Q84" s="27"/>
      <c r="R84" s="27"/>
      <c r="S84" s="27"/>
      <c r="T84" s="27"/>
      <c r="U84" s="27"/>
      <c r="V84" s="27"/>
      <c r="W84" s="27"/>
      <c r="X84" s="27"/>
      <c r="Y84" s="27"/>
      <c r="Z84" s="27"/>
      <c r="AA84" s="27"/>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row>
    <row r="85" spans="1:79" x14ac:dyDescent="0.25">
      <c r="A85" s="36"/>
      <c r="B85" s="32"/>
      <c r="C85" s="32"/>
      <c r="D85" s="32"/>
      <c r="E85" s="32"/>
      <c r="F85" s="32"/>
      <c r="G85" s="32"/>
      <c r="H85" s="231"/>
      <c r="I85" s="231"/>
      <c r="J85" s="231"/>
      <c r="K85" s="233"/>
      <c r="L85" s="233"/>
      <c r="M85" s="193"/>
      <c r="N85" s="233"/>
      <c r="O85" s="233"/>
      <c r="P85" s="193"/>
      <c r="Q85" s="27"/>
      <c r="R85" s="35"/>
      <c r="S85" s="27"/>
      <c r="T85" s="27"/>
      <c r="U85" s="27"/>
      <c r="V85" s="27"/>
      <c r="W85" s="27"/>
      <c r="X85" s="27"/>
      <c r="Y85" s="27"/>
      <c r="Z85" s="27"/>
      <c r="AA85" s="27"/>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row>
    <row r="86" spans="1:79" ht="15" customHeight="1" x14ac:dyDescent="0.25">
      <c r="A86" s="36"/>
      <c r="B86" s="195"/>
      <c r="C86" s="195"/>
      <c r="D86" s="195"/>
      <c r="E86" s="195"/>
      <c r="F86" s="195"/>
      <c r="G86" s="195"/>
      <c r="H86" s="233"/>
      <c r="I86" s="233"/>
      <c r="J86" s="193"/>
      <c r="K86" s="195"/>
      <c r="L86" s="195"/>
      <c r="M86" s="195"/>
      <c r="N86" s="195"/>
      <c r="O86" s="195"/>
      <c r="P86" s="195"/>
      <c r="Q86" s="27"/>
      <c r="R86" s="27"/>
      <c r="S86" s="27"/>
      <c r="T86" s="27"/>
      <c r="U86" s="27"/>
      <c r="V86" s="27"/>
      <c r="W86" s="27"/>
      <c r="X86" s="27"/>
      <c r="Y86" s="27"/>
      <c r="Z86" s="27"/>
      <c r="AA86" s="27"/>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row>
    <row r="87" spans="1:79" ht="15" customHeight="1" x14ac:dyDescent="0.25">
      <c r="A87" s="36"/>
      <c r="B87" s="33"/>
      <c r="C87" s="33"/>
      <c r="D87" s="33"/>
      <c r="E87" s="33"/>
      <c r="F87" s="33"/>
      <c r="G87" s="33"/>
      <c r="H87" s="195"/>
      <c r="I87" s="195"/>
      <c r="J87" s="195"/>
      <c r="K87" s="32"/>
      <c r="L87" s="32"/>
      <c r="M87" s="32"/>
      <c r="N87" s="32"/>
      <c r="O87" s="32"/>
      <c r="P87" s="32"/>
      <c r="Q87" s="27"/>
      <c r="R87" s="27"/>
      <c r="S87" s="27"/>
      <c r="T87" s="27"/>
      <c r="U87" s="27"/>
      <c r="V87" s="27"/>
      <c r="W87" s="27"/>
      <c r="X87" s="27"/>
      <c r="Y87" s="27"/>
      <c r="Z87" s="27"/>
      <c r="AA87" s="27"/>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row>
    <row r="88" spans="1:79" x14ac:dyDescent="0.25">
      <c r="A88" s="36"/>
      <c r="B88" s="233"/>
      <c r="C88" s="233"/>
      <c r="D88" s="233"/>
      <c r="E88" s="233"/>
      <c r="F88" s="193"/>
      <c r="G88" s="193"/>
      <c r="H88" s="32"/>
      <c r="I88" s="32"/>
      <c r="J88" s="32"/>
      <c r="K88" s="195"/>
      <c r="L88" s="195"/>
      <c r="M88" s="195"/>
      <c r="N88" s="195"/>
      <c r="O88" s="195"/>
      <c r="P88" s="195"/>
      <c r="Q88" s="27"/>
      <c r="R88" s="27"/>
      <c r="S88" s="27"/>
      <c r="T88" s="27"/>
      <c r="U88" s="27"/>
      <c r="V88" s="27"/>
      <c r="W88" s="27"/>
      <c r="X88" s="27"/>
      <c r="Y88" s="27"/>
      <c r="Z88" s="27"/>
      <c r="AA88" s="27"/>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row>
    <row r="89" spans="1:79" x14ac:dyDescent="0.25">
      <c r="A89" s="36"/>
      <c r="B89" s="232"/>
      <c r="C89" s="232"/>
      <c r="D89" s="232"/>
      <c r="E89" s="232"/>
      <c r="F89" s="232"/>
      <c r="G89" s="232"/>
      <c r="H89" s="195"/>
      <c r="I89" s="195"/>
      <c r="J89" s="195"/>
      <c r="K89" s="195"/>
      <c r="L89" s="195"/>
      <c r="M89" s="195"/>
      <c r="N89" s="195"/>
      <c r="O89" s="232"/>
      <c r="P89" s="232"/>
      <c r="Q89" s="27"/>
      <c r="R89" s="27"/>
      <c r="S89" s="27"/>
      <c r="T89" s="27"/>
      <c r="U89" s="27"/>
      <c r="V89" s="27"/>
      <c r="W89" s="27"/>
      <c r="X89" s="27"/>
      <c r="Y89" s="27"/>
      <c r="Z89" s="27"/>
      <c r="AA89" s="27"/>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row>
    <row r="90" spans="1:79" x14ac:dyDescent="0.25">
      <c r="A90" s="36"/>
      <c r="B90" s="231"/>
      <c r="C90" s="231"/>
      <c r="D90" s="231"/>
      <c r="E90" s="231"/>
      <c r="F90" s="231"/>
      <c r="G90" s="231"/>
      <c r="H90" s="33"/>
      <c r="I90" s="195"/>
      <c r="J90" s="195"/>
      <c r="K90" s="195"/>
      <c r="L90" s="195"/>
      <c r="M90" s="195"/>
      <c r="N90" s="195"/>
      <c r="O90" s="231"/>
      <c r="P90" s="231"/>
      <c r="Q90" s="27"/>
      <c r="R90" s="27"/>
      <c r="S90" s="27"/>
      <c r="T90" s="27"/>
      <c r="U90" s="27"/>
      <c r="V90" s="27"/>
      <c r="W90" s="27"/>
      <c r="X90" s="27"/>
      <c r="Y90" s="27"/>
      <c r="Z90" s="27"/>
      <c r="AA90" s="27"/>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row>
    <row r="91" spans="1:79" x14ac:dyDescent="0.25">
      <c r="A91" s="36"/>
      <c r="B91" s="233"/>
      <c r="C91" s="233"/>
      <c r="D91" s="193"/>
      <c r="E91" s="233"/>
      <c r="F91" s="233"/>
      <c r="G91" s="193"/>
      <c r="H91" s="193"/>
      <c r="I91" s="195"/>
      <c r="J91" s="195"/>
      <c r="K91" s="232"/>
      <c r="L91" s="232"/>
      <c r="M91" s="232"/>
      <c r="N91" s="232"/>
      <c r="O91" s="232"/>
      <c r="P91" s="232"/>
      <c r="Q91" s="27"/>
      <c r="R91" s="27"/>
      <c r="S91" s="27"/>
      <c r="T91" s="27"/>
      <c r="U91" s="27"/>
      <c r="V91" s="27"/>
      <c r="W91" s="27"/>
      <c r="X91" s="27"/>
      <c r="Y91" s="27"/>
      <c r="Z91" s="27"/>
      <c r="AA91" s="27"/>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row>
    <row r="92" spans="1:79" x14ac:dyDescent="0.25">
      <c r="A92" s="36"/>
      <c r="B92" s="195"/>
      <c r="C92" s="195"/>
      <c r="D92" s="195"/>
      <c r="E92" s="195"/>
      <c r="F92" s="195"/>
      <c r="G92" s="195"/>
      <c r="H92" s="232"/>
      <c r="I92" s="232"/>
      <c r="J92" s="232"/>
      <c r="K92" s="231"/>
      <c r="L92" s="231"/>
      <c r="M92" s="231"/>
      <c r="N92" s="231"/>
      <c r="O92" s="231"/>
      <c r="P92" s="231"/>
      <c r="Q92" s="27"/>
      <c r="R92" s="27"/>
      <c r="S92" s="27"/>
      <c r="T92" s="27"/>
      <c r="U92" s="27"/>
      <c r="V92" s="27"/>
      <c r="W92" s="27"/>
      <c r="X92" s="27"/>
      <c r="Y92" s="27"/>
      <c r="Z92" s="27"/>
      <c r="AA92" s="27"/>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row>
    <row r="93" spans="1:79" x14ac:dyDescent="0.25">
      <c r="A93" s="36"/>
      <c r="B93" s="32"/>
      <c r="C93" s="32"/>
      <c r="D93" s="32"/>
      <c r="E93" s="32"/>
      <c r="F93" s="32"/>
      <c r="G93" s="32"/>
      <c r="H93" s="231"/>
      <c r="I93" s="231"/>
      <c r="J93" s="231"/>
      <c r="K93" s="233"/>
      <c r="L93" s="233"/>
      <c r="M93" s="193"/>
      <c r="N93" s="233"/>
      <c r="O93" s="233"/>
      <c r="P93" s="193"/>
      <c r="Q93" s="27"/>
      <c r="R93" s="27"/>
      <c r="S93" s="27"/>
      <c r="T93" s="27"/>
      <c r="U93" s="27"/>
      <c r="V93" s="27"/>
      <c r="W93" s="27"/>
      <c r="X93" s="27"/>
      <c r="Y93" s="27"/>
      <c r="Z93" s="27"/>
      <c r="AA93" s="27"/>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row>
    <row r="94" spans="1:79" x14ac:dyDescent="0.25">
      <c r="A94" s="36"/>
      <c r="B94" s="195"/>
      <c r="C94" s="195"/>
      <c r="D94" s="195"/>
      <c r="E94" s="195"/>
      <c r="F94" s="195"/>
      <c r="G94" s="195"/>
      <c r="H94" s="233"/>
      <c r="I94" s="233"/>
      <c r="J94" s="193"/>
      <c r="K94" s="195"/>
      <c r="L94" s="195"/>
      <c r="M94" s="195"/>
      <c r="N94" s="195"/>
      <c r="O94" s="195"/>
      <c r="P94" s="195"/>
      <c r="Q94" s="27"/>
      <c r="R94" s="27"/>
      <c r="S94" s="27"/>
      <c r="T94" s="27"/>
      <c r="U94" s="27"/>
      <c r="V94" s="27"/>
      <c r="W94" s="27"/>
      <c r="X94" s="27"/>
      <c r="Y94" s="27"/>
      <c r="Z94" s="27"/>
      <c r="AA94" s="27"/>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row>
    <row r="95" spans="1:79" ht="15" customHeight="1" x14ac:dyDescent="0.25">
      <c r="A95" s="36"/>
      <c r="B95" s="33"/>
      <c r="C95" s="33"/>
      <c r="D95" s="33"/>
      <c r="E95" s="33"/>
      <c r="F95" s="33"/>
      <c r="G95" s="33"/>
      <c r="H95" s="195"/>
      <c r="I95" s="195"/>
      <c r="J95" s="195"/>
      <c r="K95" s="32"/>
      <c r="L95" s="32"/>
      <c r="M95" s="32"/>
      <c r="N95" s="32"/>
      <c r="O95" s="32"/>
      <c r="P95" s="32"/>
      <c r="Q95" s="27"/>
      <c r="R95" s="27"/>
      <c r="S95" s="27"/>
      <c r="T95" s="27"/>
      <c r="U95" s="27"/>
      <c r="V95" s="27"/>
      <c r="W95" s="27"/>
      <c r="X95" s="27"/>
      <c r="Y95" s="27"/>
      <c r="Z95" s="27"/>
      <c r="AA95" s="27"/>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row>
    <row r="96" spans="1:79" x14ac:dyDescent="0.25">
      <c r="A96" s="36"/>
      <c r="B96" s="233"/>
      <c r="C96" s="233"/>
      <c r="D96" s="233"/>
      <c r="E96" s="233"/>
      <c r="F96" s="193"/>
      <c r="G96" s="193"/>
      <c r="H96" s="32"/>
      <c r="I96" s="32"/>
      <c r="J96" s="32"/>
      <c r="K96" s="195"/>
      <c r="L96" s="195"/>
      <c r="M96" s="195"/>
      <c r="N96" s="195"/>
      <c r="O96" s="195"/>
      <c r="P96" s="195"/>
      <c r="Q96" s="27"/>
      <c r="R96" s="27"/>
      <c r="S96" s="27"/>
      <c r="T96" s="27"/>
      <c r="U96" s="27"/>
      <c r="V96" s="27"/>
      <c r="W96" s="27"/>
      <c r="X96" s="27"/>
      <c r="Y96" s="27"/>
      <c r="Z96" s="27"/>
      <c r="AA96" s="27"/>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row>
    <row r="97" spans="1:79" x14ac:dyDescent="0.25">
      <c r="A97" s="36"/>
      <c r="B97" s="232"/>
      <c r="C97" s="232"/>
      <c r="D97" s="232"/>
      <c r="E97" s="232"/>
      <c r="F97" s="232"/>
      <c r="G97" s="232"/>
      <c r="H97" s="195"/>
      <c r="I97" s="195"/>
      <c r="J97" s="195"/>
      <c r="K97" s="195"/>
      <c r="L97" s="195"/>
      <c r="M97" s="195"/>
      <c r="N97" s="195"/>
      <c r="O97" s="232"/>
      <c r="P97" s="232"/>
      <c r="Q97" s="27"/>
      <c r="R97" s="27"/>
      <c r="S97" s="27"/>
      <c r="T97" s="27"/>
      <c r="U97" s="27"/>
      <c r="V97" s="27"/>
      <c r="W97" s="27"/>
      <c r="X97" s="27"/>
      <c r="Y97" s="27"/>
      <c r="Z97" s="27"/>
      <c r="AA97" s="27"/>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row>
    <row r="98" spans="1:79" x14ac:dyDescent="0.25">
      <c r="A98" s="36"/>
      <c r="B98" s="231"/>
      <c r="C98" s="231"/>
      <c r="D98" s="231"/>
      <c r="E98" s="231"/>
      <c r="F98" s="231"/>
      <c r="G98" s="231"/>
      <c r="H98" s="33"/>
      <c r="I98" s="195"/>
      <c r="J98" s="195"/>
      <c r="K98" s="195"/>
      <c r="L98" s="195"/>
      <c r="M98" s="195"/>
      <c r="N98" s="195"/>
      <c r="O98" s="231"/>
      <c r="P98" s="231"/>
      <c r="Q98" s="27"/>
      <c r="R98" s="27"/>
      <c r="S98" s="27"/>
      <c r="T98" s="27"/>
      <c r="U98" s="27"/>
      <c r="V98" s="27"/>
      <c r="W98" s="27"/>
      <c r="X98" s="27"/>
      <c r="Y98" s="27"/>
      <c r="Z98" s="27"/>
      <c r="AA98" s="27"/>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row>
    <row r="99" spans="1:79" x14ac:dyDescent="0.25">
      <c r="A99" s="36"/>
      <c r="B99" s="233"/>
      <c r="C99" s="233"/>
      <c r="D99" s="193"/>
      <c r="E99" s="233"/>
      <c r="F99" s="233"/>
      <c r="G99" s="193"/>
      <c r="H99" s="193"/>
      <c r="I99" s="195"/>
      <c r="J99" s="195"/>
      <c r="K99" s="232"/>
      <c r="L99" s="232"/>
      <c r="M99" s="232"/>
      <c r="N99" s="232"/>
      <c r="O99" s="232"/>
      <c r="P99" s="232"/>
      <c r="Q99" s="27"/>
      <c r="R99" s="27"/>
      <c r="S99" s="27"/>
      <c r="T99" s="27"/>
      <c r="U99" s="27"/>
      <c r="V99" s="27"/>
      <c r="W99" s="27"/>
      <c r="X99" s="27"/>
      <c r="Y99" s="27"/>
      <c r="Z99" s="27"/>
      <c r="AA99" s="27"/>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row>
    <row r="100" spans="1:79" x14ac:dyDescent="0.25">
      <c r="A100" s="36"/>
      <c r="B100" s="195"/>
      <c r="C100" s="195"/>
      <c r="D100" s="195"/>
      <c r="E100" s="195"/>
      <c r="F100" s="195"/>
      <c r="G100" s="195"/>
      <c r="H100" s="232"/>
      <c r="I100" s="232"/>
      <c r="J100" s="232"/>
      <c r="K100" s="231"/>
      <c r="L100" s="231"/>
      <c r="M100" s="231"/>
      <c r="N100" s="231"/>
      <c r="O100" s="231"/>
      <c r="P100" s="231"/>
      <c r="Q100" s="27"/>
      <c r="R100" s="27"/>
      <c r="S100" s="27"/>
      <c r="T100" s="27"/>
      <c r="U100" s="27"/>
      <c r="V100" s="27"/>
      <c r="W100" s="27"/>
      <c r="X100" s="27"/>
      <c r="Y100" s="27"/>
      <c r="Z100" s="27"/>
      <c r="AA100" s="27"/>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row>
    <row r="101" spans="1:79" x14ac:dyDescent="0.25">
      <c r="A101" s="36"/>
      <c r="B101" s="32"/>
      <c r="C101" s="32"/>
      <c r="D101" s="32"/>
      <c r="E101" s="32"/>
      <c r="F101" s="32"/>
      <c r="G101" s="32"/>
      <c r="H101" s="231"/>
      <c r="I101" s="231"/>
      <c r="J101" s="231"/>
      <c r="K101" s="232"/>
      <c r="L101" s="232"/>
      <c r="M101" s="193"/>
      <c r="N101" s="233"/>
      <c r="O101" s="233"/>
      <c r="P101" s="193"/>
      <c r="Q101" s="27"/>
      <c r="R101" s="27"/>
      <c r="S101" s="27"/>
      <c r="T101" s="27"/>
      <c r="U101" s="27"/>
      <c r="V101" s="27"/>
      <c r="W101" s="27"/>
      <c r="X101" s="27"/>
      <c r="Y101" s="27"/>
      <c r="Z101" s="27"/>
      <c r="AA101" s="27"/>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row>
    <row r="102" spans="1:79" x14ac:dyDescent="0.25">
      <c r="A102" s="36"/>
      <c r="B102" s="195"/>
      <c r="C102" s="195"/>
      <c r="D102" s="195"/>
      <c r="E102" s="195"/>
      <c r="F102" s="195"/>
      <c r="G102" s="195"/>
      <c r="H102" s="233"/>
      <c r="I102" s="233"/>
      <c r="J102" s="193"/>
      <c r="K102" s="37"/>
      <c r="L102" s="37"/>
      <c r="M102" s="37"/>
      <c r="N102" s="37"/>
      <c r="O102" s="37"/>
      <c r="P102" s="37"/>
      <c r="Q102" s="27"/>
      <c r="R102" s="27"/>
      <c r="S102" s="27"/>
      <c r="T102" s="27"/>
      <c r="U102" s="27"/>
      <c r="V102" s="27"/>
      <c r="W102" s="27"/>
      <c r="X102" s="27"/>
      <c r="Y102" s="27"/>
      <c r="Z102" s="27"/>
      <c r="AA102" s="27"/>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row>
    <row r="103" spans="1:79" x14ac:dyDescent="0.25">
      <c r="A103" s="36"/>
      <c r="B103" s="33"/>
      <c r="C103" s="33"/>
      <c r="D103" s="33"/>
      <c r="E103" s="33"/>
      <c r="F103" s="33"/>
      <c r="G103" s="33"/>
      <c r="H103" s="37"/>
      <c r="I103" s="37"/>
      <c r="J103" s="37"/>
      <c r="K103" s="27"/>
      <c r="L103" s="27"/>
      <c r="M103" s="27"/>
      <c r="N103" s="27"/>
      <c r="O103" s="27"/>
      <c r="P103" s="27"/>
      <c r="Q103" s="27"/>
      <c r="R103" s="27"/>
      <c r="S103" s="27"/>
      <c r="T103" s="27"/>
      <c r="U103" s="27"/>
      <c r="V103" s="27"/>
      <c r="W103" s="27"/>
      <c r="X103" s="27"/>
      <c r="Y103" s="27"/>
      <c r="Z103" s="27"/>
      <c r="AA103" s="27"/>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row>
    <row r="104" spans="1:79" x14ac:dyDescent="0.25">
      <c r="A104" s="36"/>
      <c r="B104" s="233"/>
      <c r="C104" s="233"/>
      <c r="D104" s="233"/>
      <c r="E104" s="233"/>
      <c r="F104" s="193"/>
      <c r="G104" s="193"/>
      <c r="H104" s="27"/>
      <c r="I104" s="27"/>
      <c r="J104" s="27"/>
      <c r="K104" s="38"/>
      <c r="L104" s="38"/>
      <c r="M104" s="38"/>
      <c r="N104" s="38"/>
      <c r="O104" s="38"/>
      <c r="P104" s="27"/>
      <c r="Q104" s="27"/>
      <c r="R104" s="27"/>
      <c r="S104" s="27"/>
      <c r="T104" s="27"/>
      <c r="U104" s="27"/>
      <c r="V104" s="27"/>
      <c r="W104" s="27"/>
      <c r="X104" s="27"/>
      <c r="Y104" s="27"/>
      <c r="Z104" s="27"/>
      <c r="AA104" s="27"/>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row>
    <row r="105" spans="1:79" x14ac:dyDescent="0.25">
      <c r="A105" s="36"/>
      <c r="B105" s="232"/>
      <c r="C105" s="232"/>
      <c r="D105" s="232"/>
      <c r="E105" s="232"/>
      <c r="F105" s="232"/>
      <c r="G105" s="232"/>
      <c r="H105" s="38"/>
      <c r="I105" s="38"/>
      <c r="J105" s="38"/>
      <c r="K105" s="38"/>
      <c r="L105" s="38"/>
      <c r="M105" s="38"/>
      <c r="N105" s="38"/>
      <c r="O105" s="38"/>
      <c r="P105" s="27"/>
      <c r="Q105" s="27"/>
      <c r="R105" s="27"/>
      <c r="S105" s="27"/>
      <c r="T105" s="27"/>
      <c r="U105" s="27"/>
      <c r="V105" s="27"/>
      <c r="W105" s="27"/>
      <c r="X105" s="27"/>
      <c r="Y105" s="27"/>
      <c r="Z105" s="27"/>
      <c r="AA105" s="27"/>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row>
    <row r="106" spans="1:79" x14ac:dyDescent="0.25">
      <c r="A106" s="36"/>
      <c r="B106" s="231"/>
      <c r="C106" s="231"/>
      <c r="D106" s="231"/>
      <c r="E106" s="231"/>
      <c r="F106" s="231"/>
      <c r="G106" s="231"/>
      <c r="H106" s="38"/>
      <c r="I106" s="38"/>
      <c r="J106" s="38"/>
      <c r="K106" s="38"/>
      <c r="L106" s="38"/>
      <c r="M106" s="38"/>
      <c r="N106" s="38"/>
      <c r="O106" s="38"/>
      <c r="P106" s="27"/>
      <c r="Q106" s="27"/>
      <c r="R106" s="27"/>
      <c r="S106" s="27"/>
      <c r="T106" s="27"/>
      <c r="U106" s="27"/>
      <c r="V106" s="27"/>
      <c r="W106" s="27"/>
      <c r="X106" s="27"/>
      <c r="Y106" s="27"/>
      <c r="Z106" s="27"/>
      <c r="AA106" s="27"/>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row>
    <row r="107" spans="1:79" x14ac:dyDescent="0.25">
      <c r="A107" s="36"/>
      <c r="B107" s="233"/>
      <c r="C107" s="233"/>
      <c r="D107" s="193"/>
      <c r="E107" s="233"/>
      <c r="F107" s="233"/>
      <c r="G107" s="193"/>
      <c r="H107" s="38"/>
      <c r="I107" s="38"/>
      <c r="J107" s="38"/>
      <c r="K107" s="27"/>
      <c r="L107" s="27"/>
      <c r="M107" s="27"/>
      <c r="N107" s="27"/>
      <c r="O107" s="27"/>
      <c r="P107" s="27"/>
      <c r="Q107" s="27"/>
      <c r="R107" s="27"/>
      <c r="S107" s="27"/>
      <c r="T107" s="27"/>
      <c r="U107" s="27"/>
      <c r="V107" s="27"/>
      <c r="W107" s="27"/>
      <c r="X107" s="27"/>
      <c r="Y107" s="27"/>
      <c r="Z107" s="27"/>
      <c r="AA107" s="27"/>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row>
    <row r="108" spans="1:79" x14ac:dyDescent="0.25">
      <c r="A108" s="36"/>
      <c r="B108" s="37"/>
      <c r="C108" s="37"/>
      <c r="D108" s="37"/>
      <c r="E108" s="37"/>
      <c r="F108" s="37"/>
      <c r="G108" s="37"/>
      <c r="H108" s="27"/>
      <c r="I108" s="27"/>
      <c r="J108" s="27"/>
      <c r="K108" s="27"/>
      <c r="L108" s="27"/>
      <c r="M108" s="27"/>
      <c r="N108" s="27"/>
      <c r="O108" s="27"/>
      <c r="P108" s="27"/>
      <c r="Q108" s="27"/>
      <c r="R108" s="27"/>
      <c r="S108" s="27"/>
      <c r="T108" s="27"/>
      <c r="U108" s="27"/>
      <c r="V108" s="27"/>
      <c r="W108" s="27"/>
      <c r="X108" s="27"/>
      <c r="Y108" s="27"/>
      <c r="Z108" s="27"/>
      <c r="AA108" s="27"/>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row>
    <row r="109" spans="1:79" x14ac:dyDescent="0.25">
      <c r="A109" s="36"/>
      <c r="B109" s="39"/>
      <c r="C109" s="27"/>
      <c r="D109" s="27"/>
      <c r="E109" s="27"/>
      <c r="F109" s="27"/>
      <c r="G109" s="27"/>
      <c r="H109" s="27"/>
      <c r="I109" s="27"/>
      <c r="J109" s="27"/>
      <c r="K109" s="40"/>
      <c r="L109" s="40"/>
      <c r="M109" s="40"/>
      <c r="N109" s="40"/>
      <c r="O109" s="40"/>
      <c r="P109" s="40"/>
      <c r="Q109" s="27"/>
      <c r="R109" s="27"/>
      <c r="S109" s="27"/>
      <c r="T109" s="27"/>
      <c r="U109" s="27"/>
      <c r="V109" s="27"/>
      <c r="W109" s="27"/>
      <c r="X109" s="27"/>
      <c r="Y109" s="27"/>
      <c r="Z109" s="27"/>
      <c r="AA109" s="27"/>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row>
    <row r="110" spans="1:79" x14ac:dyDescent="0.25">
      <c r="A110" s="36"/>
      <c r="B110" s="41"/>
      <c r="C110" s="38"/>
      <c r="D110" s="38"/>
      <c r="E110" s="38"/>
      <c r="F110" s="38"/>
      <c r="G110" s="38"/>
      <c r="H110" s="40"/>
      <c r="I110" s="40"/>
      <c r="J110" s="40"/>
      <c r="K110" s="27"/>
      <c r="L110" s="27"/>
      <c r="M110" s="27"/>
      <c r="N110" s="27"/>
      <c r="O110" s="27"/>
      <c r="P110" s="27"/>
      <c r="Q110" s="27"/>
      <c r="R110" s="27"/>
      <c r="S110" s="27"/>
      <c r="T110" s="27"/>
      <c r="U110" s="27"/>
      <c r="V110" s="27"/>
      <c r="W110" s="27"/>
      <c r="X110" s="27"/>
      <c r="Y110" s="27"/>
      <c r="Z110" s="27"/>
      <c r="AA110" s="27"/>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row>
    <row r="111" spans="1:79" x14ac:dyDescent="0.25">
      <c r="A111" s="36"/>
      <c r="B111" s="27"/>
      <c r="C111" s="38"/>
      <c r="D111" s="38"/>
      <c r="E111" s="38"/>
      <c r="F111" s="38"/>
      <c r="G111" s="38"/>
      <c r="H111" s="27"/>
      <c r="I111" s="27"/>
      <c r="J111" s="27"/>
      <c r="K111" s="27"/>
      <c r="L111" s="27"/>
      <c r="M111" s="27"/>
      <c r="N111" s="27"/>
      <c r="O111" s="27"/>
      <c r="P111" s="27"/>
      <c r="Q111" s="27"/>
      <c r="R111" s="27"/>
      <c r="S111" s="27"/>
      <c r="T111" s="27"/>
      <c r="U111" s="27"/>
      <c r="V111" s="27"/>
      <c r="W111" s="27"/>
      <c r="X111" s="27"/>
      <c r="Y111" s="27"/>
      <c r="Z111" s="27"/>
      <c r="AA111" s="27"/>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row>
    <row r="112" spans="1:79" x14ac:dyDescent="0.25">
      <c r="A112" s="36"/>
      <c r="B112" s="27"/>
      <c r="C112" s="38"/>
      <c r="D112" s="38"/>
      <c r="E112" s="38"/>
      <c r="F112" s="38"/>
      <c r="G112" s="38"/>
      <c r="H112" s="27"/>
      <c r="I112" s="27"/>
      <c r="J112" s="27"/>
      <c r="K112" s="27"/>
      <c r="L112" s="27"/>
      <c r="M112" s="27"/>
      <c r="N112" s="27"/>
      <c r="O112" s="27"/>
      <c r="P112" s="27"/>
      <c r="Q112" s="27"/>
      <c r="R112" s="27"/>
      <c r="S112" s="27"/>
      <c r="T112" s="27"/>
      <c r="U112" s="27"/>
      <c r="V112" s="27"/>
      <c r="W112" s="27"/>
      <c r="X112" s="27"/>
      <c r="Y112" s="27"/>
      <c r="Z112" s="27"/>
      <c r="AA112" s="27"/>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row>
    <row r="113" spans="1:79" x14ac:dyDescent="0.25">
      <c r="A113" s="36"/>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row>
    <row r="114" spans="1:79" x14ac:dyDescent="0.25">
      <c r="A114" s="36"/>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row>
    <row r="115" spans="1:79" x14ac:dyDescent="0.25">
      <c r="A115" s="36"/>
      <c r="B115" s="40"/>
      <c r="C115" s="40"/>
      <c r="D115" s="40"/>
      <c r="E115" s="40"/>
      <c r="F115" s="40"/>
      <c r="G115" s="40"/>
      <c r="H115" s="27"/>
      <c r="I115" s="27"/>
      <c r="J115" s="27"/>
      <c r="K115" s="27"/>
      <c r="L115" s="27"/>
      <c r="M115" s="27"/>
      <c r="N115" s="27"/>
      <c r="O115" s="27"/>
      <c r="P115" s="27"/>
      <c r="Q115" s="27"/>
      <c r="R115" s="27"/>
      <c r="S115" s="27"/>
      <c r="T115" s="27"/>
      <c r="U115" s="27"/>
      <c r="V115" s="27"/>
      <c r="W115" s="27"/>
      <c r="X115" s="27"/>
      <c r="Y115" s="27"/>
      <c r="Z115" s="27"/>
      <c r="AA115" s="27"/>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row>
    <row r="116" spans="1:79" x14ac:dyDescent="0.25">
      <c r="A116" s="36"/>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row>
    <row r="117" spans="1:79" x14ac:dyDescent="0.25">
      <c r="A117" s="36"/>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row>
    <row r="118" spans="1:79" x14ac:dyDescent="0.25">
      <c r="A118" s="36"/>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row>
    <row r="119" spans="1:79" x14ac:dyDescent="0.25">
      <c r="A119" s="36"/>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row>
    <row r="120" spans="1:79" x14ac:dyDescent="0.25">
      <c r="A120" s="36"/>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row>
    <row r="121" spans="1:79" x14ac:dyDescent="0.25">
      <c r="A121" s="36"/>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row>
    <row r="122" spans="1:79" x14ac:dyDescent="0.25">
      <c r="A122" s="36"/>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row>
    <row r="123" spans="1:79" x14ac:dyDescent="0.25">
      <c r="A123" s="36"/>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row>
    <row r="124" spans="1:79" x14ac:dyDescent="0.25">
      <c r="A124" s="36"/>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row>
    <row r="125" spans="1:79" x14ac:dyDescent="0.25">
      <c r="A125" s="36"/>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row>
    <row r="126" spans="1:79" x14ac:dyDescent="0.25">
      <c r="A126" s="36"/>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row>
    <row r="127" spans="1:79" x14ac:dyDescent="0.25">
      <c r="A127" s="36"/>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row>
    <row r="128" spans="1:79" x14ac:dyDescent="0.25">
      <c r="A128" s="36"/>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row>
    <row r="129" spans="1:79" x14ac:dyDescent="0.25">
      <c r="A129" s="36"/>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row>
    <row r="130" spans="1:79" x14ac:dyDescent="0.25">
      <c r="A130" s="36"/>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row>
    <row r="131" spans="1:79" x14ac:dyDescent="0.25">
      <c r="A131" s="36"/>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row>
    <row r="132" spans="1:79" x14ac:dyDescent="0.25">
      <c r="A132" s="36"/>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row>
    <row r="133" spans="1:79" x14ac:dyDescent="0.25">
      <c r="A133" s="36"/>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row>
    <row r="134" spans="1:79" x14ac:dyDescent="0.25">
      <c r="A134" s="36"/>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row>
    <row r="135" spans="1:79" x14ac:dyDescent="0.25">
      <c r="A135" s="36"/>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row>
    <row r="136" spans="1:79" x14ac:dyDescent="0.25">
      <c r="A136" s="36"/>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row>
    <row r="137" spans="1:79" x14ac:dyDescent="0.25">
      <c r="A137" s="36"/>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row>
    <row r="138" spans="1:79" x14ac:dyDescent="0.25">
      <c r="A138" s="36"/>
      <c r="B138" s="200"/>
      <c r="C138" s="200"/>
      <c r="D138" s="200"/>
      <c r="E138" s="200"/>
      <c r="F138" s="84"/>
      <c r="G138" s="27"/>
      <c r="H138" s="27"/>
      <c r="I138" s="27"/>
      <c r="J138" s="27"/>
      <c r="K138" s="27"/>
      <c r="L138" s="27"/>
      <c r="M138" s="27"/>
      <c r="N138" s="27"/>
      <c r="O138" s="27"/>
      <c r="P138" s="27"/>
      <c r="Q138" s="27"/>
      <c r="R138" s="27"/>
      <c r="S138" s="27"/>
      <c r="T138" s="27"/>
      <c r="U138" s="27"/>
      <c r="V138" s="27"/>
      <c r="W138" s="27"/>
      <c r="X138" s="27"/>
      <c r="Y138" s="27"/>
      <c r="Z138" s="27"/>
      <c r="AA138" s="27"/>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row>
    <row r="139" spans="1:79" x14ac:dyDescent="0.25">
      <c r="A139" s="36"/>
      <c r="B139" s="196"/>
      <c r="C139" s="196"/>
      <c r="D139" s="86"/>
      <c r="E139" s="87"/>
      <c r="F139" s="88"/>
      <c r="G139" s="27"/>
      <c r="H139" s="27"/>
      <c r="I139" s="27"/>
      <c r="J139" s="27"/>
      <c r="K139" s="27"/>
      <c r="L139" s="27"/>
      <c r="M139" s="27"/>
      <c r="N139" s="27"/>
      <c r="O139" s="27"/>
      <c r="P139" s="27"/>
      <c r="Q139" s="27"/>
      <c r="R139" s="27"/>
      <c r="S139" s="27"/>
      <c r="T139" s="27"/>
      <c r="U139" s="27"/>
      <c r="V139" s="27"/>
      <c r="W139" s="27"/>
      <c r="X139" s="27"/>
      <c r="Y139" s="27"/>
      <c r="Z139" s="27"/>
      <c r="AA139" s="27"/>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row>
    <row r="140" spans="1:79" x14ac:dyDescent="0.25">
      <c r="A140" s="36"/>
      <c r="B140" s="234"/>
      <c r="C140" s="234"/>
      <c r="D140" s="234"/>
      <c r="E140" s="234"/>
      <c r="F140" s="234"/>
      <c r="G140" s="27"/>
      <c r="H140" s="27"/>
      <c r="I140" s="27"/>
      <c r="J140" s="27"/>
      <c r="K140" s="27"/>
      <c r="L140" s="27"/>
      <c r="M140" s="27"/>
      <c r="N140" s="27"/>
      <c r="O140" s="27"/>
      <c r="P140" s="27"/>
      <c r="Q140" s="27"/>
      <c r="R140" s="27"/>
      <c r="S140" s="27"/>
      <c r="T140" s="27"/>
      <c r="U140" s="27"/>
      <c r="V140" s="27"/>
      <c r="W140" s="27"/>
      <c r="X140" s="27"/>
      <c r="Y140" s="27"/>
      <c r="Z140" s="27"/>
      <c r="AA140" s="27"/>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row>
    <row r="141" spans="1:79" x14ac:dyDescent="0.25">
      <c r="A141" s="36"/>
      <c r="B141" s="196"/>
      <c r="C141" s="196"/>
      <c r="D141" s="196"/>
      <c r="E141" s="196"/>
      <c r="F141" s="196"/>
      <c r="G141" s="27"/>
      <c r="H141" s="27"/>
      <c r="I141" s="27"/>
      <c r="J141" s="27"/>
      <c r="K141" s="27"/>
      <c r="L141" s="27"/>
      <c r="M141" s="27"/>
      <c r="N141" s="27"/>
      <c r="O141" s="27"/>
      <c r="P141" s="27"/>
      <c r="Q141" s="27"/>
      <c r="R141" s="27"/>
      <c r="S141" s="27"/>
      <c r="T141" s="27"/>
      <c r="U141" s="27"/>
      <c r="V141" s="27"/>
      <c r="W141" s="27"/>
      <c r="X141" s="27"/>
      <c r="Y141" s="27"/>
      <c r="Z141" s="27"/>
      <c r="AA141" s="27"/>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row>
    <row r="142" spans="1:79" x14ac:dyDescent="0.25">
      <c r="A142" s="36"/>
      <c r="B142" s="196"/>
      <c r="C142" s="196"/>
      <c r="D142" s="196"/>
      <c r="E142" s="196"/>
      <c r="F142" s="196"/>
      <c r="G142" s="27"/>
      <c r="H142" s="27"/>
      <c r="I142" s="27"/>
      <c r="J142" s="27"/>
      <c r="K142" s="27"/>
      <c r="L142" s="27"/>
      <c r="M142" s="27"/>
      <c r="N142" s="27"/>
      <c r="O142" s="27"/>
      <c r="P142" s="27"/>
      <c r="Q142" s="27"/>
      <c r="R142" s="27"/>
      <c r="S142" s="27"/>
      <c r="T142" s="27"/>
      <c r="U142" s="27"/>
      <c r="V142" s="27"/>
      <c r="W142" s="27"/>
      <c r="X142" s="27"/>
      <c r="Y142" s="27"/>
      <c r="Z142" s="27"/>
      <c r="AA142" s="27"/>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row>
    <row r="143" spans="1:79" x14ac:dyDescent="0.25">
      <c r="A143" s="36"/>
      <c r="B143" s="89"/>
      <c r="C143" s="89"/>
      <c r="D143" s="89"/>
      <c r="E143" s="89"/>
      <c r="F143" s="89"/>
      <c r="G143" s="27"/>
      <c r="H143" s="27"/>
      <c r="I143" s="27"/>
      <c r="J143" s="27"/>
      <c r="K143" s="27"/>
      <c r="L143" s="27"/>
      <c r="M143" s="27"/>
      <c r="N143" s="27"/>
      <c r="O143" s="27"/>
      <c r="P143" s="27"/>
      <c r="Q143" s="27"/>
      <c r="R143" s="27"/>
      <c r="S143" s="27"/>
      <c r="T143" s="27"/>
      <c r="U143" s="27"/>
      <c r="V143" s="27"/>
      <c r="W143" s="27"/>
      <c r="X143" s="27"/>
      <c r="Y143" s="27"/>
      <c r="Z143" s="27"/>
      <c r="AA143" s="27"/>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row>
    <row r="144" spans="1:79" x14ac:dyDescent="0.25">
      <c r="A144" s="36"/>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row>
    <row r="145" spans="1:79" x14ac:dyDescent="0.25">
      <c r="A145" s="36"/>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row>
    <row r="146" spans="1:79" x14ac:dyDescent="0.25">
      <c r="A146" s="36"/>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row>
    <row r="147" spans="1:79" x14ac:dyDescent="0.25">
      <c r="A147" s="36"/>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row>
    <row r="148" spans="1:79" x14ac:dyDescent="0.25">
      <c r="A148" s="36"/>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row>
    <row r="149" spans="1:79" x14ac:dyDescent="0.25">
      <c r="A149" s="36"/>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row>
    <row r="150" spans="1:79" x14ac:dyDescent="0.25">
      <c r="A150" s="36"/>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row>
    <row r="151" spans="1:79" x14ac:dyDescent="0.25">
      <c r="A151" s="36"/>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row>
    <row r="152" spans="1:79" x14ac:dyDescent="0.25">
      <c r="A152" s="36"/>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row>
    <row r="153" spans="1:79" x14ac:dyDescent="0.25">
      <c r="A153" s="36"/>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row>
    <row r="154" spans="1:79" x14ac:dyDescent="0.25">
      <c r="A154" s="36"/>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row>
    <row r="155" spans="1:79" x14ac:dyDescent="0.25">
      <c r="A155" s="36"/>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row>
    <row r="156" spans="1:79" x14ac:dyDescent="0.25">
      <c r="A156" s="36"/>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row>
    <row r="157" spans="1:79" x14ac:dyDescent="0.25">
      <c r="A157" s="36"/>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row>
    <row r="158" spans="1:79" x14ac:dyDescent="0.25">
      <c r="A158" s="36"/>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row>
    <row r="159" spans="1:79" x14ac:dyDescent="0.25">
      <c r="A159" s="36"/>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row>
    <row r="160" spans="1:79" x14ac:dyDescent="0.25">
      <c r="A160" s="36"/>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row>
    <row r="161" spans="1:79" x14ac:dyDescent="0.25">
      <c r="A161" s="36"/>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row>
    <row r="162" spans="1:79" x14ac:dyDescent="0.25">
      <c r="A162" s="36"/>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row>
    <row r="163" spans="1:79" x14ac:dyDescent="0.25">
      <c r="A163" s="36"/>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row>
    <row r="164" spans="1:79" x14ac:dyDescent="0.25">
      <c r="A164" s="36"/>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row>
    <row r="165" spans="1:79" x14ac:dyDescent="0.25">
      <c r="A165" s="36"/>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row>
    <row r="166" spans="1:79" x14ac:dyDescent="0.25">
      <c r="A166" s="36"/>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row>
    <row r="167" spans="1:79" x14ac:dyDescent="0.25">
      <c r="A167" s="36"/>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row>
    <row r="168" spans="1:79" x14ac:dyDescent="0.25">
      <c r="A168" s="36"/>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row>
    <row r="169" spans="1:79" x14ac:dyDescent="0.25">
      <c r="A169" s="36"/>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row>
    <row r="170" spans="1:79" x14ac:dyDescent="0.25">
      <c r="A170" s="36"/>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row>
    <row r="171" spans="1:79" x14ac:dyDescent="0.25">
      <c r="A171" s="36"/>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row>
    <row r="172" spans="1:79" x14ac:dyDescent="0.25">
      <c r="A172" s="36"/>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row>
    <row r="173" spans="1:79" x14ac:dyDescent="0.25">
      <c r="A173" s="36"/>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row>
    <row r="174" spans="1:79" x14ac:dyDescent="0.25">
      <c r="A174" s="36"/>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row>
    <row r="175" spans="1:79" x14ac:dyDescent="0.25">
      <c r="A175" s="36"/>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row>
    <row r="176" spans="1:79" x14ac:dyDescent="0.25">
      <c r="A176" s="36"/>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row>
    <row r="177" spans="1:79" x14ac:dyDescent="0.25">
      <c r="A177" s="36"/>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row>
    <row r="178" spans="1:79" x14ac:dyDescent="0.25">
      <c r="A178" s="36"/>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row>
    <row r="179" spans="1:79" x14ac:dyDescent="0.25">
      <c r="A179" s="36"/>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row>
    <row r="180" spans="1:79" x14ac:dyDescent="0.25">
      <c r="A180" s="36"/>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row>
    <row r="181" spans="1:79" x14ac:dyDescent="0.25">
      <c r="A181" s="36"/>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row>
    <row r="182" spans="1:79" x14ac:dyDescent="0.25">
      <c r="A182" s="36"/>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row>
    <row r="183" spans="1:79" x14ac:dyDescent="0.25">
      <c r="A183" s="36"/>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row>
    <row r="184" spans="1:79" x14ac:dyDescent="0.25">
      <c r="A184" s="36"/>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row>
    <row r="185" spans="1:79" x14ac:dyDescent="0.25">
      <c r="A185" s="36"/>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row>
    <row r="186" spans="1:79" x14ac:dyDescent="0.25">
      <c r="A186" s="36"/>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row>
    <row r="187" spans="1:79" x14ac:dyDescent="0.25">
      <c r="A187" s="36"/>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row>
    <row r="188" spans="1:79" x14ac:dyDescent="0.25">
      <c r="A188" s="36"/>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row>
    <row r="189" spans="1:79" x14ac:dyDescent="0.25">
      <c r="A189" s="36"/>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row>
    <row r="190" spans="1:79" x14ac:dyDescent="0.25">
      <c r="A190" s="36"/>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row>
    <row r="191" spans="1:79" x14ac:dyDescent="0.25">
      <c r="A191" s="36"/>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row>
    <row r="192" spans="1:79" x14ac:dyDescent="0.25">
      <c r="A192" s="36"/>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row>
    <row r="193" spans="1:79" x14ac:dyDescent="0.25">
      <c r="A193" s="36"/>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row>
    <row r="194" spans="1:79" x14ac:dyDescent="0.25">
      <c r="A194" s="36"/>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row>
    <row r="195" spans="1:79" x14ac:dyDescent="0.25">
      <c r="A195" s="36"/>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row>
    <row r="196" spans="1:79" x14ac:dyDescent="0.25">
      <c r="A196" s="36"/>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row>
    <row r="197" spans="1:79" x14ac:dyDescent="0.25">
      <c r="A197" s="36"/>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row>
    <row r="198" spans="1:79" x14ac:dyDescent="0.25">
      <c r="A198" s="36"/>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row>
    <row r="199" spans="1:79" x14ac:dyDescent="0.25">
      <c r="A199" s="36"/>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row>
    <row r="200" spans="1:79" x14ac:dyDescent="0.25">
      <c r="A200" s="36"/>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row>
    <row r="201" spans="1:79" x14ac:dyDescent="0.25">
      <c r="A201" s="36"/>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row>
    <row r="202" spans="1:79" x14ac:dyDescent="0.25">
      <c r="A202" s="36"/>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row>
    <row r="203" spans="1:79" x14ac:dyDescent="0.25">
      <c r="A203" s="36"/>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row>
    <row r="204" spans="1:79" x14ac:dyDescent="0.25">
      <c r="A204" s="36"/>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row>
    <row r="205" spans="1:79" x14ac:dyDescent="0.25">
      <c r="A205" s="36"/>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row>
    <row r="206" spans="1:79" x14ac:dyDescent="0.25">
      <c r="A206" s="36"/>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row>
    <row r="207" spans="1:79" x14ac:dyDescent="0.25">
      <c r="A207" s="36"/>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row>
    <row r="208" spans="1:79" x14ac:dyDescent="0.25">
      <c r="A208" s="36"/>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row>
    <row r="209" spans="1:79" x14ac:dyDescent="0.25">
      <c r="A209" s="36"/>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row>
    <row r="210" spans="1:79" x14ac:dyDescent="0.25">
      <c r="A210" s="36"/>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row>
    <row r="211" spans="1:79" x14ac:dyDescent="0.25">
      <c r="A211" s="36"/>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row>
    <row r="212" spans="1:79" x14ac:dyDescent="0.25">
      <c r="A212" s="36"/>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row>
    <row r="213" spans="1:79" x14ac:dyDescent="0.25">
      <c r="A213" s="36"/>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row>
    <row r="214" spans="1:79" x14ac:dyDescent="0.25">
      <c r="A214" s="36"/>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row>
    <row r="215" spans="1:79" x14ac:dyDescent="0.25">
      <c r="A215" s="36"/>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row>
    <row r="216" spans="1:79" x14ac:dyDescent="0.25">
      <c r="A216" s="36"/>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row>
    <row r="217" spans="1:79" x14ac:dyDescent="0.25">
      <c r="A217" s="36"/>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row>
    <row r="218" spans="1:79" x14ac:dyDescent="0.25">
      <c r="A218" s="36"/>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row>
    <row r="219" spans="1:79" x14ac:dyDescent="0.25">
      <c r="A219" s="36"/>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row>
    <row r="220" spans="1:79" x14ac:dyDescent="0.25">
      <c r="A220" s="36"/>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row>
    <row r="221" spans="1:79" x14ac:dyDescent="0.25">
      <c r="A221" s="36"/>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row>
    <row r="222" spans="1:79" x14ac:dyDescent="0.25">
      <c r="A222" s="36"/>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row>
    <row r="223" spans="1:79" x14ac:dyDescent="0.25">
      <c r="A223" s="36"/>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row>
    <row r="224" spans="1:79" x14ac:dyDescent="0.25">
      <c r="A224" s="36"/>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row>
    <row r="225" spans="1:79" x14ac:dyDescent="0.25">
      <c r="A225" s="36"/>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row>
    <row r="226" spans="1:79" x14ac:dyDescent="0.25">
      <c r="A226" s="36"/>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row>
    <row r="227" spans="1:79" x14ac:dyDescent="0.25">
      <c r="A227" s="36"/>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row>
    <row r="228" spans="1:79" x14ac:dyDescent="0.25">
      <c r="A228" s="36"/>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row>
    <row r="229" spans="1:79" x14ac:dyDescent="0.25">
      <c r="A229" s="36"/>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row>
    <row r="230" spans="1:79" x14ac:dyDescent="0.25">
      <c r="A230" s="36"/>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row>
    <row r="231" spans="1:79" x14ac:dyDescent="0.25">
      <c r="A231" s="36"/>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row>
    <row r="232" spans="1:79" x14ac:dyDescent="0.25">
      <c r="A232" s="36"/>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row>
    <row r="233" spans="1:79" x14ac:dyDescent="0.25">
      <c r="A233" s="36"/>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row>
    <row r="234" spans="1:79" x14ac:dyDescent="0.25">
      <c r="A234" s="36"/>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row>
    <row r="235" spans="1:79" x14ac:dyDescent="0.25">
      <c r="A235" s="36"/>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row>
    <row r="236" spans="1:79" x14ac:dyDescent="0.25">
      <c r="A236" s="36"/>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row>
    <row r="237" spans="1:79" x14ac:dyDescent="0.25">
      <c r="A237" s="36"/>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row>
    <row r="238" spans="1:79" x14ac:dyDescent="0.25">
      <c r="A238" s="36"/>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row>
    <row r="239" spans="1:79" x14ac:dyDescent="0.25">
      <c r="A239" s="36"/>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row>
    <row r="240" spans="1:79" x14ac:dyDescent="0.25">
      <c r="A240" s="36"/>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row>
    <row r="241" spans="1:79" x14ac:dyDescent="0.25">
      <c r="A241" s="36"/>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row>
    <row r="242" spans="1:79" x14ac:dyDescent="0.25">
      <c r="A242" s="36"/>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row>
    <row r="243" spans="1:79" x14ac:dyDescent="0.25">
      <c r="A243" s="36"/>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row>
    <row r="244" spans="1:79" x14ac:dyDescent="0.25">
      <c r="A244" s="36"/>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row>
    <row r="245" spans="1:79" x14ac:dyDescent="0.25">
      <c r="A245" s="36"/>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row>
    <row r="246" spans="1:79" x14ac:dyDescent="0.25">
      <c r="A246" s="36"/>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row>
    <row r="247" spans="1:79" x14ac:dyDescent="0.25">
      <c r="A247" s="36"/>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row>
    <row r="248" spans="1:79" x14ac:dyDescent="0.25">
      <c r="A248" s="36"/>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row>
    <row r="249" spans="1:79" x14ac:dyDescent="0.25">
      <c r="A249" s="36"/>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row>
    <row r="250" spans="1:79" x14ac:dyDescent="0.25">
      <c r="A250" s="36"/>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row>
    <row r="251" spans="1:79" x14ac:dyDescent="0.25">
      <c r="A251" s="36"/>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row>
    <row r="252" spans="1:79" x14ac:dyDescent="0.25">
      <c r="A252" s="36"/>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row>
    <row r="253" spans="1:79" x14ac:dyDescent="0.25">
      <c r="A253" s="36"/>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row>
    <row r="254" spans="1:79" x14ac:dyDescent="0.25">
      <c r="A254" s="36"/>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row>
    <row r="255" spans="1:79" x14ac:dyDescent="0.25">
      <c r="A255" s="36"/>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row>
    <row r="256" spans="1:79" x14ac:dyDescent="0.25">
      <c r="A256" s="36"/>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row>
    <row r="257" spans="1:79" x14ac:dyDescent="0.25">
      <c r="A257" s="36"/>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row>
    <row r="258" spans="1:79" x14ac:dyDescent="0.25">
      <c r="A258" s="36"/>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row>
    <row r="259" spans="1:79" x14ac:dyDescent="0.25">
      <c r="A259" s="36"/>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row>
    <row r="260" spans="1:79" x14ac:dyDescent="0.25">
      <c r="A260" s="36"/>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row>
    <row r="261" spans="1:79" x14ac:dyDescent="0.25">
      <c r="A261" s="36"/>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row>
    <row r="262" spans="1:79" x14ac:dyDescent="0.25">
      <c r="A262" s="36"/>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row>
    <row r="263" spans="1:79" x14ac:dyDescent="0.25">
      <c r="A263" s="36"/>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row>
    <row r="264" spans="1:79" x14ac:dyDescent="0.25">
      <c r="A264" s="36"/>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row>
    <row r="265" spans="1:79" x14ac:dyDescent="0.25">
      <c r="A265" s="36"/>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row>
    <row r="266" spans="1:79" x14ac:dyDescent="0.25">
      <c r="A266" s="36"/>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row>
    <row r="267" spans="1:79" x14ac:dyDescent="0.25">
      <c r="A267" s="36"/>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row>
    <row r="268" spans="1:79" x14ac:dyDescent="0.25">
      <c r="A268" s="36"/>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row>
    <row r="269" spans="1:79" x14ac:dyDescent="0.25">
      <c r="A269" s="36"/>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row>
    <row r="270" spans="1:79" x14ac:dyDescent="0.25">
      <c r="A270" s="36"/>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row>
    <row r="271" spans="1:79" x14ac:dyDescent="0.25">
      <c r="A271" s="36"/>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row>
    <row r="272" spans="1:79" x14ac:dyDescent="0.25">
      <c r="A272" s="36"/>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row>
    <row r="273" spans="1:79" x14ac:dyDescent="0.25">
      <c r="A273" s="36"/>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row>
    <row r="274" spans="1:79" x14ac:dyDescent="0.25">
      <c r="A274" s="36"/>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row>
    <row r="275" spans="1:79" x14ac:dyDescent="0.25">
      <c r="A275" s="36"/>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row>
    <row r="276" spans="1:79" x14ac:dyDescent="0.25">
      <c r="A276" s="36"/>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row>
    <row r="277" spans="1:79" x14ac:dyDescent="0.25">
      <c r="A277" s="36"/>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row>
    <row r="278" spans="1:79" x14ac:dyDescent="0.25">
      <c r="A278" s="36"/>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row>
    <row r="279" spans="1:79" x14ac:dyDescent="0.25">
      <c r="A279" s="36"/>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row>
    <row r="280" spans="1:79" x14ac:dyDescent="0.25">
      <c r="A280" s="36"/>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row>
    <row r="281" spans="1:79" x14ac:dyDescent="0.25">
      <c r="A281" s="36"/>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row>
    <row r="282" spans="1:79" x14ac:dyDescent="0.25">
      <c r="A282" s="36"/>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row>
    <row r="283" spans="1:79" x14ac:dyDescent="0.25">
      <c r="A283" s="36"/>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row>
    <row r="284" spans="1:79" x14ac:dyDescent="0.25">
      <c r="A284" s="36"/>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row>
    <row r="285" spans="1:79" x14ac:dyDescent="0.25">
      <c r="A285" s="36"/>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row>
    <row r="286" spans="1:79" x14ac:dyDescent="0.25">
      <c r="A286" s="36"/>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row>
    <row r="287" spans="1:79" x14ac:dyDescent="0.25">
      <c r="A287" s="36"/>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row>
    <row r="288" spans="1:79" x14ac:dyDescent="0.25">
      <c r="A288" s="36"/>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row>
    <row r="289" spans="1:79" x14ac:dyDescent="0.25">
      <c r="A289" s="36"/>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row>
    <row r="290" spans="1:79" x14ac:dyDescent="0.25">
      <c r="A290" s="36"/>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row>
    <row r="291" spans="1:79" x14ac:dyDescent="0.25">
      <c r="A291" s="36"/>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row>
    <row r="292" spans="1:79" x14ac:dyDescent="0.25">
      <c r="A292" s="36"/>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row>
    <row r="293" spans="1:79" x14ac:dyDescent="0.25">
      <c r="A293" s="36"/>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row>
    <row r="294" spans="1:79" x14ac:dyDescent="0.25">
      <c r="A294" s="36"/>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row>
    <row r="295" spans="1:79" x14ac:dyDescent="0.25">
      <c r="A295" s="36"/>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row>
    <row r="296" spans="1:79" x14ac:dyDescent="0.25">
      <c r="A296" s="36"/>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row>
    <row r="297" spans="1:79" x14ac:dyDescent="0.25">
      <c r="A297" s="36"/>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row>
    <row r="298" spans="1:79" x14ac:dyDescent="0.25">
      <c r="A298" s="36"/>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row>
    <row r="299" spans="1:79" x14ac:dyDescent="0.25">
      <c r="A299" s="36"/>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row>
    <row r="300" spans="1:79" x14ac:dyDescent="0.25">
      <c r="A300" s="36"/>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row>
    <row r="301" spans="1:79" x14ac:dyDescent="0.25">
      <c r="A301" s="36"/>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row>
    <row r="302" spans="1:79" x14ac:dyDescent="0.25">
      <c r="A302" s="36"/>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row>
    <row r="303" spans="1:79" x14ac:dyDescent="0.25">
      <c r="A303" s="36"/>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row>
    <row r="304" spans="1:79" x14ac:dyDescent="0.25">
      <c r="A304" s="36"/>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row>
    <row r="305" spans="1:79" x14ac:dyDescent="0.25">
      <c r="A305" s="36"/>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row>
    <row r="306" spans="1:79" x14ac:dyDescent="0.25">
      <c r="A306" s="36"/>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row>
    <row r="307" spans="1:79" x14ac:dyDescent="0.25">
      <c r="A307" s="36"/>
      <c r="B307" s="27"/>
      <c r="C307" s="27"/>
      <c r="D307" s="27"/>
      <c r="E307" s="27"/>
      <c r="F307" s="27"/>
      <c r="G307" s="27"/>
      <c r="H307" s="27"/>
      <c r="I307" s="27"/>
      <c r="J307" s="27"/>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row>
    <row r="308" spans="1:79" x14ac:dyDescent="0.25">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row>
    <row r="309" spans="1:79"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row>
    <row r="310" spans="1:79"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row>
    <row r="311" spans="1:79"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row>
    <row r="312" spans="1:79"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row>
    <row r="313" spans="1:79"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row>
    <row r="314" spans="1:79"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row>
    <row r="315" spans="1:79"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row>
    <row r="316" spans="1:79"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row>
    <row r="317" spans="1:79"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row>
    <row r="318" spans="1:79"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row>
    <row r="319" spans="1:79"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row>
    <row r="320" spans="1:79"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row>
    <row r="321" spans="1:48"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row>
    <row r="322" spans="1:48"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row>
    <row r="323" spans="1:48"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row>
    <row r="324" spans="1:48"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row>
    <row r="325" spans="1:48"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row>
    <row r="326" spans="1:48"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row>
    <row r="327" spans="1:48"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row>
    <row r="328" spans="1:48"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row>
    <row r="329" spans="1:48"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row>
    <row r="330" spans="1:48"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row>
    <row r="331" spans="1:48"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row>
    <row r="332" spans="1:48"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row>
    <row r="333" spans="1:48"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row>
    <row r="334" spans="1:48"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row>
    <row r="335" spans="1:48"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row>
    <row r="336" spans="1:48"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row>
    <row r="337" spans="1:48"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row>
    <row r="338" spans="1:48"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row>
    <row r="339" spans="1:48"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row>
    <row r="340" spans="1:48"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row>
    <row r="341" spans="1:48"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row>
    <row r="342" spans="1:48"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row>
    <row r="343" spans="1:48"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row>
    <row r="344" spans="1:48"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row>
    <row r="345" spans="1:48"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row>
    <row r="346" spans="1:48"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row>
    <row r="347" spans="1:48"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row>
    <row r="348" spans="1:48"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row>
    <row r="349" spans="1:48"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row>
    <row r="350" spans="1:48"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row>
    <row r="351" spans="1:48"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row>
    <row r="352" spans="1:48"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row>
    <row r="353" spans="1:48"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row>
    <row r="354" spans="1:48"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row>
    <row r="355" spans="1:48"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row>
    <row r="356" spans="1:48"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row>
    <row r="357" spans="1:48"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row>
    <row r="358" spans="1:48"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row>
    <row r="359" spans="1:48"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row>
    <row r="360" spans="1:48"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row>
    <row r="361" spans="1:48"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row>
    <row r="362" spans="1:48"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row>
    <row r="363" spans="1:48"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row>
    <row r="364" spans="1:48"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row>
    <row r="365" spans="1:48"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row>
    <row r="366" spans="1:48"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row>
    <row r="367" spans="1:48"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row>
    <row r="368" spans="1:48"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row>
    <row r="369" spans="1:48"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row>
    <row r="370" spans="1:48"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row>
    <row r="371" spans="1:48"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row>
    <row r="372" spans="1:48"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row>
    <row r="373" spans="1:48"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row>
    <row r="374" spans="1:48"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row>
    <row r="375" spans="1:48"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row>
    <row r="376" spans="1:48"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row>
    <row r="377" spans="1:48"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row>
    <row r="378" spans="1:48"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row>
    <row r="379" spans="1:48"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row>
    <row r="380" spans="1:48"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row>
    <row r="381" spans="1:48"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row>
    <row r="382" spans="1:48"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row>
    <row r="383" spans="1:48"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row>
    <row r="384" spans="1:48"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row>
    <row r="385" spans="1:48"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row>
    <row r="386" spans="1:48"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row>
    <row r="387" spans="1:48"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row>
    <row r="388" spans="1:48"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row>
    <row r="389" spans="1:48"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row>
    <row r="390" spans="1:48"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row>
    <row r="391" spans="1:48"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row>
    <row r="392" spans="1:48"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row>
    <row r="393" spans="1:48"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row>
    <row r="394" spans="1:48"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row>
    <row r="395" spans="1:48" x14ac:dyDescent="0.25">
      <c r="A395" s="9"/>
      <c r="B395" s="9"/>
      <c r="C395" s="9"/>
      <c r="D395" s="9"/>
      <c r="E395" s="9"/>
      <c r="F395" s="9"/>
      <c r="G395" s="9"/>
      <c r="H395" s="9"/>
      <c r="I395" s="9"/>
      <c r="J395" s="9"/>
    </row>
  </sheetData>
  <sheetProtection password="CAB3" sheet="1" objects="1" scenarios="1" selectLockedCells="1"/>
  <mergeCells count="96">
    <mergeCell ref="B15:B18"/>
    <mergeCell ref="N84:P84"/>
    <mergeCell ref="B1:D1"/>
    <mergeCell ref="B3:F6"/>
    <mergeCell ref="B7:F7"/>
    <mergeCell ref="C9:F9"/>
    <mergeCell ref="C11:C14"/>
    <mergeCell ref="D11:D14"/>
    <mergeCell ref="F11:F14"/>
    <mergeCell ref="B11:B14"/>
    <mergeCell ref="B19:B24"/>
    <mergeCell ref="C19:C24"/>
    <mergeCell ref="D19:D24"/>
    <mergeCell ref="F19:F24"/>
    <mergeCell ref="F15:F18"/>
    <mergeCell ref="C15:C18"/>
    <mergeCell ref="D15:D18"/>
    <mergeCell ref="H94:I94"/>
    <mergeCell ref="O89:P89"/>
    <mergeCell ref="O90:P90"/>
    <mergeCell ref="B52:F53"/>
    <mergeCell ref="B56:B63"/>
    <mergeCell ref="F59:F63"/>
    <mergeCell ref="B65:B72"/>
    <mergeCell ref="F68:F72"/>
    <mergeCell ref="B74:B81"/>
    <mergeCell ref="F77:F81"/>
    <mergeCell ref="O81:P81"/>
    <mergeCell ref="O82:P82"/>
    <mergeCell ref="K83:M83"/>
    <mergeCell ref="N83:P83"/>
    <mergeCell ref="H84:J84"/>
    <mergeCell ref="K84:M84"/>
    <mergeCell ref="H92:J92"/>
    <mergeCell ref="K92:M92"/>
    <mergeCell ref="N92:P92"/>
    <mergeCell ref="H93:J93"/>
    <mergeCell ref="K93:L93"/>
    <mergeCell ref="N93:O93"/>
    <mergeCell ref="H86:I86"/>
    <mergeCell ref="H85:J85"/>
    <mergeCell ref="B104:E104"/>
    <mergeCell ref="H100:J100"/>
    <mergeCell ref="K100:M100"/>
    <mergeCell ref="N100:P100"/>
    <mergeCell ref="H101:J101"/>
    <mergeCell ref="K101:L101"/>
    <mergeCell ref="N101:O101"/>
    <mergeCell ref="O97:P97"/>
    <mergeCell ref="K99:M99"/>
    <mergeCell ref="N99:P99"/>
    <mergeCell ref="O98:P98"/>
    <mergeCell ref="K91:M91"/>
    <mergeCell ref="N91:P91"/>
    <mergeCell ref="B98:D98"/>
    <mergeCell ref="E98:G98"/>
    <mergeCell ref="B45:B48"/>
    <mergeCell ref="F45:F48"/>
    <mergeCell ref="B51:F51"/>
    <mergeCell ref="B96:E96"/>
    <mergeCell ref="B97:D97"/>
    <mergeCell ref="E97:G97"/>
    <mergeCell ref="B88:E88"/>
    <mergeCell ref="B89:D89"/>
    <mergeCell ref="E89:G89"/>
    <mergeCell ref="B25:F25"/>
    <mergeCell ref="B27:B44"/>
    <mergeCell ref="C27:C31"/>
    <mergeCell ref="D27:D31"/>
    <mergeCell ref="E27:E28"/>
    <mergeCell ref="F27:F31"/>
    <mergeCell ref="C32:C37"/>
    <mergeCell ref="D32:D37"/>
    <mergeCell ref="F32:F37"/>
    <mergeCell ref="E33:E34"/>
    <mergeCell ref="E36:E37"/>
    <mergeCell ref="C38:C44"/>
    <mergeCell ref="D38:D40"/>
    <mergeCell ref="F39:F44"/>
    <mergeCell ref="D41:D44"/>
    <mergeCell ref="B140:F140"/>
    <mergeCell ref="B107:C107"/>
    <mergeCell ref="E107:F107"/>
    <mergeCell ref="K85:L85"/>
    <mergeCell ref="N85:O85"/>
    <mergeCell ref="B90:D90"/>
    <mergeCell ref="E90:G90"/>
    <mergeCell ref="B91:C91"/>
    <mergeCell ref="E91:F91"/>
    <mergeCell ref="B106:D106"/>
    <mergeCell ref="E106:G106"/>
    <mergeCell ref="B105:D105"/>
    <mergeCell ref="E105:G105"/>
    <mergeCell ref="B99:C99"/>
    <mergeCell ref="E99:F99"/>
    <mergeCell ref="H102:I102"/>
  </mergeCells>
  <conditionalFormatting sqref="F32:F37">
    <cfRule type="cellIs" dxfId="321" priority="37" operator="between">
      <formula>0.75</formula>
      <formula>5</formula>
    </cfRule>
    <cfRule type="cellIs" dxfId="320" priority="38" operator="between">
      <formula>0.65</formula>
      <formula>0.7499</formula>
    </cfRule>
    <cfRule type="cellIs" dxfId="319" priority="39" operator="between">
      <formula>0</formula>
      <formula>0.6499</formula>
    </cfRule>
  </conditionalFormatting>
  <conditionalFormatting sqref="F57">
    <cfRule type="cellIs" dxfId="318" priority="25" operator="between">
      <formula>0.75</formula>
      <formula>1</formula>
    </cfRule>
    <cfRule type="cellIs" dxfId="317" priority="26" operator="between">
      <formula>0.65</formula>
      <formula>0.7499</formula>
    </cfRule>
    <cfRule type="cellIs" dxfId="316" priority="27" operator="between">
      <formula>0</formula>
      <formula>0.6499</formula>
    </cfRule>
  </conditionalFormatting>
  <conditionalFormatting sqref="F11:F14">
    <cfRule type="cellIs" dxfId="315" priority="43" operator="between">
      <formula>0.8</formula>
      <formula>5</formula>
    </cfRule>
    <cfRule type="cellIs" dxfId="314" priority="44" operator="between">
      <formula>0.7</formula>
      <formula>0.79999</formula>
    </cfRule>
    <cfRule type="cellIs" dxfId="313" priority="45" operator="between">
      <formula>0</formula>
      <formula>0.69999</formula>
    </cfRule>
  </conditionalFormatting>
  <conditionalFormatting sqref="F27:F31">
    <cfRule type="cellIs" dxfId="312" priority="40" operator="between">
      <formula>0.75</formula>
      <formula>5</formula>
    </cfRule>
    <cfRule type="cellIs" dxfId="311" priority="41" operator="between">
      <formula>0.65</formula>
      <formula>0.7499</formula>
    </cfRule>
    <cfRule type="cellIs" dxfId="310" priority="42" operator="between">
      <formula>0</formula>
      <formula>0.6499</formula>
    </cfRule>
  </conditionalFormatting>
  <conditionalFormatting sqref="F39:F44">
    <cfRule type="cellIs" dxfId="309" priority="34" operator="between">
      <formula>0.4</formula>
      <formula>500</formula>
    </cfRule>
    <cfRule type="cellIs" dxfId="308" priority="35" operator="between">
      <formula>0.35</formula>
      <formula>0.3999</formula>
    </cfRule>
    <cfRule type="cellIs" dxfId="307" priority="36" operator="between">
      <formula>0</formula>
      <formula>0.3499</formula>
    </cfRule>
  </conditionalFormatting>
  <conditionalFormatting sqref="F45:F48">
    <cfRule type="cellIs" dxfId="306" priority="31" operator="between">
      <formula>4</formula>
      <formula>7</formula>
    </cfRule>
    <cfRule type="cellIs" dxfId="305" priority="32" operator="between">
      <formula>3</formula>
      <formula>3.99</formula>
    </cfRule>
    <cfRule type="cellIs" dxfId="304" priority="33" operator="between">
      <formula>0.05</formula>
      <formula>2.9999</formula>
    </cfRule>
  </conditionalFormatting>
  <conditionalFormatting sqref="E139">
    <cfRule type="cellIs" dxfId="303" priority="28" operator="between">
      <formula>0.75</formula>
      <formula>1</formula>
    </cfRule>
    <cfRule type="cellIs" dxfId="302" priority="29" operator="between">
      <formula>0.65</formula>
      <formula>0.7499</formula>
    </cfRule>
    <cfRule type="cellIs" dxfId="301" priority="30" operator="between">
      <formula>0</formula>
      <formula>0.6499</formula>
    </cfRule>
  </conditionalFormatting>
  <conditionalFormatting sqref="F59:F63">
    <cfRule type="cellIs" dxfId="300" priority="9" operator="equal">
      <formula>0</formula>
    </cfRule>
    <cfRule type="cellIs" dxfId="299" priority="22" operator="between">
      <formula>0.85</formula>
      <formula>5</formula>
    </cfRule>
    <cfRule type="cellIs" dxfId="298" priority="23" operator="between">
      <formula>0.75</formula>
      <formula>0.8499</formula>
    </cfRule>
    <cfRule type="cellIs" dxfId="297" priority="24" operator="between">
      <formula>0</formula>
      <formula>0.7499</formula>
    </cfRule>
  </conditionalFormatting>
  <conditionalFormatting sqref="F68">
    <cfRule type="cellIs" dxfId="296" priority="19" operator="between">
      <formula>0.85</formula>
      <formula>5</formula>
    </cfRule>
    <cfRule type="cellIs" dxfId="295" priority="20" operator="between">
      <formula>0.75</formula>
      <formula>0.8499</formula>
    </cfRule>
    <cfRule type="cellIs" dxfId="294" priority="21" operator="between">
      <formula>0</formula>
      <formula>0.7499</formula>
    </cfRule>
  </conditionalFormatting>
  <conditionalFormatting sqref="F66">
    <cfRule type="cellIs" dxfId="293" priority="16" operator="between">
      <formula>0.5</formula>
      <formula>5</formula>
    </cfRule>
    <cfRule type="cellIs" dxfId="292" priority="17" operator="between">
      <formula>0.4</formula>
      <formula>0.4999</formula>
    </cfRule>
    <cfRule type="cellIs" dxfId="291" priority="18" operator="between">
      <formula>0</formula>
      <formula>0.3999</formula>
    </cfRule>
  </conditionalFormatting>
  <conditionalFormatting sqref="F75">
    <cfRule type="cellIs" dxfId="290" priority="13" operator="between">
      <formula>1</formula>
      <formula>5</formula>
    </cfRule>
    <cfRule type="cellIs" dxfId="289" priority="14" operator="between">
      <formula>0.9</formula>
      <formula>0.9999</formula>
    </cfRule>
    <cfRule type="cellIs" dxfId="288" priority="15" operator="between">
      <formula>0</formula>
      <formula>0.89999</formula>
    </cfRule>
  </conditionalFormatting>
  <conditionalFormatting sqref="F77:F81">
    <cfRule type="cellIs" dxfId="287" priority="7" operator="equal">
      <formula>0</formula>
    </cfRule>
    <cfRule type="cellIs" dxfId="286" priority="10" operator="between">
      <formula>0.85</formula>
      <formula>5</formula>
    </cfRule>
    <cfRule type="cellIs" dxfId="285" priority="11" operator="between">
      <formula>0.75</formula>
      <formula>0.8499</formula>
    </cfRule>
    <cfRule type="cellIs" dxfId="284" priority="12" operator="between">
      <formula>0</formula>
      <formula>0.7499</formula>
    </cfRule>
  </conditionalFormatting>
  <conditionalFormatting sqref="F68:F72">
    <cfRule type="cellIs" dxfId="283" priority="8" operator="equal">
      <formula>0</formula>
    </cfRule>
  </conditionalFormatting>
  <conditionalFormatting sqref="F19:F24">
    <cfRule type="cellIs" dxfId="282" priority="4" operator="between">
      <formula>0.85</formula>
      <formula>5</formula>
    </cfRule>
    <cfRule type="cellIs" dxfId="281" priority="5" operator="between">
      <formula>0.75</formula>
      <formula>0.8499</formula>
    </cfRule>
    <cfRule type="cellIs" dxfId="280" priority="6" operator="between">
      <formula>0</formula>
      <formula>0.7499</formula>
    </cfRule>
  </conditionalFormatting>
  <conditionalFormatting sqref="F15:F18">
    <cfRule type="cellIs" dxfId="279" priority="1" operator="between">
      <formula>0.8</formula>
      <formula>5</formula>
    </cfRule>
    <cfRule type="cellIs" dxfId="278" priority="2" operator="between">
      <formula>0.7</formula>
      <formula>0.79999</formula>
    </cfRule>
    <cfRule type="cellIs" dxfId="277" priority="3" operator="between">
      <formula>0</formula>
      <formula>0.69999</formula>
    </cfRule>
  </conditionalFormatting>
  <pageMargins left="0.7" right="0.7" top="0.75" bottom="0.75" header="0.3" footer="0.3"/>
  <pageSetup scale="52" orientation="portrait" r:id="rId1"/>
  <headerFooter>
    <oddHeader>&amp;C&amp;"Times New Roman,Regular"&amp;14&amp;A</oddHeader>
    <oddFooter>&amp;C&amp;"Times New Roman,Regular"&amp;A&amp;R&amp;"Times New Roman,Regular"Page &amp;P</oddFooter>
  </headerFooter>
  <rowBreaks count="2" manualBreakCount="2">
    <brk id="25" max="6" man="1"/>
    <brk id="50" max="6"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tint="0.59999389629810485"/>
  </sheetPr>
  <dimension ref="A1:CA314"/>
  <sheetViews>
    <sheetView zoomScale="80" zoomScaleNormal="80" workbookViewId="0">
      <selection activeCell="B7" sqref="B7:S7"/>
    </sheetView>
  </sheetViews>
  <sheetFormatPr defaultRowHeight="15" x14ac:dyDescent="0.25"/>
  <cols>
    <col min="1" max="1" width="9.140625" style="4"/>
    <col min="2" max="2" width="10.85546875" style="4" customWidth="1"/>
    <col min="3" max="3" width="15.85546875" style="4" customWidth="1"/>
    <col min="4" max="17" width="9.140625" style="4"/>
    <col min="18" max="18" width="11.140625" style="4" customWidth="1"/>
    <col min="19" max="19" width="11.85546875" style="4" customWidth="1"/>
    <col min="20" max="16384" width="9.140625" style="4"/>
  </cols>
  <sheetData>
    <row r="1" spans="1:79"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row>
    <row r="2" spans="1:79" x14ac:dyDescent="0.25">
      <c r="A2" s="3"/>
      <c r="B2" s="1"/>
      <c r="C2" s="105" t="s">
        <v>11</v>
      </c>
      <c r="D2" s="1"/>
      <c r="E2" s="1"/>
      <c r="F2" s="1"/>
      <c r="G2" s="1"/>
      <c r="H2" s="1"/>
      <c r="I2" s="1"/>
      <c r="J2" s="1"/>
      <c r="K2" s="1"/>
      <c r="L2" s="1"/>
      <c r="M2" s="1"/>
      <c r="N2" s="1"/>
      <c r="O2" s="1"/>
      <c r="P2" s="1"/>
      <c r="Q2" s="1"/>
      <c r="R2" s="1"/>
      <c r="S2" s="1"/>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1:79" ht="15.75" thickBot="1" x14ac:dyDescent="0.3">
      <c r="A3" s="3"/>
      <c r="B3" s="1"/>
      <c r="C3" s="133">
        <f>'Fall 2017'!C9:F9</f>
        <v>0</v>
      </c>
      <c r="D3" s="133"/>
      <c r="E3" s="133"/>
      <c r="F3" s="133"/>
      <c r="H3" s="105"/>
      <c r="I3" s="105"/>
      <c r="J3" s="105"/>
      <c r="K3" s="105"/>
      <c r="L3" s="105"/>
      <c r="M3" s="105"/>
      <c r="N3" s="105"/>
      <c r="O3" s="105"/>
      <c r="P3" s="105"/>
      <c r="Q3" s="105"/>
      <c r="R3" s="105"/>
      <c r="S3" s="105"/>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1:79" ht="45" customHeight="1" thickBot="1" x14ac:dyDescent="0.3">
      <c r="A4" s="3"/>
      <c r="B4" s="530" t="s">
        <v>221</v>
      </c>
      <c r="C4" s="531"/>
      <c r="D4" s="531"/>
      <c r="E4" s="531"/>
      <c r="F4" s="531"/>
      <c r="G4" s="531"/>
      <c r="H4" s="531"/>
      <c r="I4" s="531"/>
      <c r="J4" s="531"/>
      <c r="K4" s="531"/>
      <c r="L4" s="531"/>
      <c r="M4" s="531"/>
      <c r="N4" s="531"/>
      <c r="O4" s="531"/>
      <c r="P4" s="531"/>
      <c r="Q4" s="531"/>
      <c r="R4" s="531"/>
      <c r="S4" s="532"/>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1:79" ht="78.75" customHeight="1" thickBot="1" x14ac:dyDescent="0.3">
      <c r="A5" s="3"/>
      <c r="B5" s="518">
        <f>'Continuation Report (Year III)'!B31:S31</f>
        <v>0</v>
      </c>
      <c r="C5" s="519"/>
      <c r="D5" s="519"/>
      <c r="E5" s="519"/>
      <c r="F5" s="519"/>
      <c r="G5" s="519"/>
      <c r="H5" s="519"/>
      <c r="I5" s="519"/>
      <c r="J5" s="519"/>
      <c r="K5" s="519"/>
      <c r="L5" s="519"/>
      <c r="M5" s="519"/>
      <c r="N5" s="519"/>
      <c r="O5" s="519"/>
      <c r="P5" s="519"/>
      <c r="Q5" s="519"/>
      <c r="R5" s="519"/>
      <c r="S5" s="520"/>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1:79" ht="57.75" customHeight="1" thickBot="1" x14ac:dyDescent="0.3">
      <c r="A6" s="3"/>
      <c r="B6" s="524" t="s">
        <v>109</v>
      </c>
      <c r="C6" s="524"/>
      <c r="D6" s="524"/>
      <c r="E6" s="524"/>
      <c r="F6" s="524"/>
      <c r="G6" s="524"/>
      <c r="H6" s="524"/>
      <c r="I6" s="524"/>
      <c r="J6" s="524"/>
      <c r="K6" s="524"/>
      <c r="L6" s="524"/>
      <c r="M6" s="524"/>
      <c r="N6" s="524"/>
      <c r="O6" s="524"/>
      <c r="P6" s="524"/>
      <c r="Q6" s="524"/>
      <c r="R6" s="524"/>
      <c r="S6" s="524"/>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1:79" ht="78.75" customHeight="1" thickBot="1" x14ac:dyDescent="0.3">
      <c r="A7" s="3"/>
      <c r="B7" s="521"/>
      <c r="C7" s="522"/>
      <c r="D7" s="522"/>
      <c r="E7" s="522"/>
      <c r="F7" s="522"/>
      <c r="G7" s="522"/>
      <c r="H7" s="522"/>
      <c r="I7" s="522"/>
      <c r="J7" s="522"/>
      <c r="K7" s="522"/>
      <c r="L7" s="522"/>
      <c r="M7" s="522"/>
      <c r="N7" s="522"/>
      <c r="O7" s="522"/>
      <c r="P7" s="522"/>
      <c r="Q7" s="522"/>
      <c r="R7" s="522"/>
      <c r="S7" s="52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1:79" ht="15" customHeight="1" x14ac:dyDescent="0.25">
      <c r="A8" s="3"/>
      <c r="B8" s="359" t="s">
        <v>222</v>
      </c>
      <c r="C8" s="360"/>
      <c r="D8" s="360"/>
      <c r="E8" s="360"/>
      <c r="F8" s="360"/>
      <c r="G8" s="360"/>
      <c r="H8" s="360"/>
      <c r="I8" s="360"/>
      <c r="J8" s="361"/>
      <c r="K8" s="368" t="s">
        <v>198</v>
      </c>
      <c r="L8" s="369"/>
      <c r="M8" s="369"/>
      <c r="N8" s="369"/>
      <c r="O8" s="369"/>
      <c r="P8" s="369"/>
      <c r="Q8" s="369"/>
      <c r="R8" s="369"/>
      <c r="S8" s="370"/>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1:79" x14ac:dyDescent="0.25">
      <c r="A9" s="3"/>
      <c r="B9" s="362"/>
      <c r="C9" s="363"/>
      <c r="D9" s="363"/>
      <c r="E9" s="363"/>
      <c r="F9" s="363"/>
      <c r="G9" s="363"/>
      <c r="H9" s="363"/>
      <c r="I9" s="363"/>
      <c r="J9" s="364"/>
      <c r="K9" s="371"/>
      <c r="L9" s="372"/>
      <c r="M9" s="372"/>
      <c r="N9" s="372"/>
      <c r="O9" s="372"/>
      <c r="P9" s="372"/>
      <c r="Q9" s="372"/>
      <c r="R9" s="372"/>
      <c r="S9" s="37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1:79" ht="27" customHeight="1" thickBot="1" x14ac:dyDescent="0.3">
      <c r="A10" s="3"/>
      <c r="B10" s="365"/>
      <c r="C10" s="366"/>
      <c r="D10" s="366"/>
      <c r="E10" s="366"/>
      <c r="F10" s="366"/>
      <c r="G10" s="366"/>
      <c r="H10" s="366"/>
      <c r="I10" s="366"/>
      <c r="J10" s="367"/>
      <c r="K10" s="374"/>
      <c r="L10" s="375"/>
      <c r="M10" s="375"/>
      <c r="N10" s="375"/>
      <c r="O10" s="375"/>
      <c r="P10" s="375"/>
      <c r="Q10" s="375"/>
      <c r="R10" s="375"/>
      <c r="S10" s="376"/>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row>
    <row r="11" spans="1:79" ht="82.5" customHeight="1" thickBot="1" x14ac:dyDescent="0.3">
      <c r="A11" s="3"/>
      <c r="B11" s="401"/>
      <c r="C11" s="402"/>
      <c r="D11" s="402"/>
      <c r="E11" s="402"/>
      <c r="F11" s="402"/>
      <c r="G11" s="402"/>
      <c r="H11" s="402"/>
      <c r="I11" s="402"/>
      <c r="J11" s="403"/>
      <c r="K11" s="350"/>
      <c r="L11" s="351"/>
      <c r="M11" s="351"/>
      <c r="N11" s="351"/>
      <c r="O11" s="351"/>
      <c r="P11" s="351"/>
      <c r="Q11" s="351"/>
      <c r="R11" s="351"/>
      <c r="S11" s="352"/>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1:79" ht="15" customHeight="1" x14ac:dyDescent="0.25">
      <c r="A12" s="3"/>
      <c r="B12" s="322" t="s">
        <v>123</v>
      </c>
      <c r="C12" s="323"/>
      <c r="D12" s="323"/>
      <c r="E12" s="323"/>
      <c r="F12" s="323"/>
      <c r="G12" s="323"/>
      <c r="H12" s="323"/>
      <c r="I12" s="323"/>
      <c r="J12" s="324"/>
      <c r="K12" s="377" t="s">
        <v>199</v>
      </c>
      <c r="L12" s="378"/>
      <c r="M12" s="378"/>
      <c r="N12" s="378"/>
      <c r="O12" s="378"/>
      <c r="P12" s="378"/>
      <c r="Q12" s="378"/>
      <c r="R12" s="378"/>
      <c r="S12" s="379"/>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row>
    <row r="13" spans="1:79" x14ac:dyDescent="0.25">
      <c r="A13" s="3"/>
      <c r="B13" s="325"/>
      <c r="C13" s="326"/>
      <c r="D13" s="326"/>
      <c r="E13" s="326"/>
      <c r="F13" s="326"/>
      <c r="G13" s="326"/>
      <c r="H13" s="326"/>
      <c r="I13" s="326"/>
      <c r="J13" s="327"/>
      <c r="K13" s="380"/>
      <c r="L13" s="381"/>
      <c r="M13" s="381"/>
      <c r="N13" s="381"/>
      <c r="O13" s="381"/>
      <c r="P13" s="381"/>
      <c r="Q13" s="381"/>
      <c r="R13" s="381"/>
      <c r="S13" s="382"/>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1:79" ht="48.75" customHeight="1" thickBot="1" x14ac:dyDescent="0.3">
      <c r="A14" s="3"/>
      <c r="B14" s="328"/>
      <c r="C14" s="329"/>
      <c r="D14" s="329"/>
      <c r="E14" s="329"/>
      <c r="F14" s="329"/>
      <c r="G14" s="329"/>
      <c r="H14" s="329"/>
      <c r="I14" s="329"/>
      <c r="J14" s="330"/>
      <c r="K14" s="383"/>
      <c r="L14" s="384"/>
      <c r="M14" s="384"/>
      <c r="N14" s="384"/>
      <c r="O14" s="384"/>
      <c r="P14" s="384"/>
      <c r="Q14" s="384"/>
      <c r="R14" s="384"/>
      <c r="S14" s="385"/>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1:79" ht="99" customHeight="1" thickBot="1" x14ac:dyDescent="0.3">
      <c r="A15" s="3"/>
      <c r="B15" s="401"/>
      <c r="C15" s="402"/>
      <c r="D15" s="402"/>
      <c r="E15" s="402"/>
      <c r="F15" s="402"/>
      <c r="G15" s="402"/>
      <c r="H15" s="402"/>
      <c r="I15" s="402"/>
      <c r="J15" s="403"/>
      <c r="K15" s="401"/>
      <c r="L15" s="402"/>
      <c r="M15" s="402"/>
      <c r="N15" s="402"/>
      <c r="O15" s="402"/>
      <c r="P15" s="402"/>
      <c r="Q15" s="402"/>
      <c r="R15" s="402"/>
      <c r="S15" s="40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1:79" x14ac:dyDescent="0.25">
      <c r="A16" s="3"/>
      <c r="B16" s="332" t="s">
        <v>96</v>
      </c>
      <c r="C16" s="333"/>
      <c r="D16" s="333"/>
      <c r="E16" s="333"/>
      <c r="F16" s="333"/>
      <c r="G16" s="333"/>
      <c r="H16" s="333"/>
      <c r="I16" s="333"/>
      <c r="J16" s="334"/>
      <c r="K16" s="341" t="s">
        <v>137</v>
      </c>
      <c r="L16" s="342"/>
      <c r="M16" s="342"/>
      <c r="N16" s="342"/>
      <c r="O16" s="342"/>
      <c r="P16" s="342"/>
      <c r="Q16" s="342"/>
      <c r="R16" s="342"/>
      <c r="S16" s="34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1:79" x14ac:dyDescent="0.25">
      <c r="A17" s="3"/>
      <c r="B17" s="335"/>
      <c r="C17" s="336"/>
      <c r="D17" s="336"/>
      <c r="E17" s="336"/>
      <c r="F17" s="336"/>
      <c r="G17" s="336"/>
      <c r="H17" s="336"/>
      <c r="I17" s="336"/>
      <c r="J17" s="337"/>
      <c r="K17" s="344"/>
      <c r="L17" s="345"/>
      <c r="M17" s="345"/>
      <c r="N17" s="345"/>
      <c r="O17" s="345"/>
      <c r="P17" s="345"/>
      <c r="Q17" s="345"/>
      <c r="R17" s="345"/>
      <c r="S17" s="346"/>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1:79" ht="23.25" customHeight="1" thickBot="1" x14ac:dyDescent="0.3">
      <c r="A18" s="3"/>
      <c r="B18" s="338"/>
      <c r="C18" s="339"/>
      <c r="D18" s="339"/>
      <c r="E18" s="339"/>
      <c r="F18" s="339"/>
      <c r="G18" s="339"/>
      <c r="H18" s="339"/>
      <c r="I18" s="339"/>
      <c r="J18" s="340"/>
      <c r="K18" s="347"/>
      <c r="L18" s="348"/>
      <c r="M18" s="348"/>
      <c r="N18" s="348"/>
      <c r="O18" s="348"/>
      <c r="P18" s="348"/>
      <c r="Q18" s="348"/>
      <c r="R18" s="348"/>
      <c r="S18" s="349"/>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row>
    <row r="19" spans="1:79" ht="115.5" customHeight="1" thickBot="1" x14ac:dyDescent="0.3">
      <c r="A19" s="3"/>
      <c r="B19" s="401"/>
      <c r="C19" s="402"/>
      <c r="D19" s="402"/>
      <c r="E19" s="402"/>
      <c r="F19" s="402"/>
      <c r="G19" s="402"/>
      <c r="H19" s="402"/>
      <c r="I19" s="402"/>
      <c r="J19" s="403"/>
      <c r="K19" s="401"/>
      <c r="L19" s="402"/>
      <c r="M19" s="402"/>
      <c r="N19" s="402"/>
      <c r="O19" s="402"/>
      <c r="P19" s="402"/>
      <c r="Q19" s="402"/>
      <c r="R19" s="402"/>
      <c r="S19" s="40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row>
    <row r="20" spans="1:79"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row>
    <row r="21" spans="1:79"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row>
    <row r="22" spans="1:79"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row>
    <row r="23" spans="1:79"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row>
    <row r="24" spans="1:79"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1:79"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1:79"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1:79"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1:79"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1:79"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1:79"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row>
    <row r="31" spans="1:79"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row>
    <row r="32" spans="1:79"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row>
    <row r="33" spans="1:79"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row>
    <row r="34" spans="1:79"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row>
    <row r="35" spans="1:79"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row>
    <row r="36" spans="1:79"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row>
    <row r="37" spans="1:79"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row>
    <row r="38" spans="1:79"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row>
    <row r="39" spans="1:79"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row>
    <row r="40" spans="1:79"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row>
    <row r="41" spans="1:79"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row>
    <row r="42" spans="1:79"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row>
    <row r="43" spans="1:79"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row>
    <row r="44" spans="1:79"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row>
    <row r="45" spans="1:79"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row>
    <row r="46" spans="1:79"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row>
    <row r="47" spans="1:79"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row>
    <row r="48" spans="1:79"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row>
    <row r="49" spans="1:79"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row>
    <row r="50" spans="1:79"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1:79"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row>
    <row r="52" spans="1:79"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row>
    <row r="53" spans="1:79"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row>
    <row r="54" spans="1:79"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row>
    <row r="55" spans="1:79"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1:79"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row>
    <row r="57" spans="1:79"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row>
    <row r="58" spans="1:79"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1:79"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1:79"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1:79"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1:79"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1:79"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1:79"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row>
    <row r="65" spans="1:79"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row>
    <row r="66" spans="1:79"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1:79"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1:79"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row>
    <row r="69" spans="1:79"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row>
    <row r="70" spans="1:79"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row>
    <row r="71" spans="1:79"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1:79"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row>
    <row r="73" spans="1:79"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row>
    <row r="74" spans="1:79"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1:79"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1:79"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row>
    <row r="77" spans="1:79"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row>
    <row r="78" spans="1:79"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row>
    <row r="79" spans="1:79"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row>
    <row r="80" spans="1:79"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1:79"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row>
    <row r="82" spans="1:79"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row>
    <row r="83" spans="1:79"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row>
    <row r="84" spans="1:79"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row>
    <row r="85" spans="1:79"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row>
    <row r="86" spans="1:79"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row>
    <row r="87" spans="1:79"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row>
    <row r="88" spans="1:79"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row>
    <row r="89" spans="1:79"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row>
    <row r="90" spans="1:79"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row>
    <row r="91" spans="1:79"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row>
    <row r="92" spans="1:79"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row>
    <row r="93" spans="1:79"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row>
    <row r="94" spans="1:79"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row>
    <row r="95" spans="1:79"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1:79"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row>
    <row r="97" spans="1:79"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row>
    <row r="98" spans="1:79"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1:79"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row>
    <row r="100" spans="1:79"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row>
    <row r="101" spans="1:79"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row>
    <row r="102" spans="1:79"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row>
    <row r="103" spans="1:79"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1:79"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row>
    <row r="105" spans="1:79"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row>
    <row r="106" spans="1:79"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row>
    <row r="107" spans="1:79"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row>
    <row r="108" spans="1:79"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1:79"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row>
    <row r="110" spans="1:79"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row>
    <row r="111" spans="1:79"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1:79"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row>
    <row r="113" spans="1:79"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row>
    <row r="114" spans="1:79"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row>
    <row r="115" spans="1:79"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row>
    <row r="116" spans="1:79"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row>
    <row r="117" spans="1:79"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row>
    <row r="118" spans="1:79"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row>
    <row r="119" spans="1:79"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row>
    <row r="120" spans="1:79"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row>
    <row r="121" spans="1:79"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row>
    <row r="122" spans="1:79"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row>
    <row r="123" spans="1:79"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row>
    <row r="124" spans="1:79"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row>
    <row r="125" spans="1:79"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row>
    <row r="126" spans="1:79"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row>
    <row r="127" spans="1:79"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row>
    <row r="128" spans="1:79"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row>
    <row r="129" spans="1:79"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row>
    <row r="130" spans="1:79"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row>
    <row r="131" spans="1:79"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row>
    <row r="132" spans="1:79"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row>
    <row r="133" spans="1:79"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row>
    <row r="134" spans="1:79"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row>
    <row r="135" spans="1:79"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row>
    <row r="136" spans="1:79"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row>
    <row r="137" spans="1:79"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row>
    <row r="138" spans="1:79"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1:79"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row>
    <row r="140" spans="1:79"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row>
    <row r="141" spans="1:79"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1:79"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row>
    <row r="143" spans="1:79"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row>
    <row r="144" spans="1:79"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row>
    <row r="145" spans="1:79"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row>
    <row r="146" spans="1:79"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row>
    <row r="147" spans="1:79"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row>
    <row r="148" spans="1:79"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row>
    <row r="149" spans="1:79"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row>
    <row r="150" spans="1:79"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row>
    <row r="151" spans="1:79"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row>
    <row r="152" spans="1:79"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row>
    <row r="153" spans="1:79"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row>
    <row r="154" spans="1:79"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row>
    <row r="155" spans="1:79"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row>
    <row r="156" spans="1:79"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1:79"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row>
    <row r="158" spans="1:79"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row>
    <row r="159" spans="1:79"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row>
    <row r="160" spans="1:79"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1:79"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1:79"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row>
    <row r="163" spans="1:79"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row>
    <row r="164" spans="1:79"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1:79"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row>
    <row r="166" spans="1:79"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1:79"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1:79"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1:79"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1:79"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1:79"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1:79"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1:79"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1:79"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1:79"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1:79"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1:79"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1:79"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1:79"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1:79"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1:79"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1:79"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1:79"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1:79"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1:79"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1:79"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1:79"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1:79"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1:79"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1:79"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1:79"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1:79"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1:79"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1:79"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1:79"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1:79"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1:79"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1:79"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1:79"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1:79"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1:79"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1:79"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1:79"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1:79"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1:79"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1:79"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1:79"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1:79"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1:79"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1:79"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1:79"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1:79"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1:79"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1:79"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1:79"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1:79"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1:79"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1:79"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1:79"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1:79"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1:79"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1:79"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1:79"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1:79"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1:79"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1:79"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1:79"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1:79"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1:79"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1:79"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1:79"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1:79"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1:79"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1:79"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1:79"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1:79"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1:79"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1:79"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1:79"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1:79"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1:79"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1:79"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1:79"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1:79"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1:79"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1:79"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1:79"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1:79"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1:79"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1:79"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1:79"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1:79"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1:79"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1:79"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1:79"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1:79"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1:79"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1:79"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1:79"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1:79"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1:79"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1:79"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1:79"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1:79"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1:79"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1:79"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1:79"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1:79"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1:79"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1:79"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1:79"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1:79"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1:79"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1:79"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1:79"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1:79"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1:79"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1:79"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1:79"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1:79"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1:79"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1:79"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row>
    <row r="283" spans="1:79"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1:79"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1:79"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1:79"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1:79"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1:79"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1:79"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row>
    <row r="290" spans="1:79"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1:79"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1:79"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row>
    <row r="293" spans="1:79"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row>
    <row r="294" spans="1:79"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row>
    <row r="295" spans="1:79"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row>
    <row r="296" spans="1:79"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row>
    <row r="297" spans="1:79"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row>
    <row r="298" spans="1:79"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row>
    <row r="299" spans="1:79"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row>
    <row r="300" spans="1:79" x14ac:dyDescent="0.25">
      <c r="A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row>
    <row r="301" spans="1:79" x14ac:dyDescent="0.25">
      <c r="A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row>
    <row r="302" spans="1:79" x14ac:dyDescent="0.25">
      <c r="A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row>
    <row r="303" spans="1:79" x14ac:dyDescent="0.25">
      <c r="A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row>
    <row r="304" spans="1:79" x14ac:dyDescent="0.25">
      <c r="A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row>
    <row r="305" spans="1:79" x14ac:dyDescent="0.25">
      <c r="A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row>
    <row r="306" spans="1:79" x14ac:dyDescent="0.25">
      <c r="A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row>
    <row r="307" spans="1:79" x14ac:dyDescent="0.25">
      <c r="A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row>
    <row r="308" spans="1:79" x14ac:dyDescent="0.25">
      <c r="A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row>
    <row r="309" spans="1:79" x14ac:dyDescent="0.25">
      <c r="A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row>
    <row r="310" spans="1:79" x14ac:dyDescent="0.25">
      <c r="A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row>
    <row r="311" spans="1:79" x14ac:dyDescent="0.25">
      <c r="A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row>
    <row r="312" spans="1:79" x14ac:dyDescent="0.25">
      <c r="A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row>
    <row r="313" spans="1:79" x14ac:dyDescent="0.25">
      <c r="A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row>
    <row r="314" spans="1:79" x14ac:dyDescent="0.25">
      <c r="A314" s="3"/>
    </row>
  </sheetData>
  <sheetProtection password="CAB3" sheet="1" objects="1" scenarios="1" selectLockedCells="1"/>
  <mergeCells count="16">
    <mergeCell ref="B4:S4"/>
    <mergeCell ref="B5:S5"/>
    <mergeCell ref="B6:S6"/>
    <mergeCell ref="B7:S7"/>
    <mergeCell ref="B8:J10"/>
    <mergeCell ref="K8:S10"/>
    <mergeCell ref="B16:J18"/>
    <mergeCell ref="K16:S18"/>
    <mergeCell ref="B19:J19"/>
    <mergeCell ref="K19:S19"/>
    <mergeCell ref="B11:J11"/>
    <mergeCell ref="K11:S11"/>
    <mergeCell ref="B12:J14"/>
    <mergeCell ref="K12:S14"/>
    <mergeCell ref="B15:J15"/>
    <mergeCell ref="K15:S15"/>
  </mergeCells>
  <pageMargins left="0.7" right="0.7" top="0.75" bottom="0.75" header="0.3" footer="0.3"/>
  <pageSetup scale="65" orientation="landscape" r:id="rId1"/>
  <headerFooter>
    <oddHeader>&amp;C&amp;"Times New Roman,Regular"&amp;14&amp;A</oddHeader>
    <oddFooter>&amp;C&amp;"Times New Roman,Regular"&amp;A&amp;R&amp;"Times New Roman,Regular"Page &amp;P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7" tint="0.39997558519241921"/>
  </sheetPr>
  <dimension ref="A1:CA395"/>
  <sheetViews>
    <sheetView zoomScale="80" zoomScaleNormal="80" workbookViewId="0">
      <selection activeCell="E12" sqref="E12"/>
    </sheetView>
  </sheetViews>
  <sheetFormatPr defaultRowHeight="15" x14ac:dyDescent="0.25"/>
  <cols>
    <col min="1" max="1" width="9.140625" style="12"/>
    <col min="2" max="2" width="29.5703125" style="12" customWidth="1"/>
    <col min="3" max="3" width="34" style="12" customWidth="1"/>
    <col min="4" max="4" width="26" style="12" customWidth="1"/>
    <col min="5" max="5" width="28.28515625" style="12" customWidth="1"/>
    <col min="6" max="6" width="35" style="12" customWidth="1"/>
    <col min="7" max="16384" width="9.140625" style="12"/>
  </cols>
  <sheetData>
    <row r="1" spans="1:79" ht="32.25" customHeight="1" x14ac:dyDescent="0.25">
      <c r="A1" s="13"/>
      <c r="B1" s="294" t="s">
        <v>149</v>
      </c>
      <c r="C1" s="294"/>
      <c r="D1" s="294"/>
      <c r="E1" s="13"/>
      <c r="F1" s="13"/>
      <c r="G1" s="13"/>
      <c r="H1" s="42"/>
      <c r="I1" s="42"/>
      <c r="J1" s="42"/>
      <c r="K1" s="4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row>
    <row r="2" spans="1:79" x14ac:dyDescent="0.25">
      <c r="A2" s="13"/>
      <c r="B2" s="11"/>
      <c r="C2" s="13"/>
      <c r="D2" s="13"/>
      <c r="E2" s="13"/>
      <c r="F2" s="13"/>
      <c r="G2" s="13"/>
      <c r="H2" s="42"/>
      <c r="I2" s="42"/>
      <c r="J2" s="42"/>
      <c r="K2" s="4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row>
    <row r="3" spans="1:79" ht="15.75" customHeight="1" x14ac:dyDescent="0.25">
      <c r="A3" s="13"/>
      <c r="B3" s="320" t="s">
        <v>49</v>
      </c>
      <c r="C3" s="320"/>
      <c r="D3" s="320"/>
      <c r="E3" s="320"/>
      <c r="F3" s="320"/>
      <c r="G3" s="43"/>
      <c r="H3" s="44"/>
      <c r="I3" s="44"/>
      <c r="J3" s="42"/>
      <c r="K3" s="4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row>
    <row r="4" spans="1:79" ht="15.75" x14ac:dyDescent="0.25">
      <c r="A4" s="13"/>
      <c r="B4" s="320"/>
      <c r="C4" s="320"/>
      <c r="D4" s="320"/>
      <c r="E4" s="320"/>
      <c r="F4" s="320"/>
      <c r="G4" s="43"/>
      <c r="H4" s="44"/>
      <c r="I4" s="44"/>
      <c r="J4" s="42"/>
      <c r="K4" s="4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row>
    <row r="5" spans="1:79" ht="15.75" x14ac:dyDescent="0.25">
      <c r="A5" s="13"/>
      <c r="B5" s="320"/>
      <c r="C5" s="320"/>
      <c r="D5" s="320"/>
      <c r="E5" s="320"/>
      <c r="F5" s="320"/>
      <c r="G5" s="43"/>
      <c r="H5" s="44"/>
      <c r="I5" s="44"/>
      <c r="J5" s="42"/>
      <c r="K5" s="4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row>
    <row r="6" spans="1:79" ht="15.75" x14ac:dyDescent="0.25">
      <c r="A6" s="13"/>
      <c r="B6" s="320"/>
      <c r="C6" s="320"/>
      <c r="D6" s="320"/>
      <c r="E6" s="320"/>
      <c r="F6" s="320"/>
      <c r="G6" s="43"/>
      <c r="H6" s="44"/>
      <c r="I6" s="44"/>
      <c r="J6" s="42"/>
      <c r="K6" s="4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row>
    <row r="7" spans="1:79" ht="15.75" x14ac:dyDescent="0.25">
      <c r="A7" s="13"/>
      <c r="B7" s="9"/>
      <c r="C7" s="9"/>
      <c r="D7" s="9"/>
      <c r="E7" s="9"/>
      <c r="F7" s="9"/>
      <c r="G7" s="43"/>
      <c r="H7" s="44"/>
      <c r="I7" s="44"/>
      <c r="J7" s="42"/>
      <c r="K7" s="4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row>
    <row r="8" spans="1:79" ht="15.75" thickBot="1" x14ac:dyDescent="0.3">
      <c r="A8" s="13"/>
      <c r="B8" s="45"/>
      <c r="C8" s="13"/>
      <c r="D8" s="13"/>
      <c r="E8" s="13"/>
      <c r="F8" s="13"/>
      <c r="G8" s="13"/>
      <c r="H8" s="42"/>
      <c r="I8" s="42"/>
      <c r="J8" s="42"/>
      <c r="K8" s="4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row>
    <row r="9" spans="1:79" ht="30" customHeight="1" thickBot="1" x14ac:dyDescent="0.3">
      <c r="A9" s="13"/>
      <c r="B9" s="46" t="s">
        <v>11</v>
      </c>
      <c r="C9" s="390">
        <f>'Fall 2016'!C9:F9</f>
        <v>0</v>
      </c>
      <c r="D9" s="391"/>
      <c r="E9" s="391"/>
      <c r="F9" s="392"/>
      <c r="G9" s="13"/>
      <c r="H9" s="42"/>
      <c r="I9" s="42"/>
      <c r="J9" s="42"/>
      <c r="K9" s="4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row>
    <row r="10" spans="1:79" ht="16.5" thickBot="1" x14ac:dyDescent="0.3">
      <c r="A10" s="13"/>
      <c r="B10" s="17" t="s">
        <v>0</v>
      </c>
      <c r="C10" s="47" t="s">
        <v>1</v>
      </c>
      <c r="D10" s="47" t="s">
        <v>2</v>
      </c>
      <c r="E10" s="47" t="s">
        <v>3</v>
      </c>
      <c r="F10" s="47" t="s">
        <v>4</v>
      </c>
      <c r="G10" s="13"/>
      <c r="H10" s="42"/>
      <c r="I10" s="42"/>
      <c r="J10" s="42"/>
      <c r="K10" s="4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row>
    <row r="11" spans="1:79" ht="92.25" customHeight="1" thickBot="1" x14ac:dyDescent="0.3">
      <c r="A11" s="13"/>
      <c r="B11" s="316" t="s">
        <v>5</v>
      </c>
      <c r="C11" s="298" t="s">
        <v>213</v>
      </c>
      <c r="D11" s="310">
        <v>0.8</v>
      </c>
      <c r="E11" s="120" t="s">
        <v>247</v>
      </c>
      <c r="F11" s="301" t="e">
        <f>E12/E14</f>
        <v>#DIV/0!</v>
      </c>
      <c r="G11" s="13"/>
      <c r="H11" s="42"/>
      <c r="I11" s="42"/>
      <c r="J11" s="42"/>
      <c r="K11" s="4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row>
    <row r="12" spans="1:79" ht="35.25" customHeight="1" thickBot="1" x14ac:dyDescent="0.3">
      <c r="A12" s="13"/>
      <c r="B12" s="317"/>
      <c r="C12" s="299"/>
      <c r="D12" s="311"/>
      <c r="E12" s="6"/>
      <c r="F12" s="302"/>
      <c r="G12" s="13"/>
      <c r="H12" s="42"/>
      <c r="I12" s="42"/>
      <c r="J12" s="42"/>
      <c r="K12" s="4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row>
    <row r="13" spans="1:79" ht="57" customHeight="1" thickBot="1" x14ac:dyDescent="0.3">
      <c r="A13" s="13"/>
      <c r="B13" s="317"/>
      <c r="C13" s="299"/>
      <c r="D13" s="311"/>
      <c r="E13" s="120" t="s">
        <v>214</v>
      </c>
      <c r="F13" s="302"/>
      <c r="G13" s="13"/>
      <c r="H13" s="42"/>
      <c r="I13" s="42"/>
      <c r="J13" s="42"/>
      <c r="K13" s="4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row>
    <row r="14" spans="1:79" ht="36.75" customHeight="1" thickBot="1" x14ac:dyDescent="0.3">
      <c r="A14" s="13"/>
      <c r="B14" s="317"/>
      <c r="C14" s="300"/>
      <c r="D14" s="312"/>
      <c r="E14" s="6"/>
      <c r="F14" s="303"/>
      <c r="G14" s="13"/>
      <c r="H14" s="42"/>
      <c r="I14" s="42"/>
      <c r="J14" s="42"/>
      <c r="K14" s="4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row>
    <row r="15" spans="1:79" ht="96" customHeight="1" thickBot="1" x14ac:dyDescent="0.3">
      <c r="A15" s="13"/>
      <c r="B15" s="318" t="s">
        <v>6</v>
      </c>
      <c r="C15" s="307" t="s">
        <v>216</v>
      </c>
      <c r="D15" s="313">
        <v>0.8</v>
      </c>
      <c r="E15" s="121" t="s">
        <v>247</v>
      </c>
      <c r="F15" s="304" t="e">
        <f>E16/E18</f>
        <v>#DIV/0!</v>
      </c>
      <c r="G15" s="13"/>
      <c r="H15" s="42"/>
      <c r="I15" s="42"/>
      <c r="J15" s="42"/>
      <c r="K15" s="42"/>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row>
    <row r="16" spans="1:79" ht="36.75" customHeight="1" thickBot="1" x14ac:dyDescent="0.3">
      <c r="A16" s="13"/>
      <c r="B16" s="319"/>
      <c r="C16" s="308"/>
      <c r="D16" s="314"/>
      <c r="E16" s="6"/>
      <c r="F16" s="305"/>
      <c r="G16" s="13"/>
      <c r="H16" s="42"/>
      <c r="I16" s="42"/>
      <c r="J16" s="42"/>
      <c r="K16" s="42"/>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row>
    <row r="17" spans="1:79" ht="61.5" customHeight="1" thickBot="1" x14ac:dyDescent="0.3">
      <c r="A17" s="13"/>
      <c r="B17" s="319"/>
      <c r="C17" s="308"/>
      <c r="D17" s="314"/>
      <c r="E17" s="121" t="s">
        <v>214</v>
      </c>
      <c r="F17" s="305"/>
      <c r="G17" s="13"/>
      <c r="H17" s="42"/>
      <c r="I17" s="42"/>
      <c r="J17" s="42"/>
      <c r="K17" s="4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row>
    <row r="18" spans="1:79" ht="36.75" customHeight="1" thickBot="1" x14ac:dyDescent="0.3">
      <c r="A18" s="13"/>
      <c r="B18" s="319"/>
      <c r="C18" s="309"/>
      <c r="D18" s="315"/>
      <c r="E18" s="6"/>
      <c r="F18" s="306"/>
      <c r="G18" s="13"/>
      <c r="H18" s="42"/>
      <c r="I18" s="42"/>
      <c r="J18" s="42"/>
      <c r="K18" s="42"/>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row>
    <row r="19" spans="1:79" ht="27" customHeight="1" thickBot="1" x14ac:dyDescent="0.3">
      <c r="A19" s="13"/>
      <c r="B19" s="266" t="s">
        <v>7</v>
      </c>
      <c r="C19" s="269" t="s">
        <v>8</v>
      </c>
      <c r="D19" s="275">
        <v>0.85</v>
      </c>
      <c r="E19" s="14" t="s">
        <v>9</v>
      </c>
      <c r="F19" s="272" t="e">
        <f>SUM(E20+E22+E24)/3</f>
        <v>#DIV/0!</v>
      </c>
      <c r="G19" s="13"/>
      <c r="H19" s="42"/>
      <c r="I19" s="42"/>
      <c r="J19" s="42"/>
      <c r="K19" s="42"/>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row>
    <row r="20" spans="1:79" ht="34.5" customHeight="1" thickBot="1" x14ac:dyDescent="0.3">
      <c r="A20" s="13"/>
      <c r="B20" s="267"/>
      <c r="C20" s="270"/>
      <c r="D20" s="276"/>
      <c r="E20" s="23" t="e">
        <f>F59</f>
        <v>#DIV/0!</v>
      </c>
      <c r="F20" s="273"/>
      <c r="G20" s="13"/>
      <c r="H20" s="42"/>
      <c r="I20" s="42"/>
      <c r="J20" s="42"/>
      <c r="K20" s="42"/>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row>
    <row r="21" spans="1:79" ht="35.25" customHeight="1" thickBot="1" x14ac:dyDescent="0.3">
      <c r="A21" s="13"/>
      <c r="B21" s="267"/>
      <c r="C21" s="270"/>
      <c r="D21" s="276"/>
      <c r="E21" s="14" t="s">
        <v>42</v>
      </c>
      <c r="F21" s="273"/>
      <c r="G21" s="13"/>
      <c r="H21" s="42"/>
      <c r="I21" s="42"/>
      <c r="J21" s="42"/>
      <c r="K21" s="4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row>
    <row r="22" spans="1:79" ht="37.5" customHeight="1" thickBot="1" x14ac:dyDescent="0.3">
      <c r="A22" s="13"/>
      <c r="B22" s="267"/>
      <c r="C22" s="270"/>
      <c r="D22" s="276"/>
      <c r="E22" s="23" t="e">
        <f>F68</f>
        <v>#DIV/0!</v>
      </c>
      <c r="F22" s="273"/>
      <c r="G22" s="13"/>
      <c r="H22" s="42"/>
      <c r="I22" s="42"/>
      <c r="J22" s="42"/>
      <c r="K22" s="4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row>
    <row r="23" spans="1:79" ht="33.75" customHeight="1" thickBot="1" x14ac:dyDescent="0.3">
      <c r="A23" s="13"/>
      <c r="B23" s="267"/>
      <c r="C23" s="270"/>
      <c r="D23" s="276"/>
      <c r="E23" s="14" t="s">
        <v>10</v>
      </c>
      <c r="F23" s="273"/>
      <c r="G23" s="13"/>
      <c r="H23" s="42"/>
      <c r="I23" s="42"/>
      <c r="J23" s="42"/>
      <c r="K23" s="4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row>
    <row r="24" spans="1:79" ht="39.75" customHeight="1" thickBot="1" x14ac:dyDescent="0.3">
      <c r="A24" s="13"/>
      <c r="B24" s="268"/>
      <c r="C24" s="271"/>
      <c r="D24" s="277"/>
      <c r="E24" s="23" t="e">
        <f>F77</f>
        <v>#DIV/0!</v>
      </c>
      <c r="F24" s="274"/>
      <c r="G24" s="13"/>
      <c r="H24" s="42"/>
      <c r="I24" s="42"/>
      <c r="J24" s="42"/>
      <c r="K24" s="4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row>
    <row r="25" spans="1:79" ht="33" customHeight="1" thickBot="1" x14ac:dyDescent="0.3">
      <c r="A25" s="13"/>
      <c r="B25" s="278" t="s">
        <v>47</v>
      </c>
      <c r="C25" s="278"/>
      <c r="D25" s="278"/>
      <c r="E25" s="278"/>
      <c r="F25" s="278"/>
      <c r="G25" s="13"/>
      <c r="H25" s="42"/>
      <c r="I25" s="42"/>
      <c r="J25" s="42"/>
      <c r="K25" s="4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row>
    <row r="26" spans="1:79" ht="30.75" customHeight="1" thickBot="1" x14ac:dyDescent="0.3">
      <c r="A26" s="13"/>
      <c r="B26" s="17" t="s">
        <v>0</v>
      </c>
      <c r="C26" s="47" t="s">
        <v>1</v>
      </c>
      <c r="D26" s="47" t="s">
        <v>2</v>
      </c>
      <c r="E26" s="47" t="s">
        <v>3</v>
      </c>
      <c r="F26" s="47" t="s">
        <v>4</v>
      </c>
      <c r="G26" s="13"/>
      <c r="H26" s="42"/>
      <c r="I26" s="42"/>
      <c r="J26" s="42"/>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row>
    <row r="27" spans="1:79" ht="46.5" customHeight="1" x14ac:dyDescent="0.25">
      <c r="A27" s="9"/>
      <c r="B27" s="252" t="s">
        <v>24</v>
      </c>
      <c r="C27" s="252" t="s">
        <v>102</v>
      </c>
      <c r="D27" s="291">
        <v>0.75</v>
      </c>
      <c r="E27" s="388" t="s">
        <v>14</v>
      </c>
      <c r="F27" s="279" t="e">
        <f>E29/E31</f>
        <v>#DIV/0!</v>
      </c>
      <c r="G27" s="9"/>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row>
    <row r="28" spans="1:79" ht="15.75" thickBot="1" x14ac:dyDescent="0.3">
      <c r="A28" s="9"/>
      <c r="B28" s="253"/>
      <c r="C28" s="253"/>
      <c r="D28" s="292"/>
      <c r="E28" s="389"/>
      <c r="F28" s="280"/>
      <c r="G28" s="9"/>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row>
    <row r="29" spans="1:79" ht="38.25" customHeight="1" thickBot="1" x14ac:dyDescent="0.3">
      <c r="A29" s="9"/>
      <c r="B29" s="253"/>
      <c r="C29" s="253"/>
      <c r="D29" s="292"/>
      <c r="E29" s="7"/>
      <c r="F29" s="280"/>
      <c r="G29" s="9"/>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row>
    <row r="30" spans="1:79" ht="48.75" customHeight="1" thickBot="1" x14ac:dyDescent="0.3">
      <c r="A30" s="9"/>
      <c r="B30" s="253"/>
      <c r="C30" s="253"/>
      <c r="D30" s="292"/>
      <c r="E30" s="104" t="s">
        <v>15</v>
      </c>
      <c r="F30" s="280"/>
      <c r="G30" s="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row>
    <row r="31" spans="1:79" ht="33.75" customHeight="1" thickBot="1" x14ac:dyDescent="0.3">
      <c r="A31" s="9"/>
      <c r="B31" s="253"/>
      <c r="C31" s="254"/>
      <c r="D31" s="293"/>
      <c r="E31" s="136">
        <f>'Fall 2016'!$E$31</f>
        <v>0</v>
      </c>
      <c r="F31" s="280"/>
      <c r="G31" s="9"/>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row>
    <row r="32" spans="1:79" ht="72" customHeight="1" thickBot="1" x14ac:dyDescent="0.3">
      <c r="A32" s="9"/>
      <c r="B32" s="253"/>
      <c r="C32" s="252" t="s">
        <v>100</v>
      </c>
      <c r="D32" s="235">
        <v>0.75</v>
      </c>
      <c r="E32" s="103" t="s">
        <v>56</v>
      </c>
      <c r="F32" s="279" t="e">
        <f>E33/E36</f>
        <v>#DIV/0!</v>
      </c>
      <c r="G32" s="9"/>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row>
    <row r="33" spans="1:79" ht="33.75" customHeight="1" x14ac:dyDescent="0.25">
      <c r="A33" s="9"/>
      <c r="B33" s="253"/>
      <c r="C33" s="253"/>
      <c r="D33" s="236"/>
      <c r="E33" s="282"/>
      <c r="F33" s="280"/>
      <c r="G33" s="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row>
    <row r="34" spans="1:79" ht="11.25" customHeight="1" thickBot="1" x14ac:dyDescent="0.3">
      <c r="A34" s="9"/>
      <c r="B34" s="253"/>
      <c r="C34" s="253"/>
      <c r="D34" s="236"/>
      <c r="E34" s="283"/>
      <c r="F34" s="280"/>
      <c r="G34" s="9"/>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row>
    <row r="35" spans="1:79" ht="53.25" customHeight="1" thickBot="1" x14ac:dyDescent="0.3">
      <c r="A35" s="9"/>
      <c r="B35" s="253"/>
      <c r="C35" s="253"/>
      <c r="D35" s="236"/>
      <c r="E35" s="103" t="s">
        <v>103</v>
      </c>
      <c r="F35" s="280"/>
      <c r="G35" s="9"/>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row>
    <row r="36" spans="1:79" ht="23.25" customHeight="1" x14ac:dyDescent="0.25">
      <c r="A36" s="9"/>
      <c r="B36" s="253"/>
      <c r="C36" s="253"/>
      <c r="D36" s="236"/>
      <c r="E36" s="282"/>
      <c r="F36" s="280"/>
      <c r="G36" s="9"/>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row>
    <row r="37" spans="1:79" ht="24.75" customHeight="1" thickBot="1" x14ac:dyDescent="0.3">
      <c r="A37" s="9"/>
      <c r="B37" s="253"/>
      <c r="C37" s="254"/>
      <c r="D37" s="237"/>
      <c r="E37" s="283"/>
      <c r="F37" s="281"/>
      <c r="G37" s="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row>
    <row r="38" spans="1:79" ht="60" customHeight="1" thickBot="1" x14ac:dyDescent="0.3">
      <c r="A38" s="9"/>
      <c r="B38" s="253"/>
      <c r="C38" s="252" t="s">
        <v>17</v>
      </c>
      <c r="D38" s="240" t="s">
        <v>12</v>
      </c>
      <c r="E38" s="101" t="s">
        <v>125</v>
      </c>
      <c r="F38" s="2" t="s">
        <v>60</v>
      </c>
      <c r="G38" s="9"/>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row>
    <row r="39" spans="1:79" ht="28.5" customHeight="1" thickBot="1" x14ac:dyDescent="0.3">
      <c r="A39" s="9"/>
      <c r="B39" s="253"/>
      <c r="C39" s="253"/>
      <c r="D39" s="241"/>
      <c r="E39" s="107">
        <f>'Fall 2018'!E42</f>
        <v>0</v>
      </c>
      <c r="F39" s="286">
        <f>SUM(E39+E41+E43)/30</f>
        <v>0</v>
      </c>
      <c r="G39" s="9"/>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row>
    <row r="40" spans="1:79" ht="57" customHeight="1" thickBot="1" x14ac:dyDescent="0.3">
      <c r="A40" s="9"/>
      <c r="B40" s="253"/>
      <c r="C40" s="253"/>
      <c r="D40" s="241"/>
      <c r="E40" s="101" t="s">
        <v>126</v>
      </c>
      <c r="F40" s="287"/>
      <c r="G40" s="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row>
    <row r="41" spans="1:79" ht="29.25" customHeight="1" thickBot="1" x14ac:dyDescent="0.3">
      <c r="A41" s="9"/>
      <c r="B41" s="253"/>
      <c r="C41" s="253"/>
      <c r="D41" s="241" t="s">
        <v>13</v>
      </c>
      <c r="E41" s="198"/>
      <c r="F41" s="287"/>
      <c r="G41" s="9"/>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row>
    <row r="42" spans="1:79" ht="59.25" customHeight="1" thickBot="1" x14ac:dyDescent="0.3">
      <c r="A42" s="9"/>
      <c r="B42" s="253"/>
      <c r="C42" s="253"/>
      <c r="D42" s="241"/>
      <c r="E42" s="100" t="s">
        <v>101</v>
      </c>
      <c r="F42" s="287"/>
      <c r="G42" s="9"/>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row>
    <row r="43" spans="1:79" ht="39" customHeight="1" x14ac:dyDescent="0.25">
      <c r="A43" s="9"/>
      <c r="B43" s="253"/>
      <c r="C43" s="253"/>
      <c r="D43" s="241"/>
      <c r="E43" s="386"/>
      <c r="F43" s="287"/>
      <c r="G43" s="9"/>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row>
    <row r="44" spans="1:79" ht="15" customHeight="1" thickBot="1" x14ac:dyDescent="0.3">
      <c r="A44" s="9"/>
      <c r="B44" s="254"/>
      <c r="C44" s="253"/>
      <c r="D44" s="241"/>
      <c r="E44" s="387"/>
      <c r="F44" s="289"/>
      <c r="G44" s="9"/>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row>
    <row r="45" spans="1:79" ht="25.5" customHeight="1" x14ac:dyDescent="0.25">
      <c r="A45" s="9"/>
      <c r="B45" s="255" t="s">
        <v>55</v>
      </c>
      <c r="C45" s="48" t="s">
        <v>18</v>
      </c>
      <c r="D45" s="94">
        <v>4</v>
      </c>
      <c r="E45" s="90"/>
      <c r="F45" s="258">
        <f>SUM(E45:E48)/4</f>
        <v>0</v>
      </c>
      <c r="G45" s="9"/>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row>
    <row r="46" spans="1:79" ht="27" customHeight="1" x14ac:dyDescent="0.25">
      <c r="A46" s="9"/>
      <c r="B46" s="256"/>
      <c r="C46" s="49" t="s">
        <v>19</v>
      </c>
      <c r="D46" s="96">
        <v>4</v>
      </c>
      <c r="E46" s="91"/>
      <c r="F46" s="259"/>
      <c r="G46" s="9"/>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row>
    <row r="47" spans="1:79" ht="27" customHeight="1" x14ac:dyDescent="0.25">
      <c r="A47" s="9"/>
      <c r="B47" s="256"/>
      <c r="C47" s="49" t="s">
        <v>20</v>
      </c>
      <c r="D47" s="96">
        <v>4</v>
      </c>
      <c r="E47" s="91"/>
      <c r="F47" s="259"/>
      <c r="G47" s="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row>
    <row r="48" spans="1:79" ht="37.5" customHeight="1" thickBot="1" x14ac:dyDescent="0.3">
      <c r="A48" s="9"/>
      <c r="B48" s="257"/>
      <c r="C48" s="50" t="s">
        <v>21</v>
      </c>
      <c r="D48" s="98">
        <v>4</v>
      </c>
      <c r="E48" s="92"/>
      <c r="F48" s="260"/>
      <c r="G48" s="9"/>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row>
    <row r="49" spans="1:79" x14ac:dyDescent="0.25">
      <c r="A49" s="9"/>
      <c r="B49" s="9"/>
      <c r="C49" s="9"/>
      <c r="D49" s="9"/>
      <c r="E49" s="9"/>
      <c r="F49" s="9"/>
      <c r="G49" s="9"/>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row>
    <row r="50" spans="1:79" x14ac:dyDescent="0.25">
      <c r="A50" s="9"/>
      <c r="B50" s="9"/>
      <c r="C50" s="9"/>
      <c r="D50" s="9"/>
      <c r="E50" s="9"/>
      <c r="F50" s="9"/>
      <c r="G50" s="9"/>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row>
    <row r="51" spans="1:79" ht="18.75" x14ac:dyDescent="0.3">
      <c r="A51" s="9"/>
      <c r="B51" s="264" t="s">
        <v>48</v>
      </c>
      <c r="C51" s="264"/>
      <c r="D51" s="264"/>
      <c r="E51" s="264"/>
      <c r="F51" s="264"/>
      <c r="G51" s="9"/>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row>
    <row r="52" spans="1:79" x14ac:dyDescent="0.25">
      <c r="A52" s="9"/>
      <c r="B52" s="265" t="s">
        <v>46</v>
      </c>
      <c r="C52" s="265"/>
      <c r="D52" s="265"/>
      <c r="E52" s="265"/>
      <c r="F52" s="265"/>
      <c r="G52" s="51"/>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row>
    <row r="53" spans="1:79" x14ac:dyDescent="0.25">
      <c r="A53" s="9"/>
      <c r="B53" s="265"/>
      <c r="C53" s="265"/>
      <c r="D53" s="265"/>
      <c r="E53" s="265"/>
      <c r="F53" s="265"/>
      <c r="G53" s="51"/>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row>
    <row r="54" spans="1:79" ht="15.75" x14ac:dyDescent="0.25">
      <c r="A54" s="9"/>
      <c r="B54" s="52"/>
      <c r="C54" s="52"/>
      <c r="D54" s="52"/>
      <c r="E54" s="52"/>
      <c r="F54" s="52"/>
      <c r="G54" s="20"/>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row>
    <row r="55" spans="1:79" ht="15.75" thickBot="1" x14ac:dyDescent="0.3">
      <c r="A55" s="9"/>
      <c r="B55" s="9"/>
      <c r="C55" s="9"/>
      <c r="D55" s="9"/>
      <c r="E55" s="9"/>
      <c r="F55" s="9"/>
      <c r="G55" s="20"/>
      <c r="H55" s="27"/>
      <c r="I55" s="27"/>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row>
    <row r="56" spans="1:79" ht="30.75" thickBot="1" x14ac:dyDescent="0.3">
      <c r="A56" s="9"/>
      <c r="B56" s="249" t="s">
        <v>34</v>
      </c>
      <c r="C56" s="53" t="s">
        <v>30</v>
      </c>
      <c r="D56" s="54" t="s">
        <v>31</v>
      </c>
      <c r="E56" s="54" t="s">
        <v>32</v>
      </c>
      <c r="F56" s="55" t="s">
        <v>33</v>
      </c>
      <c r="G56" s="20"/>
      <c r="H56" s="27"/>
      <c r="I56" s="27"/>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row>
    <row r="57" spans="1:79" ht="54.75" customHeight="1" thickBot="1" x14ac:dyDescent="0.3">
      <c r="A57" s="9"/>
      <c r="B57" s="250"/>
      <c r="C57" s="93"/>
      <c r="D57" s="56">
        <f>E29</f>
        <v>0</v>
      </c>
      <c r="E57" s="57">
        <v>0.75</v>
      </c>
      <c r="F57" s="58" t="e">
        <f>C57/D57</f>
        <v>#DIV/0!</v>
      </c>
      <c r="G57" s="20"/>
      <c r="H57" s="27"/>
      <c r="I57" s="27"/>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row>
    <row r="58" spans="1:79" ht="15.75" thickBot="1" x14ac:dyDescent="0.3">
      <c r="A58" s="9"/>
      <c r="B58" s="250"/>
      <c r="C58" s="59" t="s">
        <v>36</v>
      </c>
      <c r="D58" s="60" t="s">
        <v>35</v>
      </c>
      <c r="E58" s="61" t="s">
        <v>37</v>
      </c>
      <c r="F58" s="62" t="s">
        <v>38</v>
      </c>
      <c r="G58" s="20"/>
      <c r="H58" s="27"/>
      <c r="I58" s="27"/>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row>
    <row r="59" spans="1:79" x14ac:dyDescent="0.25">
      <c r="A59" s="9"/>
      <c r="B59" s="250"/>
      <c r="C59" s="63" t="s">
        <v>29</v>
      </c>
      <c r="D59" s="21"/>
      <c r="E59" s="64" t="e">
        <f>D59/C57</f>
        <v>#DIV/0!</v>
      </c>
      <c r="F59" s="246" t="e">
        <f>E60+E59</f>
        <v>#DIV/0!</v>
      </c>
      <c r="G59" s="65"/>
      <c r="H59" s="27"/>
      <c r="I59" s="27"/>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row>
    <row r="60" spans="1:79" x14ac:dyDescent="0.25">
      <c r="A60" s="9"/>
      <c r="B60" s="250"/>
      <c r="C60" s="66" t="s">
        <v>28</v>
      </c>
      <c r="D60" s="19"/>
      <c r="E60" s="67" t="e">
        <f>D60/C57</f>
        <v>#DIV/0!</v>
      </c>
      <c r="F60" s="247"/>
      <c r="G60" s="20"/>
      <c r="H60" s="27"/>
      <c r="I60" s="27"/>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row>
    <row r="61" spans="1:79" x14ac:dyDescent="0.25">
      <c r="A61" s="9"/>
      <c r="B61" s="250"/>
      <c r="C61" s="66" t="s">
        <v>27</v>
      </c>
      <c r="D61" s="19"/>
      <c r="E61" s="67" t="e">
        <f>D61/C57</f>
        <v>#DIV/0!</v>
      </c>
      <c r="F61" s="247"/>
      <c r="G61" s="20"/>
      <c r="H61" s="27"/>
      <c r="I61" s="27"/>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row>
    <row r="62" spans="1:79" x14ac:dyDescent="0.25">
      <c r="A62" s="9"/>
      <c r="B62" s="250"/>
      <c r="C62" s="66" t="s">
        <v>26</v>
      </c>
      <c r="D62" s="19"/>
      <c r="E62" s="67" t="e">
        <f>D62/C57</f>
        <v>#DIV/0!</v>
      </c>
      <c r="F62" s="247"/>
      <c r="G62" s="20"/>
      <c r="H62" s="27"/>
      <c r="I62" s="27"/>
      <c r="J62" s="36"/>
      <c r="K62" s="36"/>
      <c r="L62" s="36"/>
      <c r="M62" s="36"/>
      <c r="N62" s="36"/>
      <c r="O62" s="27"/>
      <c r="P62" s="27"/>
      <c r="Q62" s="27"/>
      <c r="R62" s="27"/>
      <c r="S62" s="27"/>
      <c r="T62" s="27"/>
      <c r="U62" s="27"/>
      <c r="V62" s="27"/>
      <c r="W62" s="27"/>
      <c r="X62" s="27"/>
      <c r="Y62" s="27"/>
      <c r="Z62" s="27"/>
      <c r="AA62" s="27"/>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row>
    <row r="63" spans="1:79" ht="15.75" thickBot="1" x14ac:dyDescent="0.3">
      <c r="A63" s="9"/>
      <c r="B63" s="251"/>
      <c r="C63" s="68" t="s">
        <v>25</v>
      </c>
      <c r="D63" s="22"/>
      <c r="E63" s="69" t="e">
        <f>D63/C57</f>
        <v>#DIV/0!</v>
      </c>
      <c r="F63" s="248"/>
      <c r="G63" s="20"/>
      <c r="H63" s="27"/>
      <c r="I63" s="27"/>
      <c r="J63" s="36"/>
      <c r="K63" s="36"/>
      <c r="L63" s="36"/>
      <c r="M63" s="36"/>
      <c r="N63" s="36"/>
      <c r="O63" s="27"/>
      <c r="P63" s="27"/>
      <c r="Q63" s="27"/>
      <c r="R63" s="27"/>
      <c r="S63" s="27"/>
      <c r="T63" s="27"/>
      <c r="U63" s="27"/>
      <c r="V63" s="27"/>
      <c r="W63" s="27"/>
      <c r="X63" s="27"/>
      <c r="Y63" s="27"/>
      <c r="Z63" s="27"/>
      <c r="AA63" s="27"/>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row>
    <row r="64" spans="1:79" ht="15" customHeight="1" thickBot="1" x14ac:dyDescent="0.3">
      <c r="A64" s="9"/>
      <c r="B64" s="16"/>
      <c r="C64" s="16"/>
      <c r="D64" s="70">
        <f>SUM(D59:D63)</f>
        <v>0</v>
      </c>
      <c r="E64" s="71" t="e">
        <f>SUM(E59:E63)</f>
        <v>#DIV/0!</v>
      </c>
      <c r="G64" s="20"/>
      <c r="H64" s="27"/>
      <c r="I64" s="27"/>
      <c r="J64" s="36"/>
      <c r="K64" s="36"/>
      <c r="L64" s="36"/>
      <c r="M64" s="36"/>
      <c r="N64" s="36"/>
      <c r="O64" s="201"/>
      <c r="P64" s="201"/>
      <c r="Q64" s="27"/>
      <c r="R64" s="27"/>
      <c r="S64" s="27"/>
      <c r="T64" s="27"/>
      <c r="U64" s="27"/>
      <c r="V64" s="27"/>
      <c r="W64" s="27"/>
      <c r="X64" s="27"/>
      <c r="Y64" s="27"/>
      <c r="Z64" s="27"/>
      <c r="AA64" s="27"/>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row>
    <row r="65" spans="1:79" ht="75.75" thickBot="1" x14ac:dyDescent="0.3">
      <c r="A65" s="9"/>
      <c r="B65" s="261" t="s">
        <v>39</v>
      </c>
      <c r="C65" s="72" t="s">
        <v>40</v>
      </c>
      <c r="D65" s="73" t="s">
        <v>44</v>
      </c>
      <c r="E65" s="73" t="s">
        <v>43</v>
      </c>
      <c r="F65" s="74" t="s">
        <v>45</v>
      </c>
      <c r="G65" s="20"/>
      <c r="H65" s="27"/>
      <c r="I65" s="27"/>
      <c r="J65" s="36"/>
      <c r="K65" s="36"/>
      <c r="L65" s="36"/>
      <c r="M65" s="36"/>
      <c r="N65" s="36"/>
      <c r="O65" s="201"/>
      <c r="P65" s="201"/>
      <c r="Q65" s="27"/>
      <c r="R65" s="27"/>
      <c r="S65" s="27"/>
      <c r="T65" s="27"/>
      <c r="U65" s="27"/>
      <c r="V65" s="27"/>
      <c r="W65" s="27"/>
      <c r="X65" s="27"/>
      <c r="Y65" s="27"/>
      <c r="Z65" s="27"/>
      <c r="AA65" s="27"/>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row>
    <row r="66" spans="1:79" ht="59.25" customHeight="1" thickBot="1" x14ac:dyDescent="0.3">
      <c r="A66" s="9"/>
      <c r="B66" s="262"/>
      <c r="C66" s="93"/>
      <c r="D66" s="56">
        <f>E29</f>
        <v>0</v>
      </c>
      <c r="E66" s="57">
        <v>0.5</v>
      </c>
      <c r="F66" s="58" t="e">
        <f>C66/D66</f>
        <v>#DIV/0!</v>
      </c>
      <c r="G66" s="20"/>
      <c r="H66" s="27"/>
      <c r="I66" s="27"/>
      <c r="J66" s="36"/>
      <c r="K66" s="36"/>
      <c r="L66" s="36"/>
      <c r="M66" s="36"/>
      <c r="N66" s="36"/>
      <c r="O66" s="201"/>
      <c r="P66" s="201"/>
      <c r="Q66" s="27"/>
      <c r="R66" s="27"/>
      <c r="S66" s="27"/>
      <c r="T66" s="27"/>
      <c r="U66" s="27"/>
      <c r="V66" s="27"/>
      <c r="W66" s="27"/>
      <c r="X66" s="27"/>
      <c r="Y66" s="27"/>
      <c r="Z66" s="27"/>
      <c r="AA66" s="27"/>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row>
    <row r="67" spans="1:79" ht="15.75" thickBot="1" x14ac:dyDescent="0.3">
      <c r="A67" s="9"/>
      <c r="B67" s="262"/>
      <c r="C67" s="59" t="s">
        <v>36</v>
      </c>
      <c r="D67" s="60" t="s">
        <v>35</v>
      </c>
      <c r="E67" s="61" t="s">
        <v>37</v>
      </c>
      <c r="F67" s="62" t="s">
        <v>41</v>
      </c>
      <c r="G67" s="20"/>
      <c r="H67" s="27"/>
      <c r="I67" s="27"/>
      <c r="J67" s="36"/>
      <c r="K67" s="36"/>
      <c r="L67" s="36"/>
      <c r="M67" s="36"/>
      <c r="N67" s="36"/>
      <c r="O67" s="27"/>
      <c r="P67" s="27"/>
      <c r="Q67" s="27"/>
      <c r="R67" s="27"/>
      <c r="S67" s="27"/>
      <c r="T67" s="27"/>
      <c r="U67" s="27"/>
      <c r="V67" s="27"/>
      <c r="W67" s="27"/>
      <c r="X67" s="27"/>
      <c r="Y67" s="27"/>
      <c r="Z67" s="27"/>
      <c r="AA67" s="27"/>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row>
    <row r="68" spans="1:79" x14ac:dyDescent="0.25">
      <c r="A68" s="9"/>
      <c r="B68" s="262"/>
      <c r="C68" s="75" t="s">
        <v>29</v>
      </c>
      <c r="D68" s="21"/>
      <c r="E68" s="64" t="e">
        <f>D68/C66</f>
        <v>#DIV/0!</v>
      </c>
      <c r="F68" s="243" t="e">
        <f>E69+E68</f>
        <v>#DIV/0!</v>
      </c>
      <c r="G68" s="20"/>
      <c r="H68" s="27"/>
      <c r="I68" s="27"/>
      <c r="J68" s="36"/>
      <c r="K68" s="36"/>
      <c r="L68" s="36"/>
      <c r="M68" s="36"/>
      <c r="N68" s="36"/>
      <c r="O68" s="30"/>
      <c r="P68" s="30"/>
      <c r="Q68" s="27"/>
      <c r="R68" s="27"/>
      <c r="S68" s="27"/>
      <c r="T68" s="27"/>
      <c r="U68" s="27"/>
      <c r="V68" s="27"/>
      <c r="W68" s="27"/>
      <c r="X68" s="27"/>
      <c r="Y68" s="27"/>
      <c r="Z68" s="27"/>
      <c r="AA68" s="27"/>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row>
    <row r="69" spans="1:79" x14ac:dyDescent="0.25">
      <c r="A69" s="9"/>
      <c r="B69" s="262"/>
      <c r="C69" s="76" t="s">
        <v>28</v>
      </c>
      <c r="D69" s="19"/>
      <c r="E69" s="67" t="e">
        <f>D69/C66</f>
        <v>#DIV/0!</v>
      </c>
      <c r="F69" s="244"/>
      <c r="G69" s="20"/>
      <c r="H69" s="27"/>
      <c r="I69" s="27"/>
      <c r="J69" s="36"/>
      <c r="K69" s="36"/>
      <c r="L69" s="36"/>
      <c r="M69" s="36"/>
      <c r="N69" s="36"/>
      <c r="O69" s="30"/>
      <c r="P69" s="30"/>
      <c r="Q69" s="27"/>
      <c r="R69" s="27"/>
      <c r="S69" s="27"/>
      <c r="T69" s="27"/>
      <c r="U69" s="27"/>
      <c r="V69" s="27"/>
      <c r="W69" s="27"/>
      <c r="X69" s="27"/>
      <c r="Y69" s="27"/>
      <c r="Z69" s="27"/>
      <c r="AA69" s="27"/>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row>
    <row r="70" spans="1:79" x14ac:dyDescent="0.25">
      <c r="A70" s="9"/>
      <c r="B70" s="262"/>
      <c r="C70" s="76" t="s">
        <v>27</v>
      </c>
      <c r="D70" s="19"/>
      <c r="E70" s="67" t="e">
        <f>D70/C66</f>
        <v>#DIV/0!</v>
      </c>
      <c r="F70" s="244"/>
      <c r="G70" s="20"/>
      <c r="H70" s="27"/>
      <c r="I70" s="27"/>
      <c r="J70" s="36"/>
      <c r="K70" s="27"/>
      <c r="L70" s="27"/>
      <c r="M70" s="27"/>
      <c r="N70" s="27"/>
      <c r="O70" s="195"/>
      <c r="P70" s="195"/>
      <c r="Q70" s="27"/>
      <c r="R70" s="27"/>
      <c r="S70" s="27"/>
      <c r="T70" s="27"/>
      <c r="U70" s="27"/>
      <c r="V70" s="27"/>
      <c r="W70" s="27"/>
      <c r="X70" s="27"/>
      <c r="Y70" s="27"/>
      <c r="Z70" s="27"/>
      <c r="AA70" s="27"/>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row>
    <row r="71" spans="1:79" ht="15" customHeight="1" x14ac:dyDescent="0.25">
      <c r="A71" s="9"/>
      <c r="B71" s="262"/>
      <c r="C71" s="76" t="s">
        <v>26</v>
      </c>
      <c r="D71" s="19"/>
      <c r="E71" s="67" t="e">
        <f>D71/C66</f>
        <v>#DIV/0!</v>
      </c>
      <c r="F71" s="244"/>
      <c r="G71" s="20"/>
      <c r="H71" s="27"/>
      <c r="I71" s="27"/>
      <c r="J71" s="27"/>
      <c r="K71" s="27"/>
      <c r="L71" s="27"/>
      <c r="M71" s="27"/>
      <c r="N71" s="27"/>
      <c r="O71" s="32"/>
      <c r="P71" s="32"/>
      <c r="Q71" s="27"/>
      <c r="R71" s="27"/>
      <c r="S71" s="27"/>
      <c r="T71" s="27"/>
      <c r="U71" s="27"/>
      <c r="V71" s="27"/>
      <c r="W71" s="27"/>
      <c r="X71" s="27"/>
      <c r="Y71" s="27"/>
      <c r="Z71" s="27"/>
      <c r="AA71" s="27"/>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row>
    <row r="72" spans="1:79" ht="15.75" thickBot="1" x14ac:dyDescent="0.3">
      <c r="A72" s="9"/>
      <c r="B72" s="263"/>
      <c r="C72" s="77" t="s">
        <v>25</v>
      </c>
      <c r="D72" s="22"/>
      <c r="E72" s="69" t="e">
        <f>D72/C66</f>
        <v>#DIV/0!</v>
      </c>
      <c r="F72" s="245"/>
      <c r="G72" s="20"/>
      <c r="H72" s="27"/>
      <c r="I72" s="27"/>
      <c r="J72" s="27"/>
      <c r="K72" s="201"/>
      <c r="L72" s="201"/>
      <c r="M72" s="201"/>
      <c r="N72" s="201"/>
      <c r="O72" s="195"/>
      <c r="P72" s="195"/>
      <c r="Q72" s="27"/>
      <c r="R72" s="27"/>
      <c r="S72" s="27"/>
      <c r="T72" s="27"/>
      <c r="U72" s="27"/>
      <c r="V72" s="27"/>
      <c r="W72" s="27"/>
      <c r="X72" s="27"/>
      <c r="Y72" s="27"/>
      <c r="Z72" s="27"/>
      <c r="AA72" s="27"/>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row>
    <row r="73" spans="1:79" ht="15.75" thickBot="1" x14ac:dyDescent="0.3">
      <c r="A73" s="9"/>
      <c r="B73" s="20"/>
      <c r="C73" s="20"/>
      <c r="D73" s="70">
        <f>SUM(D68:D72)</f>
        <v>0</v>
      </c>
      <c r="E73" s="71" t="e">
        <f>SUM(E68:E72)</f>
        <v>#DIV/0!</v>
      </c>
      <c r="F73" s="20"/>
      <c r="G73" s="20"/>
      <c r="H73" s="201"/>
      <c r="I73" s="201"/>
      <c r="J73" s="201"/>
      <c r="K73" s="29"/>
      <c r="L73" s="201"/>
      <c r="M73" s="201"/>
      <c r="N73" s="201"/>
      <c r="O73" s="232"/>
      <c r="P73" s="232"/>
      <c r="Q73" s="27"/>
      <c r="R73" s="27"/>
      <c r="S73" s="27"/>
      <c r="T73" s="27"/>
      <c r="U73" s="27"/>
      <c r="V73" s="27"/>
      <c r="W73" s="27"/>
      <c r="X73" s="27"/>
      <c r="Y73" s="27"/>
      <c r="Z73" s="27"/>
      <c r="AA73" s="27"/>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row>
    <row r="74" spans="1:79" ht="30.75" thickBot="1" x14ac:dyDescent="0.3">
      <c r="A74" s="9"/>
      <c r="B74" s="240" t="s">
        <v>50</v>
      </c>
      <c r="C74" s="78" t="s">
        <v>51</v>
      </c>
      <c r="D74" s="79" t="s">
        <v>52</v>
      </c>
      <c r="E74" s="79" t="s">
        <v>53</v>
      </c>
      <c r="F74" s="80" t="s">
        <v>45</v>
      </c>
      <c r="G74" s="20"/>
      <c r="H74" s="29"/>
      <c r="I74" s="29"/>
      <c r="J74" s="29"/>
      <c r="K74" s="201"/>
      <c r="L74" s="201"/>
      <c r="M74" s="201"/>
      <c r="N74" s="201"/>
      <c r="O74" s="231"/>
      <c r="P74" s="231"/>
      <c r="Q74" s="27"/>
      <c r="R74" s="27"/>
      <c r="S74" s="27"/>
      <c r="T74" s="27"/>
      <c r="U74" s="27"/>
      <c r="V74" s="27"/>
      <c r="W74" s="27"/>
      <c r="X74" s="27"/>
      <c r="Y74" s="27"/>
      <c r="Z74" s="27"/>
      <c r="AA74" s="27"/>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row>
    <row r="75" spans="1:79" ht="15.75" thickBot="1" x14ac:dyDescent="0.3">
      <c r="A75" s="9"/>
      <c r="B75" s="241"/>
      <c r="C75" s="93"/>
      <c r="D75" s="22"/>
      <c r="E75" s="57">
        <v>1</v>
      </c>
      <c r="F75" s="58" t="e">
        <f>C75/D75</f>
        <v>#DIV/0!</v>
      </c>
      <c r="G75" s="20"/>
      <c r="H75" s="200"/>
      <c r="I75" s="200"/>
      <c r="J75" s="201"/>
      <c r="K75" s="27"/>
      <c r="L75" s="27"/>
      <c r="M75" s="27"/>
      <c r="N75" s="27"/>
      <c r="O75" s="193"/>
      <c r="P75" s="193"/>
      <c r="Q75" s="27"/>
      <c r="R75" s="27"/>
      <c r="S75" s="27"/>
      <c r="T75" s="27"/>
      <c r="U75" s="27"/>
      <c r="V75" s="27"/>
      <c r="W75" s="27"/>
      <c r="X75" s="27"/>
      <c r="Y75" s="27"/>
      <c r="Z75" s="27"/>
      <c r="AA75" s="27"/>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row>
    <row r="76" spans="1:79" ht="0.75" customHeight="1" thickBot="1" x14ac:dyDescent="0.3">
      <c r="A76" s="9"/>
      <c r="B76" s="241"/>
      <c r="C76" s="59" t="s">
        <v>36</v>
      </c>
      <c r="D76" s="60" t="s">
        <v>35</v>
      </c>
      <c r="E76" s="61" t="s">
        <v>37</v>
      </c>
      <c r="F76" s="62" t="s">
        <v>54</v>
      </c>
      <c r="G76" s="20"/>
      <c r="H76" s="27"/>
      <c r="I76" s="27"/>
      <c r="J76" s="27"/>
      <c r="K76" s="30"/>
      <c r="L76" s="30"/>
      <c r="M76" s="30"/>
      <c r="N76" s="30"/>
      <c r="O76" s="194"/>
      <c r="P76" s="194"/>
      <c r="Q76" s="27"/>
      <c r="R76" s="27"/>
      <c r="S76" s="27"/>
      <c r="T76" s="27"/>
      <c r="U76" s="27"/>
      <c r="V76" s="27"/>
      <c r="W76" s="27"/>
      <c r="X76" s="27"/>
      <c r="Y76" s="27"/>
      <c r="Z76" s="27"/>
      <c r="AA76" s="27"/>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row>
    <row r="77" spans="1:79" x14ac:dyDescent="0.25">
      <c r="A77" s="9"/>
      <c r="B77" s="241"/>
      <c r="C77" s="81" t="s">
        <v>29</v>
      </c>
      <c r="D77" s="21"/>
      <c r="E77" s="64" t="e">
        <f>D77/C75</f>
        <v>#DIV/0!</v>
      </c>
      <c r="F77" s="243" t="e">
        <f>E78+E77</f>
        <v>#DIV/0!</v>
      </c>
      <c r="G77" s="20"/>
      <c r="H77" s="30"/>
      <c r="I77" s="30"/>
      <c r="J77" s="30"/>
      <c r="K77" s="30"/>
      <c r="L77" s="30"/>
      <c r="M77" s="30"/>
      <c r="N77" s="30"/>
      <c r="O77" s="195"/>
      <c r="P77" s="193"/>
      <c r="Q77" s="27"/>
      <c r="R77" s="35"/>
      <c r="S77" s="27"/>
      <c r="T77" s="27"/>
      <c r="U77" s="27"/>
      <c r="V77" s="27"/>
      <c r="W77" s="27"/>
      <c r="X77" s="27"/>
      <c r="Y77" s="27"/>
      <c r="Z77" s="27"/>
      <c r="AA77" s="27"/>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row>
    <row r="78" spans="1:79" ht="15" customHeight="1" x14ac:dyDescent="0.25">
      <c r="A78" s="9"/>
      <c r="B78" s="241"/>
      <c r="C78" s="82" t="s">
        <v>28</v>
      </c>
      <c r="D78" s="19"/>
      <c r="E78" s="67" t="e">
        <f>D78/C75</f>
        <v>#DIV/0!</v>
      </c>
      <c r="F78" s="244"/>
      <c r="G78" s="15"/>
      <c r="H78" s="30"/>
      <c r="I78" s="30"/>
      <c r="J78" s="30"/>
      <c r="K78" s="195"/>
      <c r="L78" s="195"/>
      <c r="M78" s="195"/>
      <c r="N78" s="195"/>
      <c r="O78" s="195"/>
      <c r="P78" s="195"/>
      <c r="Q78" s="27"/>
      <c r="R78" s="27"/>
      <c r="S78" s="27"/>
      <c r="T78" s="27"/>
      <c r="U78" s="27"/>
      <c r="V78" s="27"/>
      <c r="W78" s="27"/>
      <c r="X78" s="27"/>
      <c r="Y78" s="27"/>
      <c r="Z78" s="27"/>
      <c r="AA78" s="27"/>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row>
    <row r="79" spans="1:79" ht="15" customHeight="1" x14ac:dyDescent="0.25">
      <c r="A79" s="9"/>
      <c r="B79" s="241"/>
      <c r="C79" s="82" t="s">
        <v>27</v>
      </c>
      <c r="D79" s="19"/>
      <c r="E79" s="67" t="e">
        <f>D79/C75</f>
        <v>#DIV/0!</v>
      </c>
      <c r="F79" s="244"/>
      <c r="G79" s="24"/>
      <c r="H79" s="195"/>
      <c r="I79" s="195"/>
      <c r="J79" s="195"/>
      <c r="K79" s="32"/>
      <c r="L79" s="32"/>
      <c r="M79" s="32"/>
      <c r="N79" s="32"/>
      <c r="O79" s="32"/>
      <c r="P79" s="32"/>
      <c r="Q79" s="27"/>
      <c r="R79" s="27"/>
      <c r="S79" s="27"/>
      <c r="T79" s="27"/>
      <c r="U79" s="27"/>
      <c r="V79" s="27"/>
      <c r="W79" s="27"/>
      <c r="X79" s="27"/>
      <c r="Y79" s="27"/>
      <c r="Z79" s="27"/>
      <c r="AA79" s="27"/>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row>
    <row r="80" spans="1:79" x14ac:dyDescent="0.25">
      <c r="A80" s="9"/>
      <c r="B80" s="241"/>
      <c r="C80" s="82" t="s">
        <v>26</v>
      </c>
      <c r="D80" s="19"/>
      <c r="E80" s="67" t="e">
        <f>D80/C75</f>
        <v>#DIV/0!</v>
      </c>
      <c r="F80" s="244"/>
      <c r="G80" s="10"/>
      <c r="H80" s="32"/>
      <c r="I80" s="32"/>
      <c r="J80" s="32"/>
      <c r="K80" s="195"/>
      <c r="L80" s="195"/>
      <c r="M80" s="195"/>
      <c r="N80" s="195"/>
      <c r="O80" s="195"/>
      <c r="P80" s="195"/>
      <c r="Q80" s="27"/>
      <c r="R80" s="27"/>
      <c r="S80" s="27"/>
      <c r="T80" s="27"/>
      <c r="U80" s="27"/>
      <c r="V80" s="27"/>
      <c r="W80" s="27"/>
      <c r="X80" s="27"/>
      <c r="Y80" s="27"/>
      <c r="Z80" s="27"/>
      <c r="AA80" s="27"/>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row>
    <row r="81" spans="1:79" ht="15.75" thickBot="1" x14ac:dyDescent="0.3">
      <c r="A81" s="9"/>
      <c r="B81" s="242"/>
      <c r="C81" s="83" t="s">
        <v>25</v>
      </c>
      <c r="D81" s="22"/>
      <c r="E81" s="69" t="e">
        <f>D81/C75</f>
        <v>#DIV/0!</v>
      </c>
      <c r="F81" s="245"/>
      <c r="G81" s="20"/>
      <c r="H81" s="195"/>
      <c r="I81" s="195"/>
      <c r="J81" s="195"/>
      <c r="K81" s="195"/>
      <c r="L81" s="195"/>
      <c r="M81" s="195"/>
      <c r="N81" s="195"/>
      <c r="O81" s="232"/>
      <c r="P81" s="232"/>
      <c r="Q81" s="27"/>
      <c r="R81" s="27"/>
      <c r="S81" s="27"/>
      <c r="T81" s="27"/>
      <c r="U81" s="27"/>
      <c r="V81" s="27"/>
      <c r="W81" s="27"/>
      <c r="X81" s="27"/>
      <c r="Y81" s="27"/>
      <c r="Z81" s="27"/>
      <c r="AA81" s="27"/>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row>
    <row r="82" spans="1:79" x14ac:dyDescent="0.25">
      <c r="A82" s="9"/>
      <c r="B82" s="20"/>
      <c r="C82" s="20"/>
      <c r="D82" s="70">
        <f>SUM(D77:D81)</f>
        <v>0</v>
      </c>
      <c r="E82" s="71" t="e">
        <f>SUM(E77:E81)</f>
        <v>#DIV/0!</v>
      </c>
      <c r="F82" s="20"/>
      <c r="G82" s="25"/>
      <c r="H82" s="33"/>
      <c r="I82" s="195"/>
      <c r="J82" s="195"/>
      <c r="K82" s="195"/>
      <c r="L82" s="195"/>
      <c r="M82" s="195"/>
      <c r="N82" s="195"/>
      <c r="O82" s="231"/>
      <c r="P82" s="231"/>
      <c r="Q82" s="27"/>
      <c r="R82" s="27"/>
      <c r="S82" s="27"/>
      <c r="T82" s="27"/>
      <c r="U82" s="27"/>
      <c r="V82" s="27"/>
      <c r="W82" s="27"/>
      <c r="X82" s="27"/>
      <c r="Y82" s="27"/>
      <c r="Z82" s="27"/>
      <c r="AA82" s="27"/>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row>
    <row r="83" spans="1:79" x14ac:dyDescent="0.25">
      <c r="A83" s="9"/>
      <c r="B83" s="25"/>
      <c r="C83" s="25"/>
      <c r="D83" s="25"/>
      <c r="E83" s="25"/>
      <c r="F83" s="25"/>
      <c r="G83" s="25"/>
      <c r="H83" s="193"/>
      <c r="I83" s="195"/>
      <c r="J83" s="195"/>
      <c r="K83" s="232"/>
      <c r="L83" s="232"/>
      <c r="M83" s="232"/>
      <c r="N83" s="193"/>
      <c r="O83" s="193"/>
      <c r="P83" s="193"/>
      <c r="Q83" s="27"/>
      <c r="R83" s="27"/>
      <c r="S83" s="27"/>
      <c r="T83" s="27"/>
      <c r="U83" s="27"/>
      <c r="V83" s="27"/>
      <c r="W83" s="27"/>
      <c r="X83" s="27"/>
      <c r="Y83" s="27"/>
      <c r="Z83" s="27"/>
      <c r="AA83" s="27"/>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row>
    <row r="84" spans="1:79" x14ac:dyDescent="0.25">
      <c r="A84" s="9"/>
      <c r="B84" s="26"/>
      <c r="C84" s="26"/>
      <c r="D84" s="26"/>
      <c r="E84" s="26"/>
      <c r="F84" s="26"/>
      <c r="G84" s="26"/>
      <c r="H84" s="232"/>
      <c r="I84" s="232"/>
      <c r="J84" s="232"/>
      <c r="K84" s="231"/>
      <c r="L84" s="231"/>
      <c r="M84" s="231"/>
      <c r="N84" s="194"/>
      <c r="O84" s="194"/>
      <c r="P84" s="194"/>
      <c r="Q84" s="27"/>
      <c r="R84" s="27"/>
      <c r="S84" s="27"/>
      <c r="T84" s="27"/>
      <c r="U84" s="27"/>
      <c r="V84" s="27"/>
      <c r="W84" s="27"/>
      <c r="X84" s="27"/>
      <c r="Y84" s="27"/>
      <c r="Z84" s="27"/>
      <c r="AA84" s="27"/>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row>
    <row r="85" spans="1:79" x14ac:dyDescent="0.25">
      <c r="A85" s="36"/>
      <c r="B85" s="32"/>
      <c r="C85" s="32"/>
      <c r="D85" s="32"/>
      <c r="E85" s="32"/>
      <c r="F85" s="32"/>
      <c r="G85" s="32"/>
      <c r="H85" s="231"/>
      <c r="I85" s="231"/>
      <c r="J85" s="231"/>
      <c r="K85" s="233"/>
      <c r="L85" s="233"/>
      <c r="M85" s="193"/>
      <c r="N85" s="195"/>
      <c r="O85" s="195"/>
      <c r="P85" s="193"/>
      <c r="Q85" s="27"/>
      <c r="R85" s="27"/>
      <c r="S85" s="27"/>
      <c r="T85" s="27"/>
      <c r="U85" s="27"/>
      <c r="V85" s="27"/>
      <c r="W85" s="27"/>
      <c r="X85" s="27"/>
      <c r="Y85" s="27"/>
      <c r="Z85" s="27"/>
      <c r="AA85" s="27"/>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row>
    <row r="86" spans="1:79" x14ac:dyDescent="0.25">
      <c r="A86" s="36"/>
      <c r="B86" s="195"/>
      <c r="C86" s="195"/>
      <c r="D86" s="195"/>
      <c r="E86" s="195"/>
      <c r="F86" s="195"/>
      <c r="G86" s="195"/>
      <c r="H86" s="233"/>
      <c r="I86" s="233"/>
      <c r="J86" s="193"/>
      <c r="K86" s="195"/>
      <c r="L86" s="195"/>
      <c r="M86" s="195"/>
      <c r="N86" s="195"/>
      <c r="O86" s="195"/>
      <c r="P86" s="195"/>
      <c r="Q86" s="27"/>
      <c r="R86" s="27"/>
      <c r="S86" s="27"/>
      <c r="T86" s="27"/>
      <c r="U86" s="27"/>
      <c r="V86" s="27"/>
      <c r="W86" s="27"/>
      <c r="X86" s="27"/>
      <c r="Y86" s="27"/>
      <c r="Z86" s="27"/>
      <c r="AA86" s="27"/>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row>
    <row r="87" spans="1:79" ht="15" customHeight="1" x14ac:dyDescent="0.25">
      <c r="A87" s="36"/>
      <c r="B87" s="33"/>
      <c r="C87" s="33"/>
      <c r="D87" s="33"/>
      <c r="E87" s="33"/>
      <c r="F87" s="33"/>
      <c r="G87" s="33"/>
      <c r="H87" s="195"/>
      <c r="I87" s="195"/>
      <c r="J87" s="195"/>
      <c r="K87" s="32"/>
      <c r="L87" s="32"/>
      <c r="M87" s="32"/>
      <c r="N87" s="32"/>
      <c r="O87" s="32"/>
      <c r="P87" s="32"/>
      <c r="Q87" s="27"/>
      <c r="R87" s="27"/>
      <c r="S87" s="27"/>
      <c r="T87" s="27"/>
      <c r="U87" s="27"/>
      <c r="V87" s="27"/>
      <c r="W87" s="27"/>
      <c r="X87" s="27"/>
      <c r="Y87" s="27"/>
      <c r="Z87" s="27"/>
      <c r="AA87" s="27"/>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row>
    <row r="88" spans="1:79" x14ac:dyDescent="0.25">
      <c r="A88" s="36"/>
      <c r="B88" s="233"/>
      <c r="C88" s="233"/>
      <c r="D88" s="233"/>
      <c r="E88" s="233"/>
      <c r="F88" s="193"/>
      <c r="G88" s="193"/>
      <c r="H88" s="32"/>
      <c r="I88" s="32"/>
      <c r="J88" s="32"/>
      <c r="K88" s="195"/>
      <c r="L88" s="195"/>
      <c r="M88" s="195"/>
      <c r="N88" s="195"/>
      <c r="O88" s="195"/>
      <c r="P88" s="195"/>
      <c r="Q88" s="27"/>
      <c r="R88" s="27"/>
      <c r="S88" s="27"/>
      <c r="T88" s="27"/>
      <c r="U88" s="27"/>
      <c r="V88" s="27"/>
      <c r="W88" s="27"/>
      <c r="X88" s="27"/>
      <c r="Y88" s="27"/>
      <c r="Z88" s="27"/>
      <c r="AA88" s="27"/>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row>
    <row r="89" spans="1:79" x14ac:dyDescent="0.25">
      <c r="A89" s="36"/>
      <c r="B89" s="232"/>
      <c r="C89" s="232"/>
      <c r="D89" s="232"/>
      <c r="E89" s="232"/>
      <c r="F89" s="232"/>
      <c r="G89" s="232"/>
      <c r="H89" s="195"/>
      <c r="I89" s="195"/>
      <c r="J89" s="195"/>
      <c r="K89" s="195"/>
      <c r="L89" s="195"/>
      <c r="M89" s="195"/>
      <c r="N89" s="195"/>
      <c r="O89" s="232"/>
      <c r="P89" s="232"/>
      <c r="Q89" s="27"/>
      <c r="R89" s="27"/>
      <c r="S89" s="27"/>
      <c r="T89" s="27"/>
      <c r="U89" s="27"/>
      <c r="V89" s="27"/>
      <c r="W89" s="27"/>
      <c r="X89" s="27"/>
      <c r="Y89" s="27"/>
      <c r="Z89" s="27"/>
      <c r="AA89" s="27"/>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row>
    <row r="90" spans="1:79" x14ac:dyDescent="0.25">
      <c r="A90" s="36"/>
      <c r="B90" s="231"/>
      <c r="C90" s="231"/>
      <c r="D90" s="231"/>
      <c r="E90" s="231"/>
      <c r="F90" s="231"/>
      <c r="G90" s="231"/>
      <c r="H90" s="33"/>
      <c r="I90" s="195"/>
      <c r="J90" s="195"/>
      <c r="K90" s="195"/>
      <c r="L90" s="195"/>
      <c r="M90" s="195"/>
      <c r="N90" s="195"/>
      <c r="O90" s="231"/>
      <c r="P90" s="231"/>
      <c r="Q90" s="27"/>
      <c r="R90" s="27"/>
      <c r="S90" s="27"/>
      <c r="T90" s="27"/>
      <c r="U90" s="27"/>
      <c r="V90" s="27"/>
      <c r="W90" s="27"/>
      <c r="X90" s="27"/>
      <c r="Y90" s="27"/>
      <c r="Z90" s="27"/>
      <c r="AA90" s="27"/>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row>
    <row r="91" spans="1:79" x14ac:dyDescent="0.25">
      <c r="A91" s="36"/>
      <c r="B91" s="233"/>
      <c r="C91" s="233"/>
      <c r="D91" s="193"/>
      <c r="E91" s="233"/>
      <c r="F91" s="233"/>
      <c r="G91" s="193"/>
      <c r="H91" s="193"/>
      <c r="I91" s="195"/>
      <c r="J91" s="195"/>
      <c r="K91" s="232"/>
      <c r="L91" s="232"/>
      <c r="M91" s="232"/>
      <c r="N91" s="193"/>
      <c r="O91" s="193"/>
      <c r="P91" s="193"/>
      <c r="Q91" s="27"/>
      <c r="R91" s="27"/>
      <c r="S91" s="27"/>
      <c r="T91" s="27"/>
      <c r="U91" s="27"/>
      <c r="V91" s="27"/>
      <c r="W91" s="27"/>
      <c r="X91" s="27"/>
      <c r="Y91" s="27"/>
      <c r="Z91" s="27"/>
      <c r="AA91" s="27"/>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row>
    <row r="92" spans="1:79" x14ac:dyDescent="0.25">
      <c r="A92" s="36"/>
      <c r="B92" s="195"/>
      <c r="C92" s="195"/>
      <c r="D92" s="195"/>
      <c r="E92" s="195"/>
      <c r="F92" s="195"/>
      <c r="G92" s="195"/>
      <c r="H92" s="232"/>
      <c r="I92" s="232"/>
      <c r="J92" s="232"/>
      <c r="K92" s="231"/>
      <c r="L92" s="231"/>
      <c r="M92" s="231"/>
      <c r="N92" s="194"/>
      <c r="O92" s="194"/>
      <c r="P92" s="194"/>
      <c r="Q92" s="27"/>
      <c r="R92" s="27"/>
      <c r="S92" s="27"/>
      <c r="T92" s="27"/>
      <c r="U92" s="27"/>
      <c r="V92" s="27"/>
      <c r="W92" s="27"/>
      <c r="X92" s="27"/>
      <c r="Y92" s="27"/>
      <c r="Z92" s="27"/>
      <c r="AA92" s="27"/>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row>
    <row r="93" spans="1:79" x14ac:dyDescent="0.25">
      <c r="A93" s="36"/>
      <c r="B93" s="32"/>
      <c r="C93" s="32"/>
      <c r="D93" s="32"/>
      <c r="E93" s="32"/>
      <c r="F93" s="32"/>
      <c r="G93" s="32"/>
      <c r="H93" s="231"/>
      <c r="I93" s="231"/>
      <c r="J93" s="231"/>
      <c r="K93" s="233"/>
      <c r="L93" s="233"/>
      <c r="M93" s="193"/>
      <c r="N93" s="195"/>
      <c r="O93" s="195"/>
      <c r="P93" s="193"/>
      <c r="Q93" s="27"/>
      <c r="R93" s="27"/>
      <c r="S93" s="27"/>
      <c r="T93" s="27"/>
      <c r="U93" s="27"/>
      <c r="V93" s="27"/>
      <c r="W93" s="27"/>
      <c r="X93" s="27"/>
      <c r="Y93" s="27"/>
      <c r="Z93" s="27"/>
      <c r="AA93" s="27"/>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row>
    <row r="94" spans="1:79" x14ac:dyDescent="0.25">
      <c r="A94" s="36"/>
      <c r="B94" s="195"/>
      <c r="C94" s="195"/>
      <c r="D94" s="195"/>
      <c r="E94" s="195"/>
      <c r="F94" s="195"/>
      <c r="G94" s="195"/>
      <c r="H94" s="233"/>
      <c r="I94" s="233"/>
      <c r="J94" s="193"/>
      <c r="K94" s="195"/>
      <c r="L94" s="195"/>
      <c r="M94" s="195"/>
      <c r="N94" s="195"/>
      <c r="O94" s="37"/>
      <c r="P94" s="37"/>
      <c r="Q94" s="27"/>
      <c r="R94" s="27"/>
      <c r="S94" s="27"/>
      <c r="T94" s="27"/>
      <c r="U94" s="27"/>
      <c r="V94" s="27"/>
      <c r="W94" s="27"/>
      <c r="X94" s="27"/>
      <c r="Y94" s="27"/>
      <c r="Z94" s="27"/>
      <c r="AA94" s="27"/>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row>
    <row r="95" spans="1:79" x14ac:dyDescent="0.25">
      <c r="A95" s="36"/>
      <c r="B95" s="33"/>
      <c r="C95" s="33"/>
      <c r="D95" s="33"/>
      <c r="E95" s="33"/>
      <c r="F95" s="33"/>
      <c r="G95" s="33"/>
      <c r="H95" s="195"/>
      <c r="I95" s="195"/>
      <c r="J95" s="195"/>
      <c r="K95" s="32"/>
      <c r="L95" s="32"/>
      <c r="M95" s="32"/>
      <c r="N95" s="32"/>
      <c r="O95" s="27"/>
      <c r="P95" s="27"/>
      <c r="Q95" s="27"/>
      <c r="R95" s="27"/>
      <c r="S95" s="27"/>
      <c r="T95" s="27"/>
      <c r="U95" s="27"/>
      <c r="V95" s="27"/>
      <c r="W95" s="27"/>
      <c r="X95" s="27"/>
      <c r="Y95" s="27"/>
      <c r="Z95" s="27"/>
      <c r="AA95" s="27"/>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row>
    <row r="96" spans="1:79" x14ac:dyDescent="0.25">
      <c r="A96" s="36"/>
      <c r="B96" s="233"/>
      <c r="C96" s="233"/>
      <c r="D96" s="233"/>
      <c r="E96" s="233"/>
      <c r="F96" s="193"/>
      <c r="G96" s="193"/>
      <c r="H96" s="32"/>
      <c r="I96" s="32"/>
      <c r="J96" s="32"/>
      <c r="K96" s="195"/>
      <c r="L96" s="195"/>
      <c r="M96" s="195"/>
      <c r="N96" s="195"/>
      <c r="O96" s="38"/>
      <c r="P96" s="27"/>
      <c r="Q96" s="27"/>
      <c r="R96" s="27"/>
      <c r="S96" s="27"/>
      <c r="T96" s="27"/>
      <c r="U96" s="27"/>
      <c r="V96" s="27"/>
      <c r="W96" s="27"/>
      <c r="X96" s="27"/>
      <c r="Y96" s="27"/>
      <c r="Z96" s="27"/>
      <c r="AA96" s="27"/>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row>
    <row r="97" spans="1:79" x14ac:dyDescent="0.25">
      <c r="A97" s="36"/>
      <c r="B97" s="232"/>
      <c r="C97" s="232"/>
      <c r="D97" s="232"/>
      <c r="E97" s="232"/>
      <c r="F97" s="232"/>
      <c r="G97" s="232"/>
      <c r="H97" s="195"/>
      <c r="I97" s="195"/>
      <c r="J97" s="195"/>
      <c r="K97" s="195"/>
      <c r="L97" s="195"/>
      <c r="M97" s="195"/>
      <c r="N97" s="195"/>
      <c r="O97" s="38"/>
      <c r="P97" s="27"/>
      <c r="Q97" s="27"/>
      <c r="R97" s="27"/>
      <c r="S97" s="27"/>
      <c r="T97" s="27"/>
      <c r="U97" s="27"/>
      <c r="V97" s="27"/>
      <c r="W97" s="27"/>
      <c r="X97" s="27"/>
      <c r="Y97" s="27"/>
      <c r="Z97" s="27"/>
      <c r="AA97" s="27"/>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row>
    <row r="98" spans="1:79" x14ac:dyDescent="0.25">
      <c r="A98" s="36"/>
      <c r="B98" s="231"/>
      <c r="C98" s="231"/>
      <c r="D98" s="231"/>
      <c r="E98" s="231"/>
      <c r="F98" s="231"/>
      <c r="G98" s="231"/>
      <c r="H98" s="33"/>
      <c r="I98" s="195"/>
      <c r="J98" s="195"/>
      <c r="K98" s="195"/>
      <c r="L98" s="195"/>
      <c r="M98" s="195"/>
      <c r="N98" s="195"/>
      <c r="O98" s="38"/>
      <c r="P98" s="27"/>
      <c r="Q98" s="27"/>
      <c r="R98" s="27"/>
      <c r="S98" s="27"/>
      <c r="T98" s="27"/>
      <c r="U98" s="27"/>
      <c r="V98" s="27"/>
      <c r="W98" s="27"/>
      <c r="X98" s="27"/>
      <c r="Y98" s="27"/>
      <c r="Z98" s="27"/>
      <c r="AA98" s="27"/>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row>
    <row r="99" spans="1:79" x14ac:dyDescent="0.25">
      <c r="A99" s="36"/>
      <c r="B99" s="233"/>
      <c r="C99" s="233"/>
      <c r="D99" s="193"/>
      <c r="E99" s="233"/>
      <c r="F99" s="233"/>
      <c r="G99" s="193"/>
      <c r="H99" s="193"/>
      <c r="I99" s="195"/>
      <c r="J99" s="195"/>
      <c r="K99" s="232"/>
      <c r="L99" s="232"/>
      <c r="M99" s="232"/>
      <c r="N99" s="193"/>
      <c r="O99" s="27"/>
      <c r="P99" s="27"/>
      <c r="Q99" s="27"/>
      <c r="R99" s="27"/>
      <c r="S99" s="27"/>
      <c r="T99" s="27"/>
      <c r="U99" s="27"/>
      <c r="V99" s="27"/>
      <c r="W99" s="27"/>
      <c r="X99" s="27"/>
      <c r="Y99" s="27"/>
      <c r="Z99" s="27"/>
      <c r="AA99" s="27"/>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row>
    <row r="100" spans="1:79" x14ac:dyDescent="0.25">
      <c r="A100" s="36"/>
      <c r="B100" s="195"/>
      <c r="C100" s="195"/>
      <c r="D100" s="195"/>
      <c r="E100" s="195"/>
      <c r="F100" s="195"/>
      <c r="G100" s="195"/>
      <c r="H100" s="232"/>
      <c r="I100" s="232"/>
      <c r="J100" s="232"/>
      <c r="K100" s="231"/>
      <c r="L100" s="231"/>
      <c r="M100" s="231"/>
      <c r="N100" s="194"/>
      <c r="O100" s="27"/>
      <c r="P100" s="27"/>
      <c r="Q100" s="27"/>
      <c r="R100" s="27"/>
      <c r="S100" s="27"/>
      <c r="T100" s="27"/>
      <c r="U100" s="27"/>
      <c r="V100" s="27"/>
      <c r="W100" s="27"/>
      <c r="X100" s="27"/>
      <c r="Y100" s="27"/>
      <c r="Z100" s="27"/>
      <c r="AA100" s="27"/>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row>
    <row r="101" spans="1:79" x14ac:dyDescent="0.25">
      <c r="A101" s="36"/>
      <c r="B101" s="32"/>
      <c r="C101" s="32"/>
      <c r="D101" s="32"/>
      <c r="E101" s="32"/>
      <c r="F101" s="32"/>
      <c r="G101" s="32"/>
      <c r="H101" s="231"/>
      <c r="I101" s="231"/>
      <c r="J101" s="231"/>
      <c r="K101" s="232"/>
      <c r="L101" s="232"/>
      <c r="M101" s="193"/>
      <c r="N101" s="195"/>
      <c r="O101" s="40"/>
      <c r="P101" s="40"/>
      <c r="Q101" s="27"/>
      <c r="R101" s="27"/>
      <c r="S101" s="27"/>
      <c r="T101" s="27"/>
      <c r="U101" s="27"/>
      <c r="V101" s="27"/>
      <c r="W101" s="27"/>
      <c r="X101" s="27"/>
      <c r="Y101" s="27"/>
      <c r="Z101" s="27"/>
      <c r="AA101" s="27"/>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row>
    <row r="102" spans="1:79" x14ac:dyDescent="0.25">
      <c r="A102" s="36"/>
      <c r="B102" s="195"/>
      <c r="C102" s="195"/>
      <c r="D102" s="195"/>
      <c r="E102" s="195"/>
      <c r="F102" s="195"/>
      <c r="G102" s="195"/>
      <c r="H102" s="233"/>
      <c r="I102" s="233"/>
      <c r="J102" s="193"/>
      <c r="K102" s="37"/>
      <c r="L102" s="37"/>
      <c r="M102" s="37"/>
      <c r="N102" s="37"/>
      <c r="O102" s="27"/>
      <c r="P102" s="27"/>
      <c r="Q102" s="27"/>
      <c r="R102" s="27"/>
      <c r="S102" s="27"/>
      <c r="T102" s="27"/>
      <c r="U102" s="27"/>
      <c r="V102" s="27"/>
      <c r="W102" s="27"/>
      <c r="X102" s="27"/>
      <c r="Y102" s="27"/>
      <c r="Z102" s="27"/>
      <c r="AA102" s="27"/>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row>
    <row r="103" spans="1:79" x14ac:dyDescent="0.25">
      <c r="A103" s="36"/>
      <c r="B103" s="33"/>
      <c r="C103" s="33"/>
      <c r="D103" s="33"/>
      <c r="E103" s="33"/>
      <c r="F103" s="33"/>
      <c r="G103" s="33"/>
      <c r="H103" s="37"/>
      <c r="I103" s="37"/>
      <c r="J103" s="37"/>
      <c r="K103" s="27"/>
      <c r="L103" s="27"/>
      <c r="M103" s="27"/>
      <c r="N103" s="27"/>
      <c r="O103" s="27"/>
      <c r="P103" s="27"/>
      <c r="Q103" s="27"/>
      <c r="R103" s="27"/>
      <c r="S103" s="27"/>
      <c r="T103" s="27"/>
      <c r="U103" s="27"/>
      <c r="V103" s="27"/>
      <c r="W103" s="27"/>
      <c r="X103" s="27"/>
      <c r="Y103" s="27"/>
      <c r="Z103" s="27"/>
      <c r="AA103" s="27"/>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row>
    <row r="104" spans="1:79" x14ac:dyDescent="0.25">
      <c r="A104" s="36"/>
      <c r="B104" s="233"/>
      <c r="C104" s="233"/>
      <c r="D104" s="233"/>
      <c r="E104" s="233"/>
      <c r="F104" s="193"/>
      <c r="G104" s="193"/>
      <c r="H104" s="27"/>
      <c r="I104" s="27"/>
      <c r="J104" s="27"/>
      <c r="K104" s="38"/>
      <c r="L104" s="38"/>
      <c r="M104" s="38"/>
      <c r="N104" s="38"/>
      <c r="O104" s="27"/>
      <c r="P104" s="27"/>
      <c r="Q104" s="27"/>
      <c r="R104" s="27"/>
      <c r="S104" s="27"/>
      <c r="T104" s="27"/>
      <c r="U104" s="27"/>
      <c r="V104" s="27"/>
      <c r="W104" s="27"/>
      <c r="X104" s="27"/>
      <c r="Y104" s="27"/>
      <c r="Z104" s="27"/>
      <c r="AA104" s="27"/>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row>
    <row r="105" spans="1:79" x14ac:dyDescent="0.25">
      <c r="A105" s="36"/>
      <c r="B105" s="232"/>
      <c r="C105" s="232"/>
      <c r="D105" s="232"/>
      <c r="E105" s="232"/>
      <c r="F105" s="232"/>
      <c r="G105" s="232"/>
      <c r="H105" s="38"/>
      <c r="I105" s="38"/>
      <c r="J105" s="38"/>
      <c r="K105" s="38"/>
      <c r="L105" s="38"/>
      <c r="M105" s="38"/>
      <c r="N105" s="38"/>
      <c r="O105" s="27"/>
      <c r="P105" s="27"/>
      <c r="Q105" s="27"/>
      <c r="R105" s="27"/>
      <c r="S105" s="27"/>
      <c r="T105" s="27"/>
      <c r="U105" s="27"/>
      <c r="V105" s="27"/>
      <c r="W105" s="27"/>
      <c r="X105" s="27"/>
      <c r="Y105" s="27"/>
      <c r="Z105" s="27"/>
      <c r="AA105" s="27"/>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row>
    <row r="106" spans="1:79" x14ac:dyDescent="0.25">
      <c r="A106" s="36"/>
      <c r="B106" s="231"/>
      <c r="C106" s="231"/>
      <c r="D106" s="231"/>
      <c r="E106" s="231"/>
      <c r="F106" s="231"/>
      <c r="G106" s="231"/>
      <c r="H106" s="38"/>
      <c r="I106" s="38"/>
      <c r="J106" s="38"/>
      <c r="K106" s="38"/>
      <c r="L106" s="38"/>
      <c r="M106" s="38"/>
      <c r="N106" s="38"/>
      <c r="O106" s="27"/>
      <c r="P106" s="27"/>
      <c r="Q106" s="27"/>
      <c r="R106" s="27"/>
      <c r="S106" s="27"/>
      <c r="T106" s="27"/>
      <c r="U106" s="27"/>
      <c r="V106" s="27"/>
      <c r="W106" s="27"/>
      <c r="X106" s="27"/>
      <c r="Y106" s="27"/>
      <c r="Z106" s="27"/>
      <c r="AA106" s="27"/>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row>
    <row r="107" spans="1:79" x14ac:dyDescent="0.25">
      <c r="A107" s="36"/>
      <c r="B107" s="233"/>
      <c r="C107" s="233"/>
      <c r="D107" s="193"/>
      <c r="E107" s="233"/>
      <c r="F107" s="233"/>
      <c r="G107" s="193"/>
      <c r="H107" s="38"/>
      <c r="I107" s="38"/>
      <c r="J107" s="38"/>
      <c r="K107" s="27"/>
      <c r="L107" s="27"/>
      <c r="M107" s="27"/>
      <c r="N107" s="27"/>
      <c r="O107" s="27"/>
      <c r="P107" s="27"/>
      <c r="Q107" s="27"/>
      <c r="R107" s="27"/>
      <c r="S107" s="27"/>
      <c r="T107" s="27"/>
      <c r="U107" s="27"/>
      <c r="V107" s="27"/>
      <c r="W107" s="27"/>
      <c r="X107" s="27"/>
      <c r="Y107" s="27"/>
      <c r="Z107" s="27"/>
      <c r="AA107" s="27"/>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row>
    <row r="108" spans="1:79" x14ac:dyDescent="0.25">
      <c r="A108" s="36"/>
      <c r="B108" s="37"/>
      <c r="C108" s="37"/>
      <c r="D108" s="37"/>
      <c r="E108" s="37"/>
      <c r="F108" s="37"/>
      <c r="G108" s="37"/>
      <c r="H108" s="27"/>
      <c r="I108" s="27"/>
      <c r="J108" s="27"/>
      <c r="K108" s="27"/>
      <c r="L108" s="27"/>
      <c r="M108" s="27"/>
      <c r="N108" s="27"/>
      <c r="O108" s="27"/>
      <c r="P108" s="27"/>
      <c r="Q108" s="27"/>
      <c r="R108" s="27"/>
      <c r="S108" s="27"/>
      <c r="T108" s="27"/>
      <c r="U108" s="27"/>
      <c r="V108" s="27"/>
      <c r="W108" s="27"/>
      <c r="X108" s="27"/>
      <c r="Y108" s="27"/>
      <c r="Z108" s="27"/>
      <c r="AA108" s="27"/>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row>
    <row r="109" spans="1:79" x14ac:dyDescent="0.25">
      <c r="A109" s="36"/>
      <c r="B109" s="39"/>
      <c r="C109" s="27"/>
      <c r="D109" s="27"/>
      <c r="E109" s="27"/>
      <c r="F109" s="27"/>
      <c r="G109" s="27"/>
      <c r="H109" s="27"/>
      <c r="I109" s="27"/>
      <c r="J109" s="27"/>
      <c r="K109" s="40"/>
      <c r="L109" s="40"/>
      <c r="M109" s="40"/>
      <c r="N109" s="40"/>
      <c r="O109" s="27"/>
      <c r="P109" s="27"/>
      <c r="Q109" s="27"/>
      <c r="R109" s="27"/>
      <c r="S109" s="27"/>
      <c r="T109" s="27"/>
      <c r="U109" s="27"/>
      <c r="V109" s="27"/>
      <c r="W109" s="27"/>
      <c r="X109" s="27"/>
      <c r="Y109" s="27"/>
      <c r="Z109" s="27"/>
      <c r="AA109" s="27"/>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row>
    <row r="110" spans="1:79" x14ac:dyDescent="0.25">
      <c r="A110" s="36"/>
      <c r="B110" s="41"/>
      <c r="C110" s="38"/>
      <c r="D110" s="38"/>
      <c r="E110" s="38"/>
      <c r="F110" s="38"/>
      <c r="G110" s="38"/>
      <c r="H110" s="40"/>
      <c r="I110" s="40"/>
      <c r="J110" s="40"/>
      <c r="K110" s="27"/>
      <c r="L110" s="27"/>
      <c r="M110" s="27"/>
      <c r="N110" s="27"/>
      <c r="O110" s="27"/>
      <c r="P110" s="27"/>
      <c r="Q110" s="27"/>
      <c r="R110" s="27"/>
      <c r="S110" s="27"/>
      <c r="T110" s="27"/>
      <c r="U110" s="27"/>
      <c r="V110" s="27"/>
      <c r="W110" s="27"/>
      <c r="X110" s="27"/>
      <c r="Y110" s="27"/>
      <c r="Z110" s="27"/>
      <c r="AA110" s="27"/>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row>
    <row r="111" spans="1:79" x14ac:dyDescent="0.25">
      <c r="A111" s="36"/>
      <c r="B111" s="27"/>
      <c r="C111" s="38"/>
      <c r="D111" s="38"/>
      <c r="E111" s="38"/>
      <c r="F111" s="38"/>
      <c r="G111" s="38"/>
      <c r="H111" s="27"/>
      <c r="I111" s="27"/>
      <c r="J111" s="27"/>
      <c r="K111" s="27"/>
      <c r="L111" s="27"/>
      <c r="M111" s="27"/>
      <c r="N111" s="27"/>
      <c r="O111" s="27"/>
      <c r="P111" s="27"/>
      <c r="Q111" s="27"/>
      <c r="R111" s="27"/>
      <c r="S111" s="27"/>
      <c r="T111" s="27"/>
      <c r="U111" s="27"/>
      <c r="V111" s="27"/>
      <c r="W111" s="27"/>
      <c r="X111" s="27"/>
      <c r="Y111" s="27"/>
      <c r="Z111" s="27"/>
      <c r="AA111" s="27"/>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row>
    <row r="112" spans="1:79" x14ac:dyDescent="0.25">
      <c r="A112" s="36"/>
      <c r="B112" s="27"/>
      <c r="C112" s="38"/>
      <c r="D112" s="38"/>
      <c r="E112" s="38"/>
      <c r="F112" s="38"/>
      <c r="G112" s="38"/>
      <c r="H112" s="27"/>
      <c r="I112" s="27"/>
      <c r="J112" s="27"/>
      <c r="K112" s="27"/>
      <c r="L112" s="27"/>
      <c r="M112" s="27"/>
      <c r="N112" s="27"/>
      <c r="O112" s="27"/>
      <c r="P112" s="27"/>
      <c r="Q112" s="27"/>
      <c r="R112" s="27"/>
      <c r="S112" s="27"/>
      <c r="T112" s="27"/>
      <c r="U112" s="27"/>
      <c r="V112" s="27"/>
      <c r="W112" s="27"/>
      <c r="X112" s="27"/>
      <c r="Y112" s="27"/>
      <c r="Z112" s="27"/>
      <c r="AA112" s="27"/>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row>
    <row r="113" spans="1:79" x14ac:dyDescent="0.25">
      <c r="A113" s="36"/>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row>
    <row r="114" spans="1:79" x14ac:dyDescent="0.25">
      <c r="A114" s="36"/>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row>
    <row r="115" spans="1:79" x14ac:dyDescent="0.25">
      <c r="A115" s="36"/>
      <c r="B115" s="40"/>
      <c r="C115" s="40"/>
      <c r="D115" s="40"/>
      <c r="E115" s="40"/>
      <c r="F115" s="40"/>
      <c r="G115" s="40"/>
      <c r="H115" s="27"/>
      <c r="I115" s="27"/>
      <c r="J115" s="27"/>
      <c r="K115" s="27"/>
      <c r="L115" s="27"/>
      <c r="M115" s="27"/>
      <c r="N115" s="27"/>
      <c r="O115" s="27"/>
      <c r="P115" s="27"/>
      <c r="Q115" s="27"/>
      <c r="R115" s="27"/>
      <c r="S115" s="27"/>
      <c r="T115" s="27"/>
      <c r="U115" s="27"/>
      <c r="V115" s="27"/>
      <c r="W115" s="27"/>
      <c r="X115" s="27"/>
      <c r="Y115" s="27"/>
      <c r="Z115" s="27"/>
      <c r="AA115" s="27"/>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row>
    <row r="116" spans="1:79" x14ac:dyDescent="0.25">
      <c r="A116" s="36"/>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row>
    <row r="117" spans="1:79" x14ac:dyDescent="0.25">
      <c r="A117" s="36"/>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row>
    <row r="118" spans="1:79" x14ac:dyDescent="0.25">
      <c r="A118" s="36"/>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row>
    <row r="119" spans="1:79" x14ac:dyDescent="0.25">
      <c r="A119" s="36"/>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row>
    <row r="120" spans="1:79" x14ac:dyDescent="0.25">
      <c r="A120" s="36"/>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row>
    <row r="121" spans="1:79" x14ac:dyDescent="0.25">
      <c r="A121" s="36"/>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row>
    <row r="122" spans="1:79" x14ac:dyDescent="0.25">
      <c r="A122" s="36"/>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row>
    <row r="123" spans="1:79" x14ac:dyDescent="0.25">
      <c r="A123" s="36"/>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row>
    <row r="124" spans="1:79" x14ac:dyDescent="0.25">
      <c r="A124" s="36"/>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row>
    <row r="125" spans="1:79" x14ac:dyDescent="0.25">
      <c r="A125" s="36"/>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row>
    <row r="126" spans="1:79" x14ac:dyDescent="0.25">
      <c r="A126" s="36"/>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row>
    <row r="127" spans="1:79" x14ac:dyDescent="0.25">
      <c r="A127" s="36"/>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row>
    <row r="128" spans="1:79" x14ac:dyDescent="0.25">
      <c r="A128" s="36"/>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row>
    <row r="129" spans="1:79" x14ac:dyDescent="0.25">
      <c r="A129" s="36"/>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row>
    <row r="130" spans="1:79" x14ac:dyDescent="0.25">
      <c r="A130" s="36"/>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row>
    <row r="131" spans="1:79" x14ac:dyDescent="0.25">
      <c r="A131" s="36"/>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row>
    <row r="132" spans="1:79" x14ac:dyDescent="0.25">
      <c r="A132" s="36"/>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row>
    <row r="133" spans="1:79" x14ac:dyDescent="0.25">
      <c r="A133" s="36"/>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row>
    <row r="134" spans="1:79" x14ac:dyDescent="0.25">
      <c r="A134" s="36"/>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row>
    <row r="135" spans="1:79" x14ac:dyDescent="0.25">
      <c r="A135" s="36"/>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row>
    <row r="136" spans="1:79" x14ac:dyDescent="0.25">
      <c r="A136" s="36"/>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row>
    <row r="137" spans="1:79" x14ac:dyDescent="0.25">
      <c r="A137" s="36"/>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row>
    <row r="138" spans="1:79" x14ac:dyDescent="0.25">
      <c r="A138" s="36"/>
      <c r="B138" s="200"/>
      <c r="C138" s="200"/>
      <c r="D138" s="200"/>
      <c r="E138" s="200"/>
      <c r="F138" s="84"/>
      <c r="G138" s="27"/>
      <c r="H138" s="27"/>
      <c r="I138" s="27"/>
      <c r="J138" s="27"/>
      <c r="K138" s="27"/>
      <c r="L138" s="27"/>
      <c r="M138" s="27"/>
      <c r="N138" s="27"/>
      <c r="O138" s="27"/>
      <c r="P138" s="27"/>
      <c r="Q138" s="27"/>
      <c r="R138" s="27"/>
      <c r="S138" s="27"/>
      <c r="T138" s="27"/>
      <c r="U138" s="27"/>
      <c r="V138" s="27"/>
      <c r="W138" s="27"/>
      <c r="X138" s="27"/>
      <c r="Y138" s="27"/>
      <c r="Z138" s="27"/>
      <c r="AA138" s="27"/>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row>
    <row r="139" spans="1:79" x14ac:dyDescent="0.25">
      <c r="A139" s="36"/>
      <c r="B139" s="196"/>
      <c r="C139" s="196"/>
      <c r="D139" s="86"/>
      <c r="E139" s="87"/>
      <c r="F139" s="88"/>
      <c r="G139" s="27"/>
      <c r="H139" s="27"/>
      <c r="I139" s="27"/>
      <c r="J139" s="27"/>
      <c r="K139" s="27"/>
      <c r="L139" s="27"/>
      <c r="M139" s="27"/>
      <c r="N139" s="27"/>
      <c r="O139" s="27"/>
      <c r="P139" s="27"/>
      <c r="Q139" s="27"/>
      <c r="R139" s="27"/>
      <c r="S139" s="27"/>
      <c r="T139" s="27"/>
      <c r="U139" s="27"/>
      <c r="V139" s="27"/>
      <c r="W139" s="27"/>
      <c r="X139" s="27"/>
      <c r="Y139" s="27"/>
      <c r="Z139" s="27"/>
      <c r="AA139" s="27"/>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row>
    <row r="140" spans="1:79" x14ac:dyDescent="0.25">
      <c r="A140" s="36"/>
      <c r="B140" s="234"/>
      <c r="C140" s="234"/>
      <c r="D140" s="234"/>
      <c r="E140" s="234"/>
      <c r="F140" s="234"/>
      <c r="G140" s="27"/>
      <c r="H140" s="27"/>
      <c r="I140" s="27"/>
      <c r="J140" s="27"/>
      <c r="K140" s="27"/>
      <c r="L140" s="27"/>
      <c r="M140" s="27"/>
      <c r="N140" s="27"/>
      <c r="O140" s="27"/>
      <c r="P140" s="27"/>
      <c r="Q140" s="27"/>
      <c r="R140" s="27"/>
      <c r="S140" s="27"/>
      <c r="T140" s="27"/>
      <c r="U140" s="27"/>
      <c r="V140" s="27"/>
      <c r="W140" s="27"/>
      <c r="X140" s="27"/>
      <c r="Y140" s="27"/>
      <c r="Z140" s="27"/>
      <c r="AA140" s="27"/>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row>
    <row r="141" spans="1:79" x14ac:dyDescent="0.25">
      <c r="A141" s="36"/>
      <c r="B141" s="196"/>
      <c r="C141" s="196"/>
      <c r="D141" s="196"/>
      <c r="E141" s="196"/>
      <c r="F141" s="196"/>
      <c r="G141" s="27"/>
      <c r="H141" s="27"/>
      <c r="I141" s="27"/>
      <c r="J141" s="27"/>
      <c r="K141" s="27"/>
      <c r="L141" s="27"/>
      <c r="M141" s="27"/>
      <c r="N141" s="27"/>
      <c r="O141" s="27"/>
      <c r="P141" s="27"/>
      <c r="Q141" s="27"/>
      <c r="R141" s="27"/>
      <c r="S141" s="27"/>
      <c r="T141" s="27"/>
      <c r="U141" s="27"/>
      <c r="V141" s="27"/>
      <c r="W141" s="27"/>
      <c r="X141" s="27"/>
      <c r="Y141" s="27"/>
      <c r="Z141" s="27"/>
      <c r="AA141" s="27"/>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row>
    <row r="142" spans="1:79" x14ac:dyDescent="0.25">
      <c r="A142" s="36"/>
      <c r="B142" s="196"/>
      <c r="C142" s="196"/>
      <c r="D142" s="196"/>
      <c r="E142" s="196"/>
      <c r="F142" s="196"/>
      <c r="G142" s="27"/>
      <c r="H142" s="27"/>
      <c r="I142" s="27"/>
      <c r="J142" s="27"/>
      <c r="K142" s="27"/>
      <c r="L142" s="27"/>
      <c r="M142" s="27"/>
      <c r="N142" s="27"/>
      <c r="O142" s="27"/>
      <c r="P142" s="27"/>
      <c r="Q142" s="27"/>
      <c r="R142" s="27"/>
      <c r="S142" s="27"/>
      <c r="T142" s="27"/>
      <c r="U142" s="27"/>
      <c r="V142" s="27"/>
      <c r="W142" s="27"/>
      <c r="X142" s="27"/>
      <c r="Y142" s="27"/>
      <c r="Z142" s="27"/>
      <c r="AA142" s="27"/>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row>
    <row r="143" spans="1:79" x14ac:dyDescent="0.25">
      <c r="A143" s="36"/>
      <c r="B143" s="89"/>
      <c r="C143" s="89"/>
      <c r="D143" s="89"/>
      <c r="E143" s="89"/>
      <c r="F143" s="89"/>
      <c r="G143" s="27"/>
      <c r="H143" s="27"/>
      <c r="I143" s="27"/>
      <c r="J143" s="27"/>
      <c r="K143" s="27"/>
      <c r="L143" s="27"/>
      <c r="M143" s="27"/>
      <c r="N143" s="27"/>
      <c r="O143" s="27"/>
      <c r="P143" s="27"/>
      <c r="Q143" s="27"/>
      <c r="R143" s="27"/>
      <c r="S143" s="27"/>
      <c r="T143" s="27"/>
      <c r="U143" s="27"/>
      <c r="V143" s="27"/>
      <c r="W143" s="27"/>
      <c r="X143" s="27"/>
      <c r="Y143" s="27"/>
      <c r="Z143" s="27"/>
      <c r="AA143" s="27"/>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row>
    <row r="144" spans="1:79" x14ac:dyDescent="0.25">
      <c r="A144" s="36"/>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row>
    <row r="145" spans="1:79" x14ac:dyDescent="0.25">
      <c r="A145" s="36"/>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row>
    <row r="146" spans="1:79" x14ac:dyDescent="0.25">
      <c r="A146" s="36"/>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row>
    <row r="147" spans="1:79" x14ac:dyDescent="0.25">
      <c r="A147" s="36"/>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row>
    <row r="148" spans="1:79" x14ac:dyDescent="0.25">
      <c r="A148" s="36"/>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row>
    <row r="149" spans="1:79" x14ac:dyDescent="0.25">
      <c r="A149" s="36"/>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row>
    <row r="150" spans="1:79" x14ac:dyDescent="0.25">
      <c r="A150" s="36"/>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row>
    <row r="151" spans="1:79" x14ac:dyDescent="0.25">
      <c r="A151" s="36"/>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row>
    <row r="152" spans="1:79" x14ac:dyDescent="0.25">
      <c r="A152" s="36"/>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row>
    <row r="153" spans="1:79" x14ac:dyDescent="0.25">
      <c r="A153" s="36"/>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row>
    <row r="154" spans="1:79" x14ac:dyDescent="0.25">
      <c r="A154" s="36"/>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row>
    <row r="155" spans="1:79" x14ac:dyDescent="0.25">
      <c r="A155" s="36"/>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row>
    <row r="156" spans="1:79" x14ac:dyDescent="0.25">
      <c r="A156" s="36"/>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row>
    <row r="157" spans="1:79" x14ac:dyDescent="0.25">
      <c r="A157" s="36"/>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row>
    <row r="158" spans="1:79" x14ac:dyDescent="0.25">
      <c r="A158" s="36"/>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row>
    <row r="159" spans="1:79" x14ac:dyDescent="0.25">
      <c r="A159" s="36"/>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row>
    <row r="160" spans="1:79" x14ac:dyDescent="0.25">
      <c r="A160" s="36"/>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row>
    <row r="161" spans="1:79" x14ac:dyDescent="0.25">
      <c r="A161" s="36"/>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row>
    <row r="162" spans="1:79" x14ac:dyDescent="0.25">
      <c r="A162" s="36"/>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row>
    <row r="163" spans="1:79" x14ac:dyDescent="0.25">
      <c r="A163" s="36"/>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row>
    <row r="164" spans="1:79" x14ac:dyDescent="0.25">
      <c r="A164" s="36"/>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row>
    <row r="165" spans="1:79" x14ac:dyDescent="0.25">
      <c r="A165" s="36"/>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row>
    <row r="166" spans="1:79" x14ac:dyDescent="0.25">
      <c r="A166" s="36"/>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row>
    <row r="167" spans="1:79" x14ac:dyDescent="0.25">
      <c r="A167" s="36"/>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row>
    <row r="168" spans="1:79" x14ac:dyDescent="0.25">
      <c r="A168" s="36"/>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row>
    <row r="169" spans="1:79" x14ac:dyDescent="0.25">
      <c r="A169" s="36"/>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row>
    <row r="170" spans="1:79" x14ac:dyDescent="0.25">
      <c r="A170" s="36"/>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row>
    <row r="171" spans="1:79" x14ac:dyDescent="0.25">
      <c r="A171" s="36"/>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row>
    <row r="172" spans="1:79" x14ac:dyDescent="0.25">
      <c r="A172" s="36"/>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row>
    <row r="173" spans="1:79" x14ac:dyDescent="0.25">
      <c r="A173" s="36"/>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row>
    <row r="174" spans="1:79" x14ac:dyDescent="0.25">
      <c r="A174" s="36"/>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row>
    <row r="175" spans="1:79" x14ac:dyDescent="0.25">
      <c r="A175" s="36"/>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row>
    <row r="176" spans="1:79" x14ac:dyDescent="0.25">
      <c r="A176" s="36"/>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row>
    <row r="177" spans="1:79" x14ac:dyDescent="0.25">
      <c r="A177" s="36"/>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row>
    <row r="178" spans="1:79" x14ac:dyDescent="0.25">
      <c r="A178" s="36"/>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row>
    <row r="179" spans="1:79" x14ac:dyDescent="0.25">
      <c r="A179" s="36"/>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row>
    <row r="180" spans="1:79" x14ac:dyDescent="0.25">
      <c r="A180" s="36"/>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row>
    <row r="181" spans="1:79" x14ac:dyDescent="0.25">
      <c r="A181" s="36"/>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row>
    <row r="182" spans="1:79" x14ac:dyDescent="0.25">
      <c r="A182" s="36"/>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row>
    <row r="183" spans="1:79" x14ac:dyDescent="0.25">
      <c r="A183" s="36"/>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row>
    <row r="184" spans="1:79" x14ac:dyDescent="0.25">
      <c r="A184" s="36"/>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row>
    <row r="185" spans="1:79" x14ac:dyDescent="0.25">
      <c r="A185" s="36"/>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row>
    <row r="186" spans="1:79" x14ac:dyDescent="0.25">
      <c r="A186" s="36"/>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row>
    <row r="187" spans="1:79" x14ac:dyDescent="0.25">
      <c r="A187" s="36"/>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row>
    <row r="188" spans="1:79" x14ac:dyDescent="0.25">
      <c r="A188" s="36"/>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row>
    <row r="189" spans="1:79" x14ac:dyDescent="0.25">
      <c r="A189" s="36"/>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row>
    <row r="190" spans="1:79" x14ac:dyDescent="0.25">
      <c r="A190" s="36"/>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row>
    <row r="191" spans="1:79" x14ac:dyDescent="0.25">
      <c r="A191" s="36"/>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row>
    <row r="192" spans="1:79" x14ac:dyDescent="0.25">
      <c r="A192" s="36"/>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row>
    <row r="193" spans="1:79" x14ac:dyDescent="0.25">
      <c r="A193" s="36"/>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row>
    <row r="194" spans="1:79" x14ac:dyDescent="0.25">
      <c r="A194" s="36"/>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row>
    <row r="195" spans="1:79" x14ac:dyDescent="0.25">
      <c r="A195" s="36"/>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row>
    <row r="196" spans="1:79" x14ac:dyDescent="0.25">
      <c r="A196" s="36"/>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row>
    <row r="197" spans="1:79" x14ac:dyDescent="0.25">
      <c r="A197" s="36"/>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row>
    <row r="198" spans="1:79" x14ac:dyDescent="0.25">
      <c r="A198" s="36"/>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row>
    <row r="199" spans="1:79" x14ac:dyDescent="0.25">
      <c r="A199" s="36"/>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row>
    <row r="200" spans="1:79" x14ac:dyDescent="0.25">
      <c r="A200" s="36"/>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row>
    <row r="201" spans="1:79" x14ac:dyDescent="0.25">
      <c r="A201" s="36"/>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row>
    <row r="202" spans="1:79" x14ac:dyDescent="0.25">
      <c r="A202" s="36"/>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row>
    <row r="203" spans="1:79" x14ac:dyDescent="0.25">
      <c r="A203" s="36"/>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row>
    <row r="204" spans="1:79" x14ac:dyDescent="0.25">
      <c r="A204" s="36"/>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row>
    <row r="205" spans="1:79" x14ac:dyDescent="0.25">
      <c r="A205" s="36"/>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row>
    <row r="206" spans="1:79" x14ac:dyDescent="0.25">
      <c r="A206" s="36"/>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row>
    <row r="207" spans="1:79" x14ac:dyDescent="0.25">
      <c r="A207" s="36"/>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row>
    <row r="208" spans="1:79" x14ac:dyDescent="0.25">
      <c r="A208" s="36"/>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row>
    <row r="209" spans="1:79" x14ac:dyDescent="0.25">
      <c r="A209" s="36"/>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row>
    <row r="210" spans="1:79" x14ac:dyDescent="0.25">
      <c r="A210" s="36"/>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row>
    <row r="211" spans="1:79" x14ac:dyDescent="0.25">
      <c r="A211" s="36"/>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row>
    <row r="212" spans="1:79" x14ac:dyDescent="0.25">
      <c r="A212" s="36"/>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row>
    <row r="213" spans="1:79" x14ac:dyDescent="0.25">
      <c r="A213" s="36"/>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row>
    <row r="214" spans="1:79" x14ac:dyDescent="0.25">
      <c r="A214" s="36"/>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row>
    <row r="215" spans="1:79" x14ac:dyDescent="0.25">
      <c r="A215" s="36"/>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row>
    <row r="216" spans="1:79" x14ac:dyDescent="0.25">
      <c r="A216" s="36"/>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row>
    <row r="217" spans="1:79" x14ac:dyDescent="0.25">
      <c r="A217" s="36"/>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row>
    <row r="218" spans="1:79" x14ac:dyDescent="0.25">
      <c r="A218" s="36"/>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row>
    <row r="219" spans="1:79" x14ac:dyDescent="0.25">
      <c r="A219" s="36"/>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row>
    <row r="220" spans="1:79" x14ac:dyDescent="0.25">
      <c r="A220" s="36"/>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row>
    <row r="221" spans="1:79" x14ac:dyDescent="0.25">
      <c r="A221" s="36"/>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row>
    <row r="222" spans="1:79" x14ac:dyDescent="0.25">
      <c r="A222" s="36"/>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row>
    <row r="223" spans="1:79" x14ac:dyDescent="0.25">
      <c r="A223" s="36"/>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row>
    <row r="224" spans="1:79" x14ac:dyDescent="0.25">
      <c r="A224" s="36"/>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row>
    <row r="225" spans="1:79" x14ac:dyDescent="0.25">
      <c r="A225" s="36"/>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row>
    <row r="226" spans="1:79" x14ac:dyDescent="0.25">
      <c r="A226" s="36"/>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row>
    <row r="227" spans="1:79" x14ac:dyDescent="0.25">
      <c r="A227" s="36"/>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row>
    <row r="228" spans="1:79" x14ac:dyDescent="0.25">
      <c r="A228" s="36"/>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row>
    <row r="229" spans="1:79" x14ac:dyDescent="0.25">
      <c r="A229" s="36"/>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row>
    <row r="230" spans="1:79" x14ac:dyDescent="0.25">
      <c r="A230" s="36"/>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row>
    <row r="231" spans="1:79" x14ac:dyDescent="0.25">
      <c r="A231" s="36"/>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row>
    <row r="232" spans="1:79" x14ac:dyDescent="0.25">
      <c r="A232" s="36"/>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row>
    <row r="233" spans="1:79" x14ac:dyDescent="0.25">
      <c r="A233" s="36"/>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row>
    <row r="234" spans="1:79" x14ac:dyDescent="0.25">
      <c r="A234" s="36"/>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row>
    <row r="235" spans="1:79" x14ac:dyDescent="0.25">
      <c r="A235" s="36"/>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row>
    <row r="236" spans="1:79" x14ac:dyDescent="0.25">
      <c r="A236" s="36"/>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row>
    <row r="237" spans="1:79" x14ac:dyDescent="0.25">
      <c r="A237" s="36"/>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row>
    <row r="238" spans="1:79" x14ac:dyDescent="0.25">
      <c r="A238" s="36"/>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row>
    <row r="239" spans="1:79" x14ac:dyDescent="0.25">
      <c r="A239" s="36"/>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row>
    <row r="240" spans="1:79" x14ac:dyDescent="0.25">
      <c r="A240" s="36"/>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row>
    <row r="241" spans="1:79" x14ac:dyDescent="0.25">
      <c r="A241" s="36"/>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row>
    <row r="242" spans="1:79" x14ac:dyDescent="0.25">
      <c r="A242" s="36"/>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row>
    <row r="243" spans="1:79" x14ac:dyDescent="0.25">
      <c r="A243" s="36"/>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row>
    <row r="244" spans="1:79" x14ac:dyDescent="0.25">
      <c r="A244" s="36"/>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row>
    <row r="245" spans="1:79" x14ac:dyDescent="0.25">
      <c r="A245" s="36"/>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row>
    <row r="246" spans="1:79" x14ac:dyDescent="0.25">
      <c r="A246" s="36"/>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row>
    <row r="247" spans="1:79" x14ac:dyDescent="0.25">
      <c r="A247" s="36"/>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row>
    <row r="248" spans="1:79" x14ac:dyDescent="0.25">
      <c r="A248" s="36"/>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row>
    <row r="249" spans="1:79" x14ac:dyDescent="0.25">
      <c r="A249" s="36"/>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row>
    <row r="250" spans="1:79" x14ac:dyDescent="0.25">
      <c r="A250" s="36"/>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row>
    <row r="251" spans="1:79" x14ac:dyDescent="0.25">
      <c r="A251" s="36"/>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row>
    <row r="252" spans="1:79" x14ac:dyDescent="0.25">
      <c r="A252" s="36"/>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row>
    <row r="253" spans="1:79" x14ac:dyDescent="0.25">
      <c r="A253" s="36"/>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row>
    <row r="254" spans="1:79" x14ac:dyDescent="0.25">
      <c r="A254" s="36"/>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row>
    <row r="255" spans="1:79" x14ac:dyDescent="0.25">
      <c r="A255" s="36"/>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row>
    <row r="256" spans="1:79" x14ac:dyDescent="0.25">
      <c r="A256" s="36"/>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row>
    <row r="257" spans="1:79" x14ac:dyDescent="0.25">
      <c r="A257" s="36"/>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row>
    <row r="258" spans="1:79" x14ac:dyDescent="0.25">
      <c r="A258" s="36"/>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row>
    <row r="259" spans="1:79" x14ac:dyDescent="0.25">
      <c r="A259" s="36"/>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row>
    <row r="260" spans="1:79" x14ac:dyDescent="0.25">
      <c r="A260" s="36"/>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row>
    <row r="261" spans="1:79" x14ac:dyDescent="0.25">
      <c r="A261" s="36"/>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row>
    <row r="262" spans="1:79" x14ac:dyDescent="0.25">
      <c r="A262" s="36"/>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row>
    <row r="263" spans="1:79" x14ac:dyDescent="0.25">
      <c r="A263" s="36"/>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row>
    <row r="264" spans="1:79" x14ac:dyDescent="0.25">
      <c r="A264" s="36"/>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row>
    <row r="265" spans="1:79" x14ac:dyDescent="0.25">
      <c r="A265" s="36"/>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row>
    <row r="266" spans="1:79" x14ac:dyDescent="0.25">
      <c r="A266" s="36"/>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row>
    <row r="267" spans="1:79" x14ac:dyDescent="0.25">
      <c r="A267" s="36"/>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row>
    <row r="268" spans="1:79" x14ac:dyDescent="0.25">
      <c r="A268" s="36"/>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row>
    <row r="269" spans="1:79" x14ac:dyDescent="0.25">
      <c r="A269" s="36"/>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row>
    <row r="270" spans="1:79" x14ac:dyDescent="0.25">
      <c r="A270" s="36"/>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row>
    <row r="271" spans="1:79" x14ac:dyDescent="0.25">
      <c r="A271" s="36"/>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row>
    <row r="272" spans="1:79" x14ac:dyDescent="0.25">
      <c r="A272" s="36"/>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row>
    <row r="273" spans="1:79" x14ac:dyDescent="0.25">
      <c r="A273" s="36"/>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row>
    <row r="274" spans="1:79" x14ac:dyDescent="0.25">
      <c r="A274" s="36"/>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row>
    <row r="275" spans="1:79" x14ac:dyDescent="0.25">
      <c r="A275" s="36"/>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row>
    <row r="276" spans="1:79" x14ac:dyDescent="0.25">
      <c r="A276" s="36"/>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row>
    <row r="277" spans="1:79" x14ac:dyDescent="0.25">
      <c r="A277" s="36"/>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row>
    <row r="278" spans="1:79" x14ac:dyDescent="0.25">
      <c r="A278" s="36"/>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row>
    <row r="279" spans="1:79" x14ac:dyDescent="0.25">
      <c r="A279" s="36"/>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row>
    <row r="280" spans="1:79" x14ac:dyDescent="0.25">
      <c r="A280" s="36"/>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row>
    <row r="281" spans="1:79" x14ac:dyDescent="0.25">
      <c r="A281" s="36"/>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row>
    <row r="282" spans="1:79" x14ac:dyDescent="0.25">
      <c r="A282" s="36"/>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row>
    <row r="283" spans="1:79" x14ac:dyDescent="0.25">
      <c r="A283" s="36"/>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row>
    <row r="284" spans="1:79" x14ac:dyDescent="0.25">
      <c r="A284" s="36"/>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row>
    <row r="285" spans="1:79" x14ac:dyDescent="0.25">
      <c r="A285" s="36"/>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row>
    <row r="286" spans="1:79" x14ac:dyDescent="0.25">
      <c r="A286" s="36"/>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row>
    <row r="287" spans="1:79" x14ac:dyDescent="0.25">
      <c r="A287" s="36"/>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row>
    <row r="288" spans="1:79" x14ac:dyDescent="0.25">
      <c r="A288" s="36"/>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row>
    <row r="289" spans="1:79" x14ac:dyDescent="0.25">
      <c r="A289" s="36"/>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row>
    <row r="290" spans="1:79" x14ac:dyDescent="0.25">
      <c r="A290" s="36"/>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row>
    <row r="291" spans="1:79" x14ac:dyDescent="0.25">
      <c r="A291" s="36"/>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row>
    <row r="292" spans="1:79" x14ac:dyDescent="0.25">
      <c r="A292" s="36"/>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row>
    <row r="293" spans="1:79" x14ac:dyDescent="0.25">
      <c r="A293" s="36"/>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row>
    <row r="294" spans="1:79" x14ac:dyDescent="0.25">
      <c r="A294" s="36"/>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row>
    <row r="295" spans="1:79" x14ac:dyDescent="0.25">
      <c r="A295" s="36"/>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row>
    <row r="296" spans="1:79" x14ac:dyDescent="0.25">
      <c r="A296" s="36"/>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row>
    <row r="297" spans="1:79" x14ac:dyDescent="0.25">
      <c r="A297" s="36"/>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row>
    <row r="298" spans="1:79" x14ac:dyDescent="0.25">
      <c r="A298" s="36"/>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row>
    <row r="299" spans="1:79" x14ac:dyDescent="0.25">
      <c r="A299" s="36"/>
      <c r="B299" s="27"/>
      <c r="C299" s="27"/>
      <c r="D299" s="27"/>
      <c r="E299" s="27"/>
      <c r="F299" s="27"/>
      <c r="G299" s="27"/>
      <c r="H299" s="27"/>
      <c r="I299" s="27"/>
      <c r="J299" s="27"/>
      <c r="K299" s="27"/>
      <c r="L299" s="27"/>
      <c r="M299" s="27"/>
      <c r="N299" s="27"/>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row>
    <row r="300" spans="1:79" x14ac:dyDescent="0.25">
      <c r="A300" s="36"/>
      <c r="B300" s="27"/>
      <c r="C300" s="27"/>
      <c r="D300" s="27"/>
      <c r="E300" s="27"/>
      <c r="F300" s="27"/>
      <c r="G300" s="27"/>
      <c r="H300" s="27"/>
      <c r="I300" s="27"/>
      <c r="J300" s="27"/>
      <c r="K300" s="27"/>
      <c r="L300" s="27"/>
      <c r="M300" s="27"/>
      <c r="N300" s="27"/>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row>
    <row r="301" spans="1:79" x14ac:dyDescent="0.25">
      <c r="A301" s="36"/>
      <c r="B301" s="27"/>
      <c r="C301" s="27"/>
      <c r="D301" s="27"/>
      <c r="E301" s="27"/>
      <c r="F301" s="27"/>
      <c r="G301" s="27"/>
      <c r="H301" s="27"/>
      <c r="I301" s="27"/>
      <c r="J301" s="27"/>
      <c r="K301" s="27"/>
      <c r="L301" s="27"/>
      <c r="M301" s="27"/>
      <c r="N301" s="27"/>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row>
    <row r="302" spans="1:79" x14ac:dyDescent="0.25">
      <c r="A302" s="36"/>
      <c r="B302" s="27"/>
      <c r="C302" s="27"/>
      <c r="D302" s="27"/>
      <c r="E302" s="27"/>
      <c r="F302" s="27"/>
      <c r="G302" s="27"/>
      <c r="H302" s="27"/>
      <c r="I302" s="27"/>
      <c r="J302" s="27"/>
      <c r="K302" s="27"/>
      <c r="L302" s="27"/>
      <c r="M302" s="27"/>
      <c r="N302" s="27"/>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row>
    <row r="303" spans="1:79" x14ac:dyDescent="0.25">
      <c r="A303" s="36"/>
      <c r="B303" s="27"/>
      <c r="C303" s="27"/>
      <c r="D303" s="27"/>
      <c r="E303" s="27"/>
      <c r="F303" s="27"/>
      <c r="G303" s="27"/>
      <c r="H303" s="27"/>
      <c r="I303" s="27"/>
      <c r="J303" s="27"/>
      <c r="K303" s="27"/>
      <c r="L303" s="27"/>
      <c r="M303" s="27"/>
      <c r="N303" s="27"/>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row>
    <row r="304" spans="1:79" x14ac:dyDescent="0.25">
      <c r="A304" s="36"/>
      <c r="B304" s="27"/>
      <c r="C304" s="27"/>
      <c r="D304" s="27"/>
      <c r="E304" s="27"/>
      <c r="F304" s="27"/>
      <c r="G304" s="27"/>
      <c r="H304" s="27"/>
      <c r="I304" s="27"/>
      <c r="J304" s="27"/>
      <c r="K304" s="27"/>
      <c r="L304" s="27"/>
      <c r="M304" s="27"/>
      <c r="N304" s="27"/>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row>
    <row r="305" spans="1:48" x14ac:dyDescent="0.25">
      <c r="A305" s="36"/>
      <c r="B305" s="27"/>
      <c r="C305" s="27"/>
      <c r="D305" s="27"/>
      <c r="E305" s="27"/>
      <c r="F305" s="27"/>
      <c r="G305" s="27"/>
      <c r="H305" s="27"/>
      <c r="I305" s="27"/>
      <c r="J305" s="27"/>
      <c r="K305" s="27"/>
      <c r="L305" s="27"/>
      <c r="M305" s="27"/>
      <c r="N305" s="27"/>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row>
    <row r="306" spans="1:48" x14ac:dyDescent="0.25">
      <c r="A306" s="36"/>
      <c r="B306" s="27"/>
      <c r="C306" s="27"/>
      <c r="D306" s="27"/>
      <c r="E306" s="27"/>
      <c r="F306" s="27"/>
      <c r="G306" s="27"/>
      <c r="H306" s="27"/>
      <c r="I306" s="27"/>
      <c r="J306" s="27"/>
      <c r="K306" s="27"/>
      <c r="L306" s="27"/>
      <c r="M306" s="27"/>
      <c r="N306" s="27"/>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row>
    <row r="307" spans="1:48" x14ac:dyDescent="0.25">
      <c r="A307" s="36"/>
      <c r="B307" s="27"/>
      <c r="C307" s="27"/>
      <c r="D307" s="27"/>
      <c r="E307" s="27"/>
      <c r="F307" s="27"/>
      <c r="G307" s="27"/>
      <c r="H307" s="27"/>
      <c r="I307" s="27"/>
      <c r="J307" s="27"/>
      <c r="K307" s="36"/>
      <c r="L307" s="36"/>
      <c r="M307" s="36"/>
      <c r="N307" s="36"/>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row>
    <row r="308" spans="1:48" x14ac:dyDescent="0.25">
      <c r="A308" s="36"/>
      <c r="B308" s="36"/>
      <c r="C308" s="36"/>
      <c r="D308" s="36"/>
      <c r="E308" s="36"/>
      <c r="F308" s="36"/>
      <c r="G308" s="36"/>
      <c r="H308" s="36"/>
      <c r="I308" s="36"/>
      <c r="J308" s="36"/>
      <c r="K308" s="36"/>
      <c r="L308" s="36"/>
      <c r="M308" s="36"/>
      <c r="N308" s="36"/>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row>
    <row r="309" spans="1:48"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row>
    <row r="310" spans="1:48"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row>
    <row r="311" spans="1:48"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row>
    <row r="312" spans="1:48"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row>
    <row r="313" spans="1:48"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row>
    <row r="314" spans="1:48"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row>
    <row r="315" spans="1:48"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row>
    <row r="316" spans="1:48"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row>
    <row r="317" spans="1:48"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row>
    <row r="318" spans="1:48"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row>
    <row r="319" spans="1:48"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row>
    <row r="320" spans="1:48"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row>
    <row r="321" spans="1:48"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row>
    <row r="322" spans="1:48"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row>
    <row r="323" spans="1:48"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row>
    <row r="324" spans="1:48"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row>
    <row r="325" spans="1:48"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row>
    <row r="326" spans="1:48"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row>
    <row r="327" spans="1:48"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row>
    <row r="328" spans="1:48"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row>
    <row r="329" spans="1:48"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row>
    <row r="330" spans="1:48"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row>
    <row r="331" spans="1:48"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row>
    <row r="332" spans="1:48"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row>
    <row r="333" spans="1:48"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row>
    <row r="334" spans="1:48"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row>
    <row r="335" spans="1:48"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row>
    <row r="336" spans="1:48"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row>
    <row r="337" spans="1:48"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row>
    <row r="338" spans="1:48"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row>
    <row r="339" spans="1:48"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row>
    <row r="340" spans="1:48"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row>
    <row r="341" spans="1:48"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row>
    <row r="342" spans="1:48"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row>
    <row r="343" spans="1:48"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row>
    <row r="344" spans="1:48"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row>
    <row r="345" spans="1:48"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row>
    <row r="346" spans="1:48"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row>
    <row r="347" spans="1:48"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row>
    <row r="348" spans="1:48"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row>
    <row r="349" spans="1:48"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row>
    <row r="350" spans="1:48"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row>
    <row r="351" spans="1:48"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row>
    <row r="352" spans="1:48"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row>
    <row r="353" spans="1:48"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row>
    <row r="354" spans="1:48"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row>
    <row r="355" spans="1:48"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row>
    <row r="356" spans="1:48"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row>
    <row r="357" spans="1:48"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row>
    <row r="358" spans="1:48"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row>
    <row r="359" spans="1:48"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row>
    <row r="360" spans="1:48"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row>
    <row r="361" spans="1:48"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row>
    <row r="362" spans="1:48"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row>
    <row r="363" spans="1:48"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row>
    <row r="364" spans="1:48"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row>
    <row r="365" spans="1:48"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row>
    <row r="366" spans="1:48"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row>
    <row r="367" spans="1:48"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row>
    <row r="368" spans="1:48"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row>
    <row r="369" spans="1:48"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row>
    <row r="370" spans="1:48"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row>
    <row r="371" spans="1:48"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row>
    <row r="372" spans="1:48"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row>
    <row r="373" spans="1:48"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row>
    <row r="374" spans="1:48"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row>
    <row r="375" spans="1:48"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row>
    <row r="376" spans="1:48"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row>
    <row r="377" spans="1:48"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row>
    <row r="378" spans="1:48"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row>
    <row r="379" spans="1:48"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row>
    <row r="380" spans="1:48"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row>
    <row r="381" spans="1:48"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row>
    <row r="382" spans="1:48"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row>
    <row r="383" spans="1:48"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row>
    <row r="384" spans="1:48"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row>
    <row r="385" spans="1:48"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row>
    <row r="386" spans="1:48"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row>
    <row r="387" spans="1:48" x14ac:dyDescent="0.25">
      <c r="A387" s="9"/>
      <c r="B387" s="9"/>
      <c r="C387" s="9"/>
      <c r="D387" s="9"/>
      <c r="E387" s="9"/>
      <c r="F387" s="9"/>
      <c r="G387" s="9"/>
      <c r="H387" s="9"/>
      <c r="I387" s="9"/>
      <c r="J387" s="9"/>
      <c r="K387" s="9"/>
      <c r="L387" s="9"/>
      <c r="M387" s="9"/>
      <c r="N387" s="9"/>
    </row>
    <row r="388" spans="1:48" x14ac:dyDescent="0.25">
      <c r="A388" s="9"/>
      <c r="B388" s="9"/>
      <c r="C388" s="9"/>
      <c r="D388" s="9"/>
      <c r="E388" s="9"/>
      <c r="F388" s="9"/>
      <c r="G388" s="9"/>
      <c r="H388" s="9"/>
      <c r="I388" s="9"/>
      <c r="J388" s="9"/>
      <c r="K388" s="9"/>
      <c r="L388" s="9"/>
      <c r="M388" s="9"/>
      <c r="N388" s="9"/>
    </row>
    <row r="389" spans="1:48" x14ac:dyDescent="0.25">
      <c r="A389" s="9"/>
      <c r="B389" s="9"/>
      <c r="C389" s="9"/>
      <c r="D389" s="9"/>
      <c r="E389" s="9"/>
      <c r="F389" s="9"/>
      <c r="G389" s="9"/>
      <c r="H389" s="9"/>
      <c r="I389" s="9"/>
      <c r="J389" s="9"/>
      <c r="K389" s="9"/>
      <c r="L389" s="9"/>
      <c r="M389" s="9"/>
      <c r="N389" s="9"/>
    </row>
    <row r="390" spans="1:48" x14ac:dyDescent="0.25">
      <c r="A390" s="9"/>
      <c r="B390" s="9"/>
      <c r="C390" s="9"/>
      <c r="D390" s="9"/>
      <c r="E390" s="9"/>
      <c r="F390" s="9"/>
      <c r="G390" s="9"/>
      <c r="H390" s="9"/>
      <c r="I390" s="9"/>
      <c r="J390" s="9"/>
      <c r="K390" s="9"/>
      <c r="L390" s="9"/>
      <c r="M390" s="9"/>
      <c r="N390" s="9"/>
    </row>
    <row r="391" spans="1:48" x14ac:dyDescent="0.25">
      <c r="A391" s="9"/>
      <c r="B391" s="9"/>
      <c r="C391" s="9"/>
      <c r="D391" s="9"/>
      <c r="E391" s="9"/>
      <c r="F391" s="9"/>
      <c r="G391" s="9"/>
      <c r="H391" s="9"/>
      <c r="I391" s="9"/>
      <c r="J391" s="9"/>
      <c r="K391" s="9"/>
      <c r="L391" s="9"/>
      <c r="M391" s="9"/>
      <c r="N391" s="9"/>
    </row>
    <row r="392" spans="1:48" x14ac:dyDescent="0.25">
      <c r="A392" s="9"/>
      <c r="B392" s="9"/>
      <c r="C392" s="9"/>
      <c r="D392" s="9"/>
      <c r="E392" s="9"/>
      <c r="F392" s="9"/>
      <c r="G392" s="9"/>
      <c r="H392" s="9"/>
      <c r="I392" s="9"/>
      <c r="J392" s="9"/>
      <c r="K392" s="9"/>
      <c r="L392" s="9"/>
      <c r="M392" s="9"/>
      <c r="N392" s="9"/>
    </row>
    <row r="393" spans="1:48" x14ac:dyDescent="0.25">
      <c r="A393" s="9"/>
      <c r="B393" s="9"/>
      <c r="C393" s="9"/>
      <c r="D393" s="9"/>
      <c r="E393" s="9"/>
      <c r="F393" s="9"/>
      <c r="G393" s="9"/>
      <c r="H393" s="9"/>
      <c r="I393" s="9"/>
      <c r="J393" s="9"/>
      <c r="K393" s="9"/>
      <c r="L393" s="9"/>
      <c r="M393" s="9"/>
      <c r="N393" s="9"/>
    </row>
    <row r="394" spans="1:48" x14ac:dyDescent="0.25">
      <c r="A394" s="9"/>
      <c r="B394" s="9"/>
      <c r="C394" s="9"/>
      <c r="D394" s="9"/>
      <c r="E394" s="9"/>
      <c r="F394" s="9"/>
      <c r="G394" s="9"/>
      <c r="H394" s="9"/>
      <c r="I394" s="9"/>
      <c r="J394" s="9"/>
      <c r="K394" s="9"/>
      <c r="L394" s="9"/>
      <c r="M394" s="9"/>
      <c r="N394" s="9"/>
    </row>
    <row r="395" spans="1:48" x14ac:dyDescent="0.25">
      <c r="A395" s="9"/>
      <c r="B395" s="9"/>
      <c r="C395" s="9"/>
      <c r="D395" s="9"/>
      <c r="E395" s="9"/>
      <c r="F395" s="9"/>
      <c r="G395" s="9"/>
      <c r="H395" s="9"/>
      <c r="I395" s="9"/>
      <c r="J395" s="9"/>
    </row>
  </sheetData>
  <sheetProtection password="CAB3" sheet="1" objects="1" scenarios="1" selectLockedCells="1"/>
  <mergeCells count="87">
    <mergeCell ref="C19:C24"/>
    <mergeCell ref="D19:D24"/>
    <mergeCell ref="F19:F24"/>
    <mergeCell ref="B25:F25"/>
    <mergeCell ref="B27:B44"/>
    <mergeCell ref="C27:C31"/>
    <mergeCell ref="D27:D31"/>
    <mergeCell ref="E27:E28"/>
    <mergeCell ref="B19:B24"/>
    <mergeCell ref="B1:D1"/>
    <mergeCell ref="B3:F6"/>
    <mergeCell ref="C9:F9"/>
    <mergeCell ref="C11:C14"/>
    <mergeCell ref="D11:D14"/>
    <mergeCell ref="F11:F14"/>
    <mergeCell ref="C15:C18"/>
    <mergeCell ref="D15:D18"/>
    <mergeCell ref="F15:F18"/>
    <mergeCell ref="B11:B14"/>
    <mergeCell ref="B15:B18"/>
    <mergeCell ref="O90:P90"/>
    <mergeCell ref="B74:B81"/>
    <mergeCell ref="O74:P74"/>
    <mergeCell ref="F77:F81"/>
    <mergeCell ref="O81:P81"/>
    <mergeCell ref="O82:P82"/>
    <mergeCell ref="K83:M83"/>
    <mergeCell ref="H84:J84"/>
    <mergeCell ref="K84:M84"/>
    <mergeCell ref="H85:J85"/>
    <mergeCell ref="K85:L85"/>
    <mergeCell ref="H86:I86"/>
    <mergeCell ref="B88:E88"/>
    <mergeCell ref="E89:G89"/>
    <mergeCell ref="B90:D90"/>
    <mergeCell ref="K91:M91"/>
    <mergeCell ref="H92:J92"/>
    <mergeCell ref="K92:M92"/>
    <mergeCell ref="H93:J93"/>
    <mergeCell ref="K93:L93"/>
    <mergeCell ref="H100:J100"/>
    <mergeCell ref="K100:M100"/>
    <mergeCell ref="H94:I94"/>
    <mergeCell ref="B96:E96"/>
    <mergeCell ref="B97:D97"/>
    <mergeCell ref="E97:G97"/>
    <mergeCell ref="B98:D98"/>
    <mergeCell ref="E98:G98"/>
    <mergeCell ref="B99:C99"/>
    <mergeCell ref="E99:F99"/>
    <mergeCell ref="K99:M99"/>
    <mergeCell ref="H101:J101"/>
    <mergeCell ref="K101:L101"/>
    <mergeCell ref="H102:I102"/>
    <mergeCell ref="B104:E104"/>
    <mergeCell ref="B105:D105"/>
    <mergeCell ref="E105:G105"/>
    <mergeCell ref="B89:D89"/>
    <mergeCell ref="O73:P73"/>
    <mergeCell ref="F27:F31"/>
    <mergeCell ref="C32:C37"/>
    <mergeCell ref="D32:D37"/>
    <mergeCell ref="F32:F37"/>
    <mergeCell ref="E33:E34"/>
    <mergeCell ref="E36:E37"/>
    <mergeCell ref="C38:C44"/>
    <mergeCell ref="D38:D40"/>
    <mergeCell ref="F39:F44"/>
    <mergeCell ref="D41:D44"/>
    <mergeCell ref="E43:E44"/>
    <mergeCell ref="O89:P89"/>
    <mergeCell ref="E90:G90"/>
    <mergeCell ref="B91:C91"/>
    <mergeCell ref="E91:F91"/>
    <mergeCell ref="B140:F140"/>
    <mergeCell ref="B45:B48"/>
    <mergeCell ref="F45:F48"/>
    <mergeCell ref="B51:F51"/>
    <mergeCell ref="B52:F53"/>
    <mergeCell ref="B56:B63"/>
    <mergeCell ref="F59:F63"/>
    <mergeCell ref="B65:B72"/>
    <mergeCell ref="F68:F72"/>
    <mergeCell ref="B106:D106"/>
    <mergeCell ref="E106:G106"/>
    <mergeCell ref="B107:C107"/>
    <mergeCell ref="E107:F107"/>
  </mergeCells>
  <conditionalFormatting sqref="F27:F31">
    <cfRule type="cellIs" dxfId="276" priority="42" operator="between">
      <formula>0.75</formula>
      <formula>5</formula>
    </cfRule>
    <cfRule type="cellIs" dxfId="275" priority="43" operator="between">
      <formula>0.65</formula>
      <formula>0.7499</formula>
    </cfRule>
    <cfRule type="cellIs" dxfId="274" priority="44" operator="between">
      <formula>0</formula>
      <formula>0.6499</formula>
    </cfRule>
  </conditionalFormatting>
  <conditionalFormatting sqref="F32:F37">
    <cfRule type="cellIs" dxfId="273" priority="39" operator="between">
      <formula>0.75</formula>
      <formula>5</formula>
    </cfRule>
    <cfRule type="cellIs" dxfId="272" priority="40" operator="between">
      <formula>0.65</formula>
      <formula>0.7499</formula>
    </cfRule>
    <cfRule type="cellIs" dxfId="271" priority="41" operator="between">
      <formula>0</formula>
      <formula>0.6499</formula>
    </cfRule>
  </conditionalFormatting>
  <conditionalFormatting sqref="F45:F48">
    <cfRule type="cellIs" dxfId="270" priority="36" operator="between">
      <formula>4</formula>
      <formula>7</formula>
    </cfRule>
    <cfRule type="cellIs" dxfId="269" priority="37" operator="between">
      <formula>3</formula>
      <formula>3.99</formula>
    </cfRule>
    <cfRule type="cellIs" dxfId="268" priority="38" operator="between">
      <formula>0.05</formula>
      <formula>2.9999</formula>
    </cfRule>
  </conditionalFormatting>
  <conditionalFormatting sqref="E139">
    <cfRule type="cellIs" dxfId="267" priority="33" operator="between">
      <formula>0.75</formula>
      <formula>1</formula>
    </cfRule>
    <cfRule type="cellIs" dxfId="266" priority="34" operator="between">
      <formula>0.65</formula>
      <formula>0.7499</formula>
    </cfRule>
    <cfRule type="cellIs" dxfId="265" priority="35" operator="between">
      <formula>0</formula>
      <formula>0.6499</formula>
    </cfRule>
  </conditionalFormatting>
  <conditionalFormatting sqref="F57">
    <cfRule type="cellIs" dxfId="264" priority="30" operator="between">
      <formula>0.75</formula>
      <formula>1</formula>
    </cfRule>
    <cfRule type="cellIs" dxfId="263" priority="31" operator="between">
      <formula>0.65</formula>
      <formula>0.7499</formula>
    </cfRule>
    <cfRule type="cellIs" dxfId="262" priority="32" operator="between">
      <formula>0</formula>
      <formula>0.6499</formula>
    </cfRule>
  </conditionalFormatting>
  <conditionalFormatting sqref="F59:F63">
    <cfRule type="cellIs" dxfId="261" priority="14" operator="equal">
      <formula>0</formula>
    </cfRule>
    <cfRule type="cellIs" dxfId="260" priority="27" operator="between">
      <formula>0.85</formula>
      <formula>5</formula>
    </cfRule>
    <cfRule type="cellIs" dxfId="259" priority="28" operator="between">
      <formula>0.75</formula>
      <formula>0.8499</formula>
    </cfRule>
    <cfRule type="cellIs" dxfId="258" priority="29" operator="between">
      <formula>0</formula>
      <formula>0.7499</formula>
    </cfRule>
  </conditionalFormatting>
  <conditionalFormatting sqref="F68">
    <cfRule type="cellIs" dxfId="257" priority="24" operator="between">
      <formula>0.85</formula>
      <formula>5</formula>
    </cfRule>
    <cfRule type="cellIs" dxfId="256" priority="25" operator="between">
      <formula>0.75</formula>
      <formula>0.8499</formula>
    </cfRule>
    <cfRule type="cellIs" dxfId="255" priority="26" operator="between">
      <formula>0</formula>
      <formula>0.7499</formula>
    </cfRule>
  </conditionalFormatting>
  <conditionalFormatting sqref="F66">
    <cfRule type="cellIs" dxfId="254" priority="21" operator="between">
      <formula>0.5</formula>
      <formula>5</formula>
    </cfRule>
    <cfRule type="cellIs" dxfId="253" priority="22" operator="between">
      <formula>0.4</formula>
      <formula>0.4999</formula>
    </cfRule>
    <cfRule type="cellIs" dxfId="252" priority="23" operator="between">
      <formula>0</formula>
      <formula>0.3999</formula>
    </cfRule>
  </conditionalFormatting>
  <conditionalFormatting sqref="F75">
    <cfRule type="cellIs" dxfId="251" priority="18" operator="between">
      <formula>1</formula>
      <formula>5</formula>
    </cfRule>
    <cfRule type="cellIs" dxfId="250" priority="19" operator="between">
      <formula>0.9</formula>
      <formula>0.9999</formula>
    </cfRule>
    <cfRule type="cellIs" dxfId="249" priority="20" operator="between">
      <formula>0</formula>
      <formula>0.89999</formula>
    </cfRule>
  </conditionalFormatting>
  <conditionalFormatting sqref="F77:F81">
    <cfRule type="cellIs" dxfId="248" priority="12" operator="equal">
      <formula>0</formula>
    </cfRule>
    <cfRule type="cellIs" dxfId="247" priority="15" operator="between">
      <formula>0.85</formula>
      <formula>5</formula>
    </cfRule>
    <cfRule type="cellIs" dxfId="246" priority="16" operator="between">
      <formula>0.75</formula>
      <formula>0.8499</formula>
    </cfRule>
    <cfRule type="cellIs" dxfId="245" priority="17" operator="between">
      <formula>0</formula>
      <formula>0.7499</formula>
    </cfRule>
  </conditionalFormatting>
  <conditionalFormatting sqref="F68:F72">
    <cfRule type="cellIs" dxfId="244" priority="13" operator="equal">
      <formula>0</formula>
    </cfRule>
  </conditionalFormatting>
  <conditionalFormatting sqref="F19:F24">
    <cfRule type="cellIs" dxfId="243" priority="9" operator="between">
      <formula>0.85</formula>
      <formula>5</formula>
    </cfRule>
    <cfRule type="cellIs" dxfId="242" priority="10" operator="between">
      <formula>0.75</formula>
      <formula>0.8499</formula>
    </cfRule>
    <cfRule type="cellIs" dxfId="241" priority="11" operator="between">
      <formula>0</formula>
      <formula>0.7499</formula>
    </cfRule>
  </conditionalFormatting>
  <conditionalFormatting sqref="F39:F44">
    <cfRule type="cellIs" dxfId="240" priority="7" operator="greaterThan">
      <formula>0.999999999</formula>
    </cfRule>
    <cfRule type="cellIs" dxfId="239" priority="8" operator="between">
      <formula>0</formula>
      <formula>0.999999</formula>
    </cfRule>
  </conditionalFormatting>
  <conditionalFormatting sqref="F15:F18">
    <cfRule type="cellIs" dxfId="238" priority="1" operator="between">
      <formula>0.8</formula>
      <formula>5</formula>
    </cfRule>
    <cfRule type="cellIs" dxfId="237" priority="2" operator="between">
      <formula>0.7</formula>
      <formula>0.79999</formula>
    </cfRule>
    <cfRule type="cellIs" dxfId="236" priority="3" operator="between">
      <formula>0</formula>
      <formula>0.69999</formula>
    </cfRule>
  </conditionalFormatting>
  <conditionalFormatting sqref="F11:F14">
    <cfRule type="cellIs" dxfId="235" priority="4" operator="between">
      <formula>0.8</formula>
      <formula>5</formula>
    </cfRule>
    <cfRule type="cellIs" dxfId="234" priority="5" operator="between">
      <formula>0.7</formula>
      <formula>0.79999</formula>
    </cfRule>
    <cfRule type="cellIs" dxfId="233" priority="6" operator="between">
      <formula>0</formula>
      <formula>0.69999</formula>
    </cfRule>
  </conditionalFormatting>
  <pageMargins left="0.7" right="0.7" top="0.75" bottom="0.75" header="0.3" footer="0.3"/>
  <pageSetup scale="52" orientation="portrait" r:id="rId1"/>
  <headerFooter>
    <oddHeader>&amp;C&amp;"Times New Roman,Regular"&amp;14&amp;A</oddHeader>
    <oddFooter>&amp;C&amp;"Times New Roman,Regular"&amp;A&amp;R&amp;"Times New Roman,Regular"Page &amp;P</oddFooter>
  </headerFooter>
  <rowBreaks count="2" manualBreakCount="2">
    <brk id="25" max="6" man="1"/>
    <brk id="50" max="6"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sheetPr>
  <dimension ref="A1:CA309"/>
  <sheetViews>
    <sheetView zoomScale="90" zoomScaleNormal="90" workbookViewId="0">
      <selection activeCell="B8" sqref="B8:J8"/>
    </sheetView>
  </sheetViews>
  <sheetFormatPr defaultRowHeight="15" x14ac:dyDescent="0.25"/>
  <cols>
    <col min="1" max="1" width="9.140625" style="4"/>
    <col min="2" max="2" width="10.85546875" style="4" customWidth="1"/>
    <col min="3" max="3" width="17" style="4" customWidth="1"/>
    <col min="4" max="12" width="9.140625" style="4"/>
    <col min="13" max="13" width="9.5703125" style="4" customWidth="1"/>
    <col min="14" max="17" width="9.140625" style="4"/>
    <col min="18" max="18" width="11.140625" style="4" customWidth="1"/>
    <col min="19" max="19" width="11.85546875" style="4" customWidth="1"/>
    <col min="20" max="16384" width="9.140625" style="4"/>
  </cols>
  <sheetData>
    <row r="1" spans="1:79"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row>
    <row r="2" spans="1:79" x14ac:dyDescent="0.25">
      <c r="A2" s="3"/>
      <c r="B2" s="1"/>
      <c r="C2" s="105" t="s">
        <v>11</v>
      </c>
      <c r="D2" s="1"/>
      <c r="E2" s="1"/>
      <c r="F2" s="1"/>
      <c r="G2" s="1"/>
      <c r="H2" s="1"/>
      <c r="I2" s="1"/>
      <c r="J2" s="1"/>
      <c r="K2" s="1"/>
      <c r="L2" s="1"/>
      <c r="M2" s="1"/>
      <c r="N2" s="1"/>
      <c r="O2" s="1"/>
      <c r="P2" s="1"/>
      <c r="Q2" s="1"/>
      <c r="R2" s="1"/>
      <c r="S2" s="1"/>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1:79" x14ac:dyDescent="0.25">
      <c r="A3" s="3"/>
      <c r="B3" s="1"/>
      <c r="C3" s="331">
        <f>'Fall 2016'!C9:F9</f>
        <v>0</v>
      </c>
      <c r="D3" s="331"/>
      <c r="E3" s="331"/>
      <c r="F3" s="331"/>
      <c r="H3" s="105"/>
      <c r="I3" s="105"/>
      <c r="J3" s="105"/>
      <c r="K3" s="105"/>
      <c r="L3" s="105"/>
      <c r="M3" s="105"/>
      <c r="N3" s="105"/>
      <c r="O3" s="105"/>
      <c r="P3" s="105"/>
      <c r="Q3" s="105"/>
      <c r="R3" s="105"/>
      <c r="S3" s="105"/>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1:79" ht="15.75" thickBot="1" x14ac:dyDescent="0.3">
      <c r="A4" s="3"/>
      <c r="B4" s="105"/>
      <c r="C4" s="105"/>
      <c r="D4" s="106"/>
      <c r="E4" s="106"/>
      <c r="F4" s="106"/>
      <c r="G4" s="106"/>
      <c r="H4" s="105"/>
      <c r="I4" s="105"/>
      <c r="J4" s="105"/>
      <c r="K4" s="105"/>
      <c r="L4" s="105"/>
      <c r="M4" s="105"/>
      <c r="N4" s="105"/>
      <c r="O4" s="105"/>
      <c r="P4" s="105"/>
      <c r="Q4" s="105"/>
      <c r="R4" s="105"/>
      <c r="S4" s="105"/>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1:79" ht="15" customHeight="1" x14ac:dyDescent="0.25">
      <c r="A5" s="3"/>
      <c r="B5" s="458" t="s">
        <v>224</v>
      </c>
      <c r="C5" s="459"/>
      <c r="D5" s="459"/>
      <c r="E5" s="459"/>
      <c r="F5" s="459"/>
      <c r="G5" s="459"/>
      <c r="H5" s="459"/>
      <c r="I5" s="459"/>
      <c r="J5" s="460"/>
      <c r="K5" s="467" t="s">
        <v>200</v>
      </c>
      <c r="L5" s="468"/>
      <c r="M5" s="468"/>
      <c r="N5" s="468"/>
      <c r="O5" s="468"/>
      <c r="P5" s="468"/>
      <c r="Q5" s="468"/>
      <c r="R5" s="468"/>
      <c r="S5" s="469"/>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1:79" x14ac:dyDescent="0.25">
      <c r="A6" s="3"/>
      <c r="B6" s="461"/>
      <c r="C6" s="462"/>
      <c r="D6" s="462"/>
      <c r="E6" s="462"/>
      <c r="F6" s="462"/>
      <c r="G6" s="462"/>
      <c r="H6" s="462"/>
      <c r="I6" s="462"/>
      <c r="J6" s="463"/>
      <c r="K6" s="470"/>
      <c r="L6" s="471"/>
      <c r="M6" s="471"/>
      <c r="N6" s="471"/>
      <c r="O6" s="471"/>
      <c r="P6" s="471"/>
      <c r="Q6" s="471"/>
      <c r="R6" s="471"/>
      <c r="S6" s="472"/>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1:79" ht="27" customHeight="1" thickBot="1" x14ac:dyDescent="0.3">
      <c r="A7" s="3"/>
      <c r="B7" s="464"/>
      <c r="C7" s="465"/>
      <c r="D7" s="465"/>
      <c r="E7" s="465"/>
      <c r="F7" s="465"/>
      <c r="G7" s="465"/>
      <c r="H7" s="465"/>
      <c r="I7" s="465"/>
      <c r="J7" s="466"/>
      <c r="K7" s="473"/>
      <c r="L7" s="474"/>
      <c r="M7" s="474"/>
      <c r="N7" s="474"/>
      <c r="O7" s="474"/>
      <c r="P7" s="474"/>
      <c r="Q7" s="474"/>
      <c r="R7" s="474"/>
      <c r="S7" s="475"/>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1:79" ht="101.25" customHeight="1" thickBot="1" x14ac:dyDescent="0.3">
      <c r="A8" s="3"/>
      <c r="B8" s="401"/>
      <c r="C8" s="402"/>
      <c r="D8" s="402"/>
      <c r="E8" s="402"/>
      <c r="F8" s="402"/>
      <c r="G8" s="402"/>
      <c r="H8" s="402"/>
      <c r="I8" s="402"/>
      <c r="J8" s="403"/>
      <c r="K8" s="401"/>
      <c r="L8" s="402"/>
      <c r="M8" s="402"/>
      <c r="N8" s="402"/>
      <c r="O8" s="402"/>
      <c r="P8" s="402"/>
      <c r="Q8" s="402"/>
      <c r="R8" s="402"/>
      <c r="S8" s="40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1:79" ht="15" customHeight="1" x14ac:dyDescent="0.25">
      <c r="A9" s="3"/>
      <c r="B9" s="431" t="s">
        <v>63</v>
      </c>
      <c r="C9" s="432"/>
      <c r="D9" s="432"/>
      <c r="E9" s="432"/>
      <c r="F9" s="432"/>
      <c r="G9" s="432"/>
      <c r="H9" s="432"/>
      <c r="I9" s="432"/>
      <c r="J9" s="433"/>
      <c r="K9" s="431" t="s">
        <v>63</v>
      </c>
      <c r="L9" s="432"/>
      <c r="M9" s="432"/>
      <c r="N9" s="432"/>
      <c r="O9" s="432"/>
      <c r="P9" s="432"/>
      <c r="Q9" s="432"/>
      <c r="R9" s="432"/>
      <c r="S9" s="43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1:79" x14ac:dyDescent="0.25">
      <c r="A10" s="3"/>
      <c r="B10" s="434"/>
      <c r="C10" s="435"/>
      <c r="D10" s="435"/>
      <c r="E10" s="435"/>
      <c r="F10" s="435"/>
      <c r="G10" s="435"/>
      <c r="H10" s="435"/>
      <c r="I10" s="435"/>
      <c r="J10" s="436"/>
      <c r="K10" s="434"/>
      <c r="L10" s="435"/>
      <c r="M10" s="435"/>
      <c r="N10" s="435"/>
      <c r="O10" s="435"/>
      <c r="P10" s="435"/>
      <c r="Q10" s="435"/>
      <c r="R10" s="435"/>
      <c r="S10" s="436"/>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row>
    <row r="11" spans="1:79" ht="27" customHeight="1" thickBot="1" x14ac:dyDescent="0.3">
      <c r="A11" s="3"/>
      <c r="B11" s="437"/>
      <c r="C11" s="438"/>
      <c r="D11" s="438"/>
      <c r="E11" s="438"/>
      <c r="F11" s="438"/>
      <c r="G11" s="438"/>
      <c r="H11" s="438"/>
      <c r="I11" s="438"/>
      <c r="J11" s="439"/>
      <c r="K11" s="437"/>
      <c r="L11" s="438"/>
      <c r="M11" s="438"/>
      <c r="N11" s="438"/>
      <c r="O11" s="438"/>
      <c r="P11" s="438"/>
      <c r="Q11" s="438"/>
      <c r="R11" s="438"/>
      <c r="S11" s="439"/>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1:79" ht="70.5" customHeight="1" thickBot="1" x14ac:dyDescent="0.3">
      <c r="A12" s="3"/>
      <c r="B12" s="525">
        <f>'Spring Action Plan (FY19)'!B15:J15</f>
        <v>0</v>
      </c>
      <c r="C12" s="526"/>
      <c r="D12" s="526"/>
      <c r="E12" s="526"/>
      <c r="F12" s="526"/>
      <c r="G12" s="526"/>
      <c r="H12" s="526"/>
      <c r="I12" s="526"/>
      <c r="J12" s="527"/>
      <c r="K12" s="525">
        <f>'Spring Action Plan (FY19)'!K15:S15</f>
        <v>0</v>
      </c>
      <c r="L12" s="526"/>
      <c r="M12" s="526"/>
      <c r="N12" s="526"/>
      <c r="O12" s="526"/>
      <c r="P12" s="526"/>
      <c r="Q12" s="526"/>
      <c r="R12" s="526"/>
      <c r="S12" s="527"/>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row>
    <row r="13" spans="1:79" x14ac:dyDescent="0.25">
      <c r="A13" s="3"/>
      <c r="B13" s="440" t="s">
        <v>144</v>
      </c>
      <c r="C13" s="441"/>
      <c r="D13" s="441"/>
      <c r="E13" s="441"/>
      <c r="F13" s="441"/>
      <c r="G13" s="441"/>
      <c r="H13" s="441"/>
      <c r="I13" s="441"/>
      <c r="J13" s="442"/>
      <c r="K13" s="449" t="s">
        <v>142</v>
      </c>
      <c r="L13" s="450"/>
      <c r="M13" s="450"/>
      <c r="N13" s="450"/>
      <c r="O13" s="450"/>
      <c r="P13" s="450"/>
      <c r="Q13" s="450"/>
      <c r="R13" s="450"/>
      <c r="S13" s="451"/>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1:79" x14ac:dyDescent="0.25">
      <c r="A14" s="3"/>
      <c r="B14" s="443"/>
      <c r="C14" s="444"/>
      <c r="D14" s="444"/>
      <c r="E14" s="444"/>
      <c r="F14" s="444"/>
      <c r="G14" s="444"/>
      <c r="H14" s="444"/>
      <c r="I14" s="444"/>
      <c r="J14" s="445"/>
      <c r="K14" s="452"/>
      <c r="L14" s="453"/>
      <c r="M14" s="453"/>
      <c r="N14" s="453"/>
      <c r="O14" s="453"/>
      <c r="P14" s="453"/>
      <c r="Q14" s="453"/>
      <c r="R14" s="453"/>
      <c r="S14" s="454"/>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1:79" ht="15.75" thickBot="1" x14ac:dyDescent="0.3">
      <c r="A15" s="3"/>
      <c r="B15" s="446"/>
      <c r="C15" s="447"/>
      <c r="D15" s="447"/>
      <c r="E15" s="447"/>
      <c r="F15" s="447"/>
      <c r="G15" s="447"/>
      <c r="H15" s="447"/>
      <c r="I15" s="447"/>
      <c r="J15" s="448"/>
      <c r="K15" s="455"/>
      <c r="L15" s="456"/>
      <c r="M15" s="456"/>
      <c r="N15" s="456"/>
      <c r="O15" s="456"/>
      <c r="P15" s="456"/>
      <c r="Q15" s="456"/>
      <c r="R15" s="456"/>
      <c r="S15" s="457"/>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1:79" ht="81.75" customHeight="1" thickBot="1" x14ac:dyDescent="0.3">
      <c r="A16" s="3"/>
      <c r="B16" s="401"/>
      <c r="C16" s="402"/>
      <c r="D16" s="402"/>
      <c r="E16" s="402"/>
      <c r="F16" s="402"/>
      <c r="G16" s="402"/>
      <c r="H16" s="402"/>
      <c r="I16" s="402"/>
      <c r="J16" s="403"/>
      <c r="K16" s="401"/>
      <c r="L16" s="402"/>
      <c r="M16" s="402"/>
      <c r="N16" s="402"/>
      <c r="O16" s="402"/>
      <c r="P16" s="402"/>
      <c r="Q16" s="402"/>
      <c r="R16" s="402"/>
      <c r="S16" s="40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1:79" x14ac:dyDescent="0.25">
      <c r="A17" s="3"/>
      <c r="B17" s="404" t="s">
        <v>138</v>
      </c>
      <c r="C17" s="405"/>
      <c r="D17" s="405"/>
      <c r="E17" s="405"/>
      <c r="F17" s="405"/>
      <c r="G17" s="405"/>
      <c r="H17" s="405"/>
      <c r="I17" s="405"/>
      <c r="J17" s="406"/>
      <c r="K17" s="413" t="s">
        <v>139</v>
      </c>
      <c r="L17" s="414"/>
      <c r="M17" s="414"/>
      <c r="N17" s="414"/>
      <c r="O17" s="414"/>
      <c r="P17" s="414"/>
      <c r="Q17" s="414"/>
      <c r="R17" s="414"/>
      <c r="S17" s="415"/>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1:79" x14ac:dyDescent="0.25">
      <c r="A18" s="3"/>
      <c r="B18" s="407"/>
      <c r="C18" s="408"/>
      <c r="D18" s="408"/>
      <c r="E18" s="408"/>
      <c r="F18" s="408"/>
      <c r="G18" s="408"/>
      <c r="H18" s="408"/>
      <c r="I18" s="408"/>
      <c r="J18" s="409"/>
      <c r="K18" s="416"/>
      <c r="L18" s="417"/>
      <c r="M18" s="417"/>
      <c r="N18" s="417"/>
      <c r="O18" s="417"/>
      <c r="P18" s="417"/>
      <c r="Q18" s="417"/>
      <c r="R18" s="417"/>
      <c r="S18" s="418"/>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row>
    <row r="19" spans="1:79" ht="39" customHeight="1" thickBot="1" x14ac:dyDescent="0.3">
      <c r="A19" s="3"/>
      <c r="B19" s="410"/>
      <c r="C19" s="411"/>
      <c r="D19" s="411"/>
      <c r="E19" s="411"/>
      <c r="F19" s="411"/>
      <c r="G19" s="411"/>
      <c r="H19" s="411"/>
      <c r="I19" s="411"/>
      <c r="J19" s="412"/>
      <c r="K19" s="419"/>
      <c r="L19" s="420"/>
      <c r="M19" s="420"/>
      <c r="N19" s="420"/>
      <c r="O19" s="420"/>
      <c r="P19" s="420"/>
      <c r="Q19" s="420"/>
      <c r="R19" s="420"/>
      <c r="S19" s="421"/>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row>
    <row r="20" spans="1:79" ht="75.75" customHeight="1" thickBot="1" x14ac:dyDescent="0.3">
      <c r="A20" s="3"/>
      <c r="B20" s="401"/>
      <c r="C20" s="402"/>
      <c r="D20" s="402"/>
      <c r="E20" s="402"/>
      <c r="F20" s="402"/>
      <c r="G20" s="402"/>
      <c r="H20" s="402"/>
      <c r="I20" s="402"/>
      <c r="J20" s="403"/>
      <c r="K20" s="401"/>
      <c r="L20" s="402"/>
      <c r="M20" s="402"/>
      <c r="N20" s="402"/>
      <c r="O20" s="402"/>
      <c r="P20" s="402"/>
      <c r="Q20" s="402"/>
      <c r="R20" s="402"/>
      <c r="S20" s="40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row>
    <row r="21" spans="1:79" ht="26.25" customHeight="1" x14ac:dyDescent="0.25">
      <c r="A21" s="3"/>
      <c r="B21" s="395" t="s">
        <v>127</v>
      </c>
      <c r="C21" s="396"/>
      <c r="D21" s="396"/>
      <c r="E21" s="396"/>
      <c r="F21" s="396"/>
      <c r="G21" s="396"/>
      <c r="H21" s="396"/>
      <c r="I21" s="396"/>
      <c r="J21" s="396"/>
      <c r="K21" s="396"/>
      <c r="L21" s="396"/>
      <c r="M21" s="396"/>
      <c r="N21" s="396"/>
      <c r="O21" s="396"/>
      <c r="P21" s="396"/>
      <c r="Q21" s="396"/>
      <c r="R21" s="396"/>
      <c r="S21" s="397"/>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row>
    <row r="22" spans="1:79" x14ac:dyDescent="0.25">
      <c r="A22" s="3"/>
      <c r="B22" s="394" t="s">
        <v>65</v>
      </c>
      <c r="C22" s="394"/>
      <c r="D22" s="394"/>
      <c r="E22" s="393"/>
      <c r="F22" s="393"/>
      <c r="G22" s="393"/>
      <c r="H22" s="393"/>
      <c r="I22" s="393"/>
      <c r="J22" s="393"/>
      <c r="K22" s="394" t="s">
        <v>74</v>
      </c>
      <c r="L22" s="394"/>
      <c r="M22" s="394"/>
      <c r="N22" s="393"/>
      <c r="O22" s="393"/>
      <c r="P22" s="393"/>
      <c r="Q22" s="393"/>
      <c r="R22" s="393"/>
      <c r="S22" s="39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row>
    <row r="23" spans="1:79" x14ac:dyDescent="0.25">
      <c r="A23" s="3"/>
      <c r="B23" s="394" t="s">
        <v>66</v>
      </c>
      <c r="C23" s="394"/>
      <c r="D23" s="394"/>
      <c r="E23" s="393"/>
      <c r="F23" s="393"/>
      <c r="G23" s="393"/>
      <c r="H23" s="393"/>
      <c r="I23" s="393"/>
      <c r="J23" s="393"/>
      <c r="K23" s="394" t="s">
        <v>75</v>
      </c>
      <c r="L23" s="394"/>
      <c r="M23" s="394"/>
      <c r="N23" s="393"/>
      <c r="O23" s="393"/>
      <c r="P23" s="393"/>
      <c r="Q23" s="393"/>
      <c r="R23" s="393"/>
      <c r="S23" s="39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row>
    <row r="24" spans="1:79" x14ac:dyDescent="0.25">
      <c r="A24" s="3"/>
      <c r="B24" s="394" t="s">
        <v>67</v>
      </c>
      <c r="C24" s="394"/>
      <c r="D24" s="394"/>
      <c r="E24" s="393"/>
      <c r="F24" s="393"/>
      <c r="G24" s="393"/>
      <c r="H24" s="393"/>
      <c r="I24" s="393"/>
      <c r="J24" s="393"/>
      <c r="K24" s="394" t="s">
        <v>79</v>
      </c>
      <c r="L24" s="394"/>
      <c r="M24" s="394"/>
      <c r="N24" s="393"/>
      <c r="O24" s="393"/>
      <c r="P24" s="393"/>
      <c r="Q24" s="393"/>
      <c r="R24" s="393"/>
      <c r="S24" s="39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1:79" x14ac:dyDescent="0.25">
      <c r="A25" s="3"/>
      <c r="B25" s="394" t="s">
        <v>68</v>
      </c>
      <c r="C25" s="394"/>
      <c r="D25" s="394"/>
      <c r="E25" s="393"/>
      <c r="F25" s="393"/>
      <c r="G25" s="393"/>
      <c r="H25" s="393"/>
      <c r="I25" s="393"/>
      <c r="J25" s="393"/>
      <c r="K25" s="394" t="s">
        <v>76</v>
      </c>
      <c r="L25" s="394"/>
      <c r="M25" s="394"/>
      <c r="N25" s="393"/>
      <c r="O25" s="393"/>
      <c r="P25" s="393"/>
      <c r="Q25" s="393"/>
      <c r="R25" s="393"/>
      <c r="S25" s="39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1:79" x14ac:dyDescent="0.25">
      <c r="A26" s="3"/>
      <c r="B26" s="394" t="s">
        <v>69</v>
      </c>
      <c r="C26" s="394"/>
      <c r="D26" s="394"/>
      <c r="E26" s="393"/>
      <c r="F26" s="393"/>
      <c r="G26" s="393"/>
      <c r="H26" s="393"/>
      <c r="I26" s="393"/>
      <c r="J26" s="393"/>
      <c r="K26" s="394" t="s">
        <v>77</v>
      </c>
      <c r="L26" s="394"/>
      <c r="M26" s="394"/>
      <c r="N26" s="393"/>
      <c r="O26" s="393"/>
      <c r="P26" s="393"/>
      <c r="Q26" s="393"/>
      <c r="R26" s="393"/>
      <c r="S26" s="39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1:79" x14ac:dyDescent="0.25">
      <c r="A27" s="3"/>
      <c r="B27" s="394" t="s">
        <v>72</v>
      </c>
      <c r="C27" s="394"/>
      <c r="D27" s="394"/>
      <c r="E27" s="393"/>
      <c r="F27" s="393"/>
      <c r="G27" s="393"/>
      <c r="H27" s="393"/>
      <c r="I27" s="393"/>
      <c r="J27" s="393"/>
      <c r="K27" s="394" t="s">
        <v>73</v>
      </c>
      <c r="L27" s="394"/>
      <c r="M27" s="394"/>
      <c r="N27" s="393"/>
      <c r="O27" s="393"/>
      <c r="P27" s="393"/>
      <c r="Q27" s="393"/>
      <c r="R27" s="393"/>
      <c r="S27" s="39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1:79" ht="15.75" thickBot="1" x14ac:dyDescent="0.3">
      <c r="A28" s="3"/>
      <c r="B28" s="394" t="s">
        <v>70</v>
      </c>
      <c r="C28" s="394"/>
      <c r="D28" s="394"/>
      <c r="E28" s="393"/>
      <c r="F28" s="393"/>
      <c r="G28" s="393"/>
      <c r="H28" s="393"/>
      <c r="I28" s="393"/>
      <c r="J28" s="393"/>
      <c r="K28" s="394" t="s">
        <v>78</v>
      </c>
      <c r="L28" s="394"/>
      <c r="M28" s="394"/>
      <c r="N28" s="393"/>
      <c r="O28" s="393"/>
      <c r="P28" s="393"/>
      <c r="Q28" s="393"/>
      <c r="R28" s="393"/>
      <c r="S28" s="39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1:79" ht="29.25" customHeight="1" thickBot="1" x14ac:dyDescent="0.3">
      <c r="A29" s="3"/>
      <c r="B29" s="395" t="s">
        <v>128</v>
      </c>
      <c r="C29" s="396"/>
      <c r="D29" s="396"/>
      <c r="E29" s="396"/>
      <c r="F29" s="396"/>
      <c r="G29" s="396"/>
      <c r="H29" s="396"/>
      <c r="I29" s="396"/>
      <c r="J29" s="396"/>
      <c r="K29" s="396"/>
      <c r="L29" s="396"/>
      <c r="M29" s="396"/>
      <c r="N29" s="396"/>
      <c r="O29" s="396"/>
      <c r="P29" s="396"/>
      <c r="Q29" s="396"/>
      <c r="R29" s="396"/>
      <c r="S29" s="397"/>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1:79" ht="34.5" customHeight="1" thickBot="1" x14ac:dyDescent="0.3">
      <c r="A30" s="3"/>
      <c r="B30" s="398" t="s">
        <v>81</v>
      </c>
      <c r="C30" s="399"/>
      <c r="D30" s="399"/>
      <c r="E30" s="399"/>
      <c r="F30" s="399"/>
      <c r="G30" s="399"/>
      <c r="H30" s="399"/>
      <c r="I30" s="399"/>
      <c r="J30" s="399"/>
      <c r="K30" s="399"/>
      <c r="L30" s="399"/>
      <c r="M30" s="399"/>
      <c r="N30" s="399"/>
      <c r="O30" s="399"/>
      <c r="P30" s="399"/>
      <c r="Q30" s="399"/>
      <c r="R30" s="399"/>
      <c r="S30" s="400"/>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row>
    <row r="31" spans="1:79" ht="93" customHeight="1" thickBot="1" x14ac:dyDescent="0.3">
      <c r="A31" s="3"/>
      <c r="B31" s="401"/>
      <c r="C31" s="402"/>
      <c r="D31" s="402"/>
      <c r="E31" s="402"/>
      <c r="F31" s="402"/>
      <c r="G31" s="402"/>
      <c r="H31" s="402"/>
      <c r="I31" s="402"/>
      <c r="J31" s="402"/>
      <c r="K31" s="402"/>
      <c r="L31" s="402"/>
      <c r="M31" s="402"/>
      <c r="N31" s="402"/>
      <c r="O31" s="402"/>
      <c r="P31" s="402"/>
      <c r="Q31" s="402"/>
      <c r="R31" s="402"/>
      <c r="S31" s="40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row>
    <row r="32" spans="1:79" x14ac:dyDescent="0.25">
      <c r="A32" s="135"/>
      <c r="B32" s="134"/>
      <c r="C32" s="134"/>
      <c r="D32" s="134"/>
      <c r="E32" s="134"/>
      <c r="F32" s="134"/>
      <c r="G32" s="134"/>
      <c r="H32" s="134"/>
      <c r="I32" s="134"/>
      <c r="J32" s="134"/>
      <c r="K32" s="134"/>
      <c r="L32" s="134"/>
      <c r="M32" s="134"/>
      <c r="N32" s="134"/>
      <c r="O32" s="134"/>
      <c r="P32" s="134"/>
      <c r="Q32" s="134"/>
      <c r="R32" s="134"/>
      <c r="S32" s="134"/>
      <c r="T32" s="135"/>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row>
    <row r="33" spans="1:79" x14ac:dyDescent="0.25">
      <c r="A33" s="135"/>
      <c r="B33" s="134"/>
      <c r="C33" s="134"/>
      <c r="D33" s="134"/>
      <c r="E33" s="134"/>
      <c r="F33" s="134"/>
      <c r="G33" s="134"/>
      <c r="H33" s="134"/>
      <c r="I33" s="134"/>
      <c r="J33" s="134"/>
      <c r="K33" s="134"/>
      <c r="L33" s="134"/>
      <c r="M33" s="134"/>
      <c r="N33" s="134"/>
      <c r="O33" s="134"/>
      <c r="P33" s="134"/>
      <c r="Q33" s="134"/>
      <c r="R33" s="134"/>
      <c r="S33" s="134"/>
      <c r="T33" s="135"/>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row>
    <row r="34" spans="1:79" x14ac:dyDescent="0.25">
      <c r="A34" s="135"/>
      <c r="B34" s="134"/>
      <c r="C34" s="134"/>
      <c r="D34" s="134"/>
      <c r="E34" s="134"/>
      <c r="F34" s="134"/>
      <c r="G34" s="134"/>
      <c r="H34" s="134"/>
      <c r="I34" s="134"/>
      <c r="J34" s="134"/>
      <c r="K34" s="134"/>
      <c r="L34" s="134"/>
      <c r="M34" s="134"/>
      <c r="N34" s="134"/>
      <c r="O34" s="134"/>
      <c r="P34" s="134"/>
      <c r="Q34" s="134"/>
      <c r="R34" s="134"/>
      <c r="S34" s="134"/>
      <c r="T34" s="135"/>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row>
    <row r="35" spans="1:79" x14ac:dyDescent="0.25">
      <c r="A35" s="135"/>
      <c r="B35" s="134"/>
      <c r="C35" s="134"/>
      <c r="D35" s="134"/>
      <c r="E35" s="134"/>
      <c r="F35" s="134"/>
      <c r="G35" s="134"/>
      <c r="H35" s="134"/>
      <c r="I35" s="134"/>
      <c r="J35" s="134"/>
      <c r="K35" s="134"/>
      <c r="L35" s="134"/>
      <c r="M35" s="134"/>
      <c r="N35" s="134"/>
      <c r="O35" s="134"/>
      <c r="P35" s="134"/>
      <c r="Q35" s="134"/>
      <c r="R35" s="134"/>
      <c r="S35" s="134"/>
      <c r="T35" s="135"/>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row>
    <row r="36" spans="1:79" x14ac:dyDescent="0.25">
      <c r="A36" s="135"/>
      <c r="B36" s="134"/>
      <c r="C36" s="134"/>
      <c r="D36" s="134"/>
      <c r="E36" s="134"/>
      <c r="F36" s="134"/>
      <c r="G36" s="134"/>
      <c r="H36" s="134"/>
      <c r="I36" s="134"/>
      <c r="J36" s="134"/>
      <c r="K36" s="134"/>
      <c r="L36" s="134"/>
      <c r="M36" s="134"/>
      <c r="N36" s="134"/>
      <c r="O36" s="134"/>
      <c r="P36" s="134"/>
      <c r="Q36" s="134"/>
      <c r="R36" s="134"/>
      <c r="S36" s="134"/>
      <c r="T36" s="135"/>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row>
    <row r="37" spans="1:79" x14ac:dyDescent="0.25">
      <c r="A37" s="135"/>
      <c r="B37" s="134"/>
      <c r="C37" s="134"/>
      <c r="D37" s="134"/>
      <c r="E37" s="134"/>
      <c r="F37" s="134"/>
      <c r="G37" s="134"/>
      <c r="H37" s="134"/>
      <c r="I37" s="134"/>
      <c r="J37" s="134"/>
      <c r="K37" s="134"/>
      <c r="L37" s="134"/>
      <c r="M37" s="134"/>
      <c r="N37" s="134"/>
      <c r="O37" s="134"/>
      <c r="P37" s="134"/>
      <c r="Q37" s="134"/>
      <c r="R37" s="134"/>
      <c r="S37" s="134"/>
      <c r="T37" s="135"/>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row>
    <row r="38" spans="1:79" x14ac:dyDescent="0.25">
      <c r="A38" s="135"/>
      <c r="B38" s="134"/>
      <c r="C38" s="134"/>
      <c r="D38" s="134"/>
      <c r="E38" s="134"/>
      <c r="F38" s="134"/>
      <c r="G38" s="134"/>
      <c r="H38" s="134"/>
      <c r="I38" s="134"/>
      <c r="J38" s="134"/>
      <c r="K38" s="134"/>
      <c r="L38" s="134"/>
      <c r="M38" s="134"/>
      <c r="N38" s="134"/>
      <c r="O38" s="134"/>
      <c r="P38" s="134"/>
      <c r="Q38" s="134"/>
      <c r="R38" s="134"/>
      <c r="S38" s="134"/>
      <c r="T38" s="135"/>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row>
    <row r="39" spans="1:79" x14ac:dyDescent="0.25">
      <c r="A39" s="135"/>
      <c r="B39" s="134"/>
      <c r="C39" s="134"/>
      <c r="D39" s="134"/>
      <c r="E39" s="134"/>
      <c r="F39" s="134"/>
      <c r="G39" s="134"/>
      <c r="H39" s="134"/>
      <c r="I39" s="134"/>
      <c r="J39" s="134"/>
      <c r="K39" s="134"/>
      <c r="L39" s="134"/>
      <c r="M39" s="134"/>
      <c r="N39" s="134"/>
      <c r="O39" s="134"/>
      <c r="P39" s="134"/>
      <c r="Q39" s="134"/>
      <c r="R39" s="134"/>
      <c r="S39" s="134"/>
      <c r="T39" s="135"/>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row>
    <row r="40" spans="1:79" x14ac:dyDescent="0.25">
      <c r="A40" s="135"/>
      <c r="B40" s="134"/>
      <c r="C40" s="134"/>
      <c r="D40" s="134"/>
      <c r="E40" s="134"/>
      <c r="F40" s="134"/>
      <c r="G40" s="134"/>
      <c r="H40" s="134"/>
      <c r="I40" s="134"/>
      <c r="J40" s="134"/>
      <c r="K40" s="134"/>
      <c r="L40" s="134"/>
      <c r="M40" s="134"/>
      <c r="N40" s="134"/>
      <c r="O40" s="134"/>
      <c r="P40" s="134"/>
      <c r="Q40" s="134"/>
      <c r="R40" s="134"/>
      <c r="S40" s="134"/>
      <c r="T40" s="135"/>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row>
    <row r="41" spans="1:79" x14ac:dyDescent="0.25">
      <c r="A41" s="135"/>
      <c r="B41" s="135"/>
      <c r="C41" s="135"/>
      <c r="D41" s="135"/>
      <c r="E41" s="135"/>
      <c r="F41" s="135"/>
      <c r="G41" s="135"/>
      <c r="H41" s="135"/>
      <c r="I41" s="135"/>
      <c r="J41" s="135"/>
      <c r="K41" s="135"/>
      <c r="L41" s="135"/>
      <c r="M41" s="135"/>
      <c r="N41" s="135"/>
      <c r="O41" s="135"/>
      <c r="P41" s="135"/>
      <c r="Q41" s="135"/>
      <c r="R41" s="135"/>
      <c r="S41" s="135"/>
      <c r="T41" s="135"/>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row>
    <row r="42" spans="1:79" x14ac:dyDescent="0.25">
      <c r="A42" s="135"/>
      <c r="B42" s="135"/>
      <c r="C42" s="135"/>
      <c r="D42" s="135"/>
      <c r="E42" s="135"/>
      <c r="F42" s="135"/>
      <c r="G42" s="135"/>
      <c r="H42" s="135"/>
      <c r="I42" s="135"/>
      <c r="J42" s="135"/>
      <c r="K42" s="135"/>
      <c r="L42" s="135"/>
      <c r="M42" s="135"/>
      <c r="N42" s="135"/>
      <c r="O42" s="135"/>
      <c r="P42" s="135"/>
      <c r="Q42" s="135"/>
      <c r="R42" s="135"/>
      <c r="S42" s="135"/>
      <c r="T42" s="135"/>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row>
    <row r="43" spans="1:79" x14ac:dyDescent="0.25">
      <c r="A43" s="135"/>
      <c r="B43" s="135"/>
      <c r="C43" s="135"/>
      <c r="D43" s="135"/>
      <c r="E43" s="135"/>
      <c r="F43" s="135"/>
      <c r="G43" s="135"/>
      <c r="H43" s="135"/>
      <c r="I43" s="135"/>
      <c r="J43" s="135"/>
      <c r="K43" s="135"/>
      <c r="L43" s="135"/>
      <c r="M43" s="135"/>
      <c r="N43" s="135"/>
      <c r="O43" s="135"/>
      <c r="P43" s="135"/>
      <c r="Q43" s="135"/>
      <c r="R43" s="135"/>
      <c r="S43" s="135"/>
      <c r="T43" s="135"/>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row>
    <row r="44" spans="1:79" x14ac:dyDescent="0.25">
      <c r="A44" s="135"/>
      <c r="B44" s="135"/>
      <c r="C44" s="135"/>
      <c r="D44" s="135"/>
      <c r="E44" s="135"/>
      <c r="F44" s="135"/>
      <c r="G44" s="135"/>
      <c r="H44" s="135"/>
      <c r="I44" s="135"/>
      <c r="J44" s="135"/>
      <c r="K44" s="135"/>
      <c r="L44" s="135"/>
      <c r="M44" s="135"/>
      <c r="N44" s="135"/>
      <c r="O44" s="135"/>
      <c r="P44" s="135"/>
      <c r="Q44" s="135"/>
      <c r="R44" s="135"/>
      <c r="S44" s="135"/>
      <c r="T44" s="135"/>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row>
    <row r="45" spans="1:79"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row>
    <row r="46" spans="1:79"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row>
    <row r="47" spans="1:79"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row>
    <row r="48" spans="1:79"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row>
    <row r="49" spans="1:79"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row>
    <row r="50" spans="1:79"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1:79"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row>
    <row r="52" spans="1:79"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row>
    <row r="53" spans="1:79"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row>
    <row r="54" spans="1:79"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row>
    <row r="55" spans="1:79"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1:79"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row>
    <row r="57" spans="1:79"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row>
    <row r="58" spans="1:79"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1:79"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1:79"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1:79"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1:79"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1:79"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1:79"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row>
    <row r="65" spans="1:79"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row>
    <row r="66" spans="1:79"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1:79"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1:79"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row>
    <row r="69" spans="1:79"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row>
    <row r="70" spans="1:79"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row>
    <row r="71" spans="1:79"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1:79"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row>
    <row r="73" spans="1:79"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row>
    <row r="74" spans="1:79"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1:79"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1:79"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row>
    <row r="77" spans="1:79"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row>
    <row r="78" spans="1:79"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row>
    <row r="79" spans="1:79"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row>
    <row r="80" spans="1:79"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1:79"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row>
    <row r="82" spans="1:79"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row>
    <row r="83" spans="1:79"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row>
    <row r="84" spans="1:79"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row>
    <row r="85" spans="1:79"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row>
    <row r="86" spans="1:79"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row>
    <row r="87" spans="1:79"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row>
    <row r="88" spans="1:79"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row>
    <row r="89" spans="1:79"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row>
    <row r="90" spans="1:79"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row>
    <row r="91" spans="1:79"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row>
    <row r="92" spans="1:79"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row>
    <row r="93" spans="1:79"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row>
    <row r="94" spans="1:79"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row>
    <row r="95" spans="1:79"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1:79"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row>
    <row r="97" spans="1:79"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row>
    <row r="98" spans="1:79"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1:79"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row>
    <row r="100" spans="1:79"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row>
    <row r="101" spans="1:79"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row>
    <row r="102" spans="1:79"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row>
    <row r="103" spans="1:79"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1:79"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row>
    <row r="105" spans="1:79"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row>
    <row r="106" spans="1:79"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row>
    <row r="107" spans="1:79"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row>
    <row r="108" spans="1:79"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1:79"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row>
    <row r="110" spans="1:79"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row>
    <row r="111" spans="1:79"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1:79"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row>
    <row r="113" spans="1:79"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row>
    <row r="114" spans="1:79"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row>
    <row r="115" spans="1:79"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row>
    <row r="116" spans="1:79"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row>
    <row r="117" spans="1:79"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row>
    <row r="118" spans="1:79"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row>
    <row r="119" spans="1:79"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row>
    <row r="120" spans="1:79"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row>
    <row r="121" spans="1:79"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row>
    <row r="122" spans="1:79"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row>
    <row r="123" spans="1:79"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row>
    <row r="124" spans="1:79"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row>
    <row r="125" spans="1:79"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row>
    <row r="126" spans="1:79"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row>
    <row r="127" spans="1:79"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row>
    <row r="128" spans="1:79"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row>
    <row r="129" spans="1:79"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row>
    <row r="130" spans="1:79"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row>
    <row r="131" spans="1:79"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row>
    <row r="132" spans="1:79"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row>
    <row r="133" spans="1:79"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row>
    <row r="134" spans="1:79"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row>
    <row r="135" spans="1:79"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row>
    <row r="136" spans="1:79"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row>
    <row r="137" spans="1:79"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row>
    <row r="138" spans="1:79"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1:79"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row>
    <row r="140" spans="1:79"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row>
    <row r="141" spans="1:79"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1:79"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row>
    <row r="143" spans="1:79"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row>
    <row r="144" spans="1:79"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row>
    <row r="145" spans="1:79"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row>
    <row r="146" spans="1:79"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row>
    <row r="147" spans="1:79"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row>
    <row r="148" spans="1:79"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row>
    <row r="149" spans="1:79"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row>
    <row r="150" spans="1:79"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row>
    <row r="151" spans="1:79"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row>
    <row r="152" spans="1:79"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row>
    <row r="153" spans="1:79"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row>
    <row r="154" spans="1:79"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row>
    <row r="155" spans="1:79"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row>
    <row r="156" spans="1:79"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1:79"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row>
    <row r="158" spans="1:79"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row>
    <row r="159" spans="1:79"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row>
    <row r="160" spans="1:79"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1:79"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1:79"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row>
    <row r="163" spans="1:79"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row>
    <row r="164" spans="1:79"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1:79"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row>
    <row r="166" spans="1:79"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1:79"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1:79"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1:79"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1:79"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1:79"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1:79"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1:79"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1:79"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1:79"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1:79"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1:79"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1:79"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1:79"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1:79"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1:79"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1:79"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1:79"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1:79"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1:79"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1:79"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1:79"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1:79"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1:79"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1:79"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1:79"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1:79"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1:79"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1:79"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1:79"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1:79"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1:79"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1:79"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1:79"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1:79"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1:79"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1:79"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1:79"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1:79"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1:79"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1:79"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1:79"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1:79"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1:79"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1:79"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1:79"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1:79"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1:79"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1:79"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1:79"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1:79"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1:79"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1:79"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1:79"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1:79"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1:79"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1:79"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1:79"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1:79"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1:79"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1:79"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1:79"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1:79"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1:79"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1:79"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1:79"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1:79"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1:79"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1:79"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1:79"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1:79"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1:79"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1:79"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1:79"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1:79"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1:79"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1:79"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1:79"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1:79"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1:79"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1:79"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1:79"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1:79"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1:79"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1:79"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1:79"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1:79"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1:79"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1:79"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1:79"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1:79"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1:79"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1:79"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1:79"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1:79"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1:79"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1:79"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1:79"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1:79"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1:79"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1:79"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1:79"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1:79"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1:79"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1:79"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1:79"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1:79"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1:79"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1:79"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1:79"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1:79"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1:79"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1:79"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1:79"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1:79"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1:79"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1:79"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row>
    <row r="283" spans="1:79"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1:79"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1:79"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1:79"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1:79"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1:79" x14ac:dyDescent="0.25">
      <c r="A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1:79" x14ac:dyDescent="0.25">
      <c r="A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row>
    <row r="290" spans="1:79" x14ac:dyDescent="0.25">
      <c r="A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1:79" x14ac:dyDescent="0.25">
      <c r="A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1:79" x14ac:dyDescent="0.25">
      <c r="A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row>
    <row r="293" spans="1:79" x14ac:dyDescent="0.25">
      <c r="A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row>
    <row r="294" spans="1:79" x14ac:dyDescent="0.25">
      <c r="A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row>
    <row r="295" spans="1:79" x14ac:dyDescent="0.25">
      <c r="A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row>
    <row r="296" spans="1:79" x14ac:dyDescent="0.25">
      <c r="A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row>
    <row r="297" spans="1:79" x14ac:dyDescent="0.25">
      <c r="A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row>
    <row r="298" spans="1:79" x14ac:dyDescent="0.25">
      <c r="A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row>
    <row r="299" spans="1:79" x14ac:dyDescent="0.25">
      <c r="A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row>
    <row r="300" spans="1:79" x14ac:dyDescent="0.25">
      <c r="A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row>
    <row r="301" spans="1:79" x14ac:dyDescent="0.25">
      <c r="A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row>
    <row r="302" spans="1:79" x14ac:dyDescent="0.25">
      <c r="A302" s="3"/>
    </row>
    <row r="303" spans="1:79" x14ac:dyDescent="0.25">
      <c r="A303" s="3"/>
    </row>
    <row r="304" spans="1:79" x14ac:dyDescent="0.25">
      <c r="A304" s="3"/>
    </row>
    <row r="305" spans="1:1" x14ac:dyDescent="0.25">
      <c r="A305" s="3"/>
    </row>
    <row r="306" spans="1:1" x14ac:dyDescent="0.25">
      <c r="A306" s="3"/>
    </row>
    <row r="307" spans="1:1" x14ac:dyDescent="0.25">
      <c r="A307" s="3"/>
    </row>
    <row r="308" spans="1:1" x14ac:dyDescent="0.25">
      <c r="A308" s="3"/>
    </row>
    <row r="309" spans="1:1" x14ac:dyDescent="0.25">
      <c r="A309" s="3"/>
    </row>
  </sheetData>
  <sheetProtection password="CAB3" sheet="1" objects="1" scenarios="1" selectLockedCells="1"/>
  <mergeCells count="49">
    <mergeCell ref="B9:J11"/>
    <mergeCell ref="K9:S11"/>
    <mergeCell ref="C3:F3"/>
    <mergeCell ref="B5:J7"/>
    <mergeCell ref="K5:S7"/>
    <mergeCell ref="B8:J8"/>
    <mergeCell ref="K8:S8"/>
    <mergeCell ref="B22:D22"/>
    <mergeCell ref="E22:J22"/>
    <mergeCell ref="K22:M22"/>
    <mergeCell ref="N22:S22"/>
    <mergeCell ref="B12:J12"/>
    <mergeCell ref="K12:S12"/>
    <mergeCell ref="B13:J15"/>
    <mergeCell ref="K13:S15"/>
    <mergeCell ref="B16:J16"/>
    <mergeCell ref="K16:S16"/>
    <mergeCell ref="B17:J19"/>
    <mergeCell ref="K17:S19"/>
    <mergeCell ref="B20:J20"/>
    <mergeCell ref="K20:S20"/>
    <mergeCell ref="B21:S21"/>
    <mergeCell ref="B23:D23"/>
    <mergeCell ref="E23:J23"/>
    <mergeCell ref="K23:M23"/>
    <mergeCell ref="N23:S23"/>
    <mergeCell ref="B24:D24"/>
    <mergeCell ref="E24:J24"/>
    <mergeCell ref="K24:M24"/>
    <mergeCell ref="N24:S24"/>
    <mergeCell ref="B25:D25"/>
    <mergeCell ref="E25:J25"/>
    <mergeCell ref="K25:M25"/>
    <mergeCell ref="N25:S25"/>
    <mergeCell ref="B26:D26"/>
    <mergeCell ref="E26:J26"/>
    <mergeCell ref="K26:M26"/>
    <mergeCell ref="N26:S26"/>
    <mergeCell ref="B29:S29"/>
    <mergeCell ref="B30:S30"/>
    <mergeCell ref="B31:S31"/>
    <mergeCell ref="B27:D27"/>
    <mergeCell ref="E27:J27"/>
    <mergeCell ref="K27:M27"/>
    <mergeCell ref="N27:S27"/>
    <mergeCell ref="B28:D28"/>
    <mergeCell ref="E28:J28"/>
    <mergeCell ref="K28:M28"/>
    <mergeCell ref="N28:S28"/>
  </mergeCells>
  <pageMargins left="0.7" right="0.7" top="0.75" bottom="0.75" header="0.3" footer="0.3"/>
  <pageSetup scale="50" orientation="portrait" r:id="rId1"/>
  <headerFooter>
    <oddHeader>&amp;C&amp;"Times New Roman,Regular"&amp;A</oddHeader>
    <oddFooter>&amp;C&amp;"Times New Roman,Regular"&amp;A&amp;RPage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sheetPr>
  <dimension ref="A1:BN484"/>
  <sheetViews>
    <sheetView topLeftCell="A7" zoomScale="90" zoomScaleNormal="90" workbookViewId="0">
      <selection activeCell="D13" sqref="D13:E13"/>
    </sheetView>
  </sheetViews>
  <sheetFormatPr defaultRowHeight="15" x14ac:dyDescent="0.25"/>
  <cols>
    <col min="1" max="1" width="9.140625" style="4"/>
    <col min="2" max="2" width="17.28515625" style="4" customWidth="1"/>
    <col min="3" max="3" width="34.140625" style="4" customWidth="1"/>
    <col min="4" max="4" width="29.85546875" style="4" customWidth="1"/>
    <col min="5" max="5" width="25.85546875" style="4" customWidth="1"/>
    <col min="6" max="6" width="28.5703125" style="4" customWidth="1"/>
    <col min="7" max="7" width="25.85546875" style="4" customWidth="1"/>
    <col min="8" max="16384" width="9.140625" style="4"/>
  </cols>
  <sheetData>
    <row r="1" spans="1:37"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6.5" customHeight="1" x14ac:dyDescent="0.25">
      <c r="A2" s="1"/>
      <c r="B2" s="125" t="s">
        <v>91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ht="53.25" customHeight="1" x14ac:dyDescent="0.25">
      <c r="A3" s="1"/>
      <c r="B3" s="483" t="s">
        <v>161</v>
      </c>
      <c r="C3" s="483"/>
      <c r="D3" s="483"/>
      <c r="E3" s="483"/>
      <c r="F3" s="483"/>
      <c r="G3" s="483"/>
      <c r="H3" s="127"/>
      <c r="I3" s="127"/>
      <c r="J3" s="127"/>
      <c r="K3" s="127"/>
      <c r="L3" s="127"/>
      <c r="M3" s="1"/>
      <c r="N3" s="1"/>
      <c r="O3" s="1"/>
      <c r="P3" s="1"/>
      <c r="Q3" s="1"/>
      <c r="R3" s="1"/>
      <c r="S3" s="1"/>
      <c r="T3" s="1"/>
      <c r="U3" s="1"/>
      <c r="V3" s="1"/>
      <c r="W3" s="1"/>
      <c r="X3" s="1"/>
      <c r="Y3" s="1"/>
      <c r="Z3" s="1"/>
      <c r="AA3" s="1"/>
      <c r="AB3" s="1"/>
      <c r="AC3" s="1"/>
      <c r="AD3" s="1"/>
      <c r="AE3" s="1"/>
      <c r="AF3" s="1"/>
      <c r="AG3" s="1"/>
      <c r="AH3" s="1"/>
      <c r="AI3" s="1"/>
      <c r="AJ3" s="1"/>
      <c r="AK3" s="1"/>
    </row>
    <row r="4" spans="1:37" ht="16.5" customHeight="1" x14ac:dyDescent="0.25">
      <c r="A4" s="1"/>
      <c r="B4" s="483"/>
      <c r="C4" s="483"/>
      <c r="D4" s="483"/>
      <c r="E4" s="483"/>
      <c r="F4" s="483"/>
      <c r="G4" s="483"/>
      <c r="H4" s="127"/>
      <c r="I4" s="127"/>
      <c r="J4" s="127"/>
      <c r="K4" s="127"/>
      <c r="L4" s="127"/>
      <c r="M4" s="1"/>
      <c r="N4" s="1"/>
      <c r="O4" s="1"/>
      <c r="P4" s="1"/>
      <c r="Q4" s="1"/>
      <c r="R4" s="1"/>
      <c r="S4" s="1"/>
      <c r="T4" s="1"/>
      <c r="U4" s="1"/>
      <c r="V4" s="1"/>
      <c r="W4" s="1"/>
      <c r="X4" s="1"/>
      <c r="Y4" s="1"/>
      <c r="Z4" s="1"/>
      <c r="AA4" s="1"/>
      <c r="AB4" s="1"/>
      <c r="AC4" s="1"/>
      <c r="AD4" s="1"/>
      <c r="AE4" s="1"/>
      <c r="AF4" s="1"/>
      <c r="AG4" s="1"/>
      <c r="AH4" s="1"/>
      <c r="AI4" s="1"/>
      <c r="AJ4" s="1"/>
      <c r="AK4" s="1"/>
    </row>
    <row r="5" spans="1:37" x14ac:dyDescent="0.25">
      <c r="A5" s="1"/>
      <c r="B5" s="483"/>
      <c r="C5" s="483"/>
      <c r="D5" s="483"/>
      <c r="E5" s="483"/>
      <c r="F5" s="483"/>
      <c r="G5" s="483"/>
      <c r="H5" s="127"/>
      <c r="I5" s="127"/>
      <c r="J5" s="127"/>
      <c r="K5" s="127"/>
      <c r="L5" s="127"/>
      <c r="M5" s="1"/>
      <c r="N5" s="1"/>
      <c r="O5" s="1"/>
      <c r="P5" s="1"/>
      <c r="Q5" s="1"/>
      <c r="R5" s="1"/>
      <c r="S5" s="1"/>
      <c r="T5" s="1"/>
      <c r="U5" s="1"/>
      <c r="V5" s="1"/>
      <c r="W5" s="1"/>
      <c r="X5" s="1"/>
      <c r="Y5" s="1"/>
      <c r="Z5" s="1"/>
      <c r="AA5" s="1"/>
      <c r="AB5" s="1"/>
      <c r="AC5" s="1"/>
      <c r="AD5" s="1"/>
      <c r="AE5" s="1"/>
      <c r="AF5" s="1"/>
      <c r="AG5" s="1"/>
      <c r="AH5" s="1"/>
      <c r="AI5" s="1"/>
      <c r="AJ5" s="1"/>
      <c r="AK5" s="1"/>
    </row>
    <row r="6" spans="1:37" x14ac:dyDescent="0.25">
      <c r="A6" s="1"/>
      <c r="B6" s="483"/>
      <c r="C6" s="483"/>
      <c r="D6" s="483"/>
      <c r="E6" s="483"/>
      <c r="F6" s="483"/>
      <c r="G6" s="483"/>
      <c r="H6" s="127"/>
      <c r="I6" s="127"/>
      <c r="J6" s="127"/>
      <c r="K6" s="127"/>
      <c r="L6" s="127"/>
      <c r="M6" s="1"/>
      <c r="N6" s="1"/>
      <c r="O6" s="1"/>
      <c r="P6" s="1"/>
      <c r="Q6" s="1"/>
      <c r="R6" s="1"/>
      <c r="S6" s="1"/>
      <c r="T6" s="1"/>
      <c r="U6" s="1"/>
      <c r="V6" s="1"/>
      <c r="W6" s="1"/>
      <c r="X6" s="1"/>
      <c r="Y6" s="1"/>
      <c r="Z6" s="1"/>
      <c r="AA6" s="1"/>
      <c r="AB6" s="1"/>
      <c r="AC6" s="1"/>
      <c r="AD6" s="1"/>
      <c r="AE6" s="1"/>
      <c r="AF6" s="1"/>
      <c r="AG6" s="1"/>
      <c r="AH6" s="1"/>
      <c r="AI6" s="1"/>
      <c r="AJ6" s="1"/>
      <c r="AK6" s="1"/>
    </row>
    <row r="7" spans="1:37" x14ac:dyDescent="0.25">
      <c r="A7" s="1"/>
      <c r="B7" s="483"/>
      <c r="C7" s="483"/>
      <c r="D7" s="483"/>
      <c r="E7" s="483"/>
      <c r="F7" s="483"/>
      <c r="G7" s="483"/>
      <c r="H7" s="127"/>
      <c r="I7" s="127"/>
      <c r="J7" s="127"/>
      <c r="K7" s="127"/>
      <c r="L7" s="127"/>
      <c r="M7" s="1"/>
      <c r="N7" s="1"/>
      <c r="O7" s="1"/>
      <c r="P7" s="1"/>
      <c r="Q7" s="1"/>
      <c r="R7" s="1"/>
      <c r="S7" s="1"/>
      <c r="T7" s="1"/>
      <c r="U7" s="1"/>
      <c r="V7" s="1"/>
      <c r="W7" s="1"/>
      <c r="X7" s="1"/>
      <c r="Y7" s="1"/>
      <c r="Z7" s="1"/>
      <c r="AA7" s="1"/>
      <c r="AB7" s="1"/>
      <c r="AC7" s="1"/>
      <c r="AD7" s="1"/>
      <c r="AE7" s="1"/>
      <c r="AF7" s="1"/>
      <c r="AG7" s="1"/>
      <c r="AH7" s="1"/>
      <c r="AI7" s="1"/>
      <c r="AJ7" s="1"/>
      <c r="AK7" s="1"/>
    </row>
    <row r="8" spans="1:37" x14ac:dyDescent="0.25">
      <c r="A8" s="1"/>
      <c r="B8" s="483"/>
      <c r="C8" s="483"/>
      <c r="D8" s="483"/>
      <c r="E8" s="483"/>
      <c r="F8" s="483"/>
      <c r="G8" s="483"/>
      <c r="H8" s="127"/>
      <c r="I8" s="127"/>
      <c r="J8" s="127"/>
      <c r="K8" s="127"/>
      <c r="L8" s="127"/>
      <c r="M8" s="1"/>
      <c r="N8" s="1"/>
      <c r="O8" s="1"/>
      <c r="P8" s="1"/>
      <c r="Q8" s="1"/>
      <c r="R8" s="1"/>
      <c r="S8" s="1"/>
      <c r="T8" s="1"/>
      <c r="U8" s="1"/>
      <c r="V8" s="1"/>
      <c r="W8" s="1"/>
      <c r="X8" s="1"/>
      <c r="Y8" s="1"/>
      <c r="Z8" s="1"/>
      <c r="AA8" s="1"/>
      <c r="AB8" s="1"/>
      <c r="AC8" s="1"/>
      <c r="AD8" s="1"/>
      <c r="AE8" s="1"/>
      <c r="AF8" s="1"/>
      <c r="AG8" s="1"/>
      <c r="AH8" s="1"/>
      <c r="AI8" s="1"/>
      <c r="AJ8" s="1"/>
      <c r="AK8" s="1"/>
    </row>
    <row r="9" spans="1:37" x14ac:dyDescent="0.25">
      <c r="A9" s="1"/>
      <c r="B9" s="483"/>
      <c r="C9" s="483"/>
      <c r="D9" s="483"/>
      <c r="E9" s="483"/>
      <c r="F9" s="483"/>
      <c r="G9" s="483"/>
      <c r="H9" s="127"/>
      <c r="I9" s="127"/>
      <c r="J9" s="127"/>
      <c r="K9" s="127"/>
      <c r="L9" s="127"/>
      <c r="M9" s="1"/>
      <c r="N9" s="1"/>
      <c r="O9" s="1"/>
      <c r="P9" s="1"/>
      <c r="Q9" s="1"/>
      <c r="R9" s="1"/>
      <c r="S9" s="1"/>
      <c r="T9" s="1"/>
      <c r="U9" s="1"/>
      <c r="V9" s="1"/>
      <c r="W9" s="1"/>
      <c r="X9" s="1"/>
      <c r="Y9" s="1"/>
      <c r="Z9" s="1"/>
      <c r="AA9" s="1"/>
      <c r="AB9" s="1"/>
      <c r="AC9" s="1"/>
      <c r="AD9" s="1"/>
      <c r="AE9" s="1"/>
      <c r="AF9" s="1"/>
      <c r="AG9" s="1"/>
      <c r="AH9" s="1"/>
      <c r="AI9" s="1"/>
      <c r="AJ9" s="1"/>
      <c r="AK9" s="1"/>
    </row>
    <row r="10" spans="1:37" x14ac:dyDescent="0.25">
      <c r="A10" s="1"/>
      <c r="B10" s="126"/>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row>
    <row r="11" spans="1:37" ht="15.75" thickBot="1" x14ac:dyDescent="0.3">
      <c r="A11" s="1"/>
      <c r="B11" s="132" t="s">
        <v>86</v>
      </c>
      <c r="C11" s="488">
        <f>'Fall 2016'!C9:F9</f>
        <v>0</v>
      </c>
      <c r="D11" s="489"/>
      <c r="E11" s="489"/>
      <c r="F11" s="489"/>
      <c r="G11" s="49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ht="15.75" thickBot="1" x14ac:dyDescent="0.3">
      <c r="A12" s="1"/>
      <c r="B12" s="480" t="s">
        <v>85</v>
      </c>
      <c r="C12" s="481"/>
      <c r="D12" s="481"/>
      <c r="E12" s="481"/>
      <c r="F12" s="481"/>
      <c r="G12" s="482"/>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row>
    <row r="13" spans="1:37" x14ac:dyDescent="0.25">
      <c r="A13" s="1"/>
      <c r="B13" s="497" t="s">
        <v>88</v>
      </c>
      <c r="C13" s="498"/>
      <c r="D13" s="499"/>
      <c r="E13" s="500"/>
      <c r="F13" s="491" t="s">
        <v>90</v>
      </c>
      <c r="G13" s="494"/>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row>
    <row r="14" spans="1:37" x14ac:dyDescent="0.25">
      <c r="A14" s="1"/>
      <c r="B14" s="501" t="s">
        <v>87</v>
      </c>
      <c r="C14" s="502"/>
      <c r="D14" s="528"/>
      <c r="E14" s="504"/>
      <c r="F14" s="492"/>
      <c r="G14" s="49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row>
    <row r="15" spans="1:37" ht="15.75" thickBot="1" x14ac:dyDescent="0.3">
      <c r="A15" s="1"/>
      <c r="B15" s="486" t="s">
        <v>89</v>
      </c>
      <c r="C15" s="487"/>
      <c r="D15" s="484"/>
      <c r="E15" s="485"/>
      <c r="F15" s="493"/>
      <c r="G15" s="496"/>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row>
    <row r="16" spans="1:37" x14ac:dyDescent="0.25">
      <c r="A16" s="1"/>
      <c r="B16" s="476" t="s">
        <v>82</v>
      </c>
      <c r="C16" s="478" t="s">
        <v>92</v>
      </c>
      <c r="D16" s="128" t="s">
        <v>95</v>
      </c>
      <c r="E16" s="128" t="s">
        <v>83</v>
      </c>
      <c r="F16" s="129" t="s">
        <v>94</v>
      </c>
      <c r="G16" s="478" t="s">
        <v>93</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row>
    <row r="17" spans="1:37" ht="32.25" customHeight="1" thickBot="1" x14ac:dyDescent="0.3">
      <c r="A17" s="1"/>
      <c r="B17" s="477"/>
      <c r="C17" s="479"/>
      <c r="D17" s="130"/>
      <c r="E17" s="130" t="s">
        <v>84</v>
      </c>
      <c r="F17" s="131" t="s">
        <v>129</v>
      </c>
      <c r="G17" s="479"/>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row>
    <row r="18" spans="1:37" ht="30" customHeight="1" thickBot="1" x14ac:dyDescent="0.3">
      <c r="A18" s="1"/>
      <c r="B18" s="148">
        <f>'Inventory (FY18)'!B18</f>
        <v>0</v>
      </c>
      <c r="C18" s="148">
        <f>'Inventory (FY18)'!C18</f>
        <v>0</v>
      </c>
      <c r="D18" s="148">
        <f>'Inventory (FY18)'!D18</f>
        <v>0</v>
      </c>
      <c r="E18" s="148">
        <f>'Inventory (FY18)'!E18</f>
        <v>0</v>
      </c>
      <c r="F18" s="176">
        <f>'Inventory (FY18)'!F18</f>
        <v>0</v>
      </c>
      <c r="G18" s="148">
        <f>'Inventory (FY18)'!G18</f>
        <v>0</v>
      </c>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row>
    <row r="19" spans="1:37" ht="26.25" thickBot="1" x14ac:dyDescent="0.3">
      <c r="A19" s="1"/>
      <c r="B19" s="148">
        <f>'Inventory (FY18)'!B19</f>
        <v>0</v>
      </c>
      <c r="C19" s="149">
        <f>'Inventory (FY18)'!C19</f>
        <v>0</v>
      </c>
      <c r="D19" s="149">
        <f>'Inventory (FY18)'!D19</f>
        <v>0</v>
      </c>
      <c r="E19" s="149">
        <f>'Inventory (FY18)'!E19</f>
        <v>0</v>
      </c>
      <c r="F19" s="150">
        <f>'Inventory (FY18)'!F19</f>
        <v>0</v>
      </c>
      <c r="G19" s="149">
        <f>'Inventory (FY18)'!G19</f>
        <v>0</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row>
    <row r="20" spans="1:37" ht="15.75" thickBot="1" x14ac:dyDescent="0.3">
      <c r="A20" s="1"/>
      <c r="B20" s="148">
        <f>'Inventory (FY18)'!B20</f>
        <v>0</v>
      </c>
      <c r="C20" s="149">
        <f>'Inventory (FY18)'!C20</f>
        <v>0</v>
      </c>
      <c r="D20" s="149">
        <f>'Inventory (FY18)'!D20</f>
        <v>0</v>
      </c>
      <c r="E20" s="149">
        <f>'Inventory (FY18)'!E20</f>
        <v>0</v>
      </c>
      <c r="F20" s="150">
        <f>'Inventory (FY18)'!F20</f>
        <v>0</v>
      </c>
      <c r="G20" s="149">
        <f>'Inventory (FY18)'!G20</f>
        <v>0</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row>
    <row r="21" spans="1:37" ht="15.75" thickBot="1" x14ac:dyDescent="0.3">
      <c r="A21" s="1"/>
      <c r="B21" s="148">
        <f>'Inventory (FY18)'!B21</f>
        <v>0</v>
      </c>
      <c r="C21" s="149">
        <f>'Inventory (FY18)'!C21</f>
        <v>0</v>
      </c>
      <c r="D21" s="149">
        <f>'Inventory (FY18)'!D21</f>
        <v>0</v>
      </c>
      <c r="E21" s="149">
        <f>'Inventory (FY18)'!E21</f>
        <v>0</v>
      </c>
      <c r="F21" s="150">
        <f>'Inventory (FY18)'!F21</f>
        <v>0</v>
      </c>
      <c r="G21" s="149">
        <f>'Inventory (FY18)'!G21</f>
        <v>0</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row>
    <row r="22" spans="1:37" ht="15.75" thickBot="1" x14ac:dyDescent="0.3">
      <c r="A22" s="1"/>
      <c r="B22" s="148">
        <f>'Inventory (FY18)'!B22</f>
        <v>0</v>
      </c>
      <c r="C22" s="149">
        <f>'Inventory (FY18)'!C22</f>
        <v>0</v>
      </c>
      <c r="D22" s="149">
        <f>'Inventory (FY18)'!D22</f>
        <v>0</v>
      </c>
      <c r="E22" s="149">
        <f>'Inventory (FY18)'!E22</f>
        <v>0</v>
      </c>
      <c r="F22" s="150">
        <f>'Inventory (FY18)'!F22</f>
        <v>0</v>
      </c>
      <c r="G22" s="149">
        <f>'Inventory (FY18)'!G22</f>
        <v>0</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row>
    <row r="23" spans="1:37" ht="15.75" thickBot="1" x14ac:dyDescent="0.3">
      <c r="A23" s="1"/>
      <c r="B23" s="148">
        <f>'Inventory (FY18)'!B23</f>
        <v>0</v>
      </c>
      <c r="C23" s="149">
        <f>'Inventory (FY18)'!C23</f>
        <v>0</v>
      </c>
      <c r="D23" s="149">
        <f>'Inventory (FY18)'!D23</f>
        <v>0</v>
      </c>
      <c r="E23" s="149">
        <f>'Inventory (FY18)'!E23</f>
        <v>0</v>
      </c>
      <c r="F23" s="150">
        <f>'Inventory (FY18)'!F23</f>
        <v>0</v>
      </c>
      <c r="G23" s="149">
        <f>'Inventory (FY18)'!G23</f>
        <v>0</v>
      </c>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row>
    <row r="24" spans="1:37" ht="15.75" thickBot="1" x14ac:dyDescent="0.3">
      <c r="A24" s="1"/>
      <c r="B24" s="151">
        <f>'Inventory (FY18)'!B24</f>
        <v>0</v>
      </c>
      <c r="C24" s="152">
        <f>'Inventory (FY18)'!C24</f>
        <v>0</v>
      </c>
      <c r="D24" s="152">
        <f>'Inventory (FY18)'!D24</f>
        <v>0</v>
      </c>
      <c r="E24" s="152">
        <f>'Inventory (FY18)'!E24</f>
        <v>0</v>
      </c>
      <c r="F24" s="153">
        <f>'Inventory (FY18)'!F24</f>
        <v>0</v>
      </c>
      <c r="G24" s="152">
        <f>'Inventory (FY18)'!G24</f>
        <v>0</v>
      </c>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row>
    <row r="25" spans="1:37" ht="15.75" thickBot="1" x14ac:dyDescent="0.3">
      <c r="A25" s="1"/>
      <c r="B25" s="151">
        <f>'Inventory (FY18)'!B25</f>
        <v>0</v>
      </c>
      <c r="C25" s="152">
        <f>'Inventory (FY18)'!C25</f>
        <v>0</v>
      </c>
      <c r="D25" s="152">
        <f>'Inventory (FY18)'!D25</f>
        <v>0</v>
      </c>
      <c r="E25" s="152">
        <f>'Inventory (FY18)'!E25</f>
        <v>0</v>
      </c>
      <c r="F25" s="153">
        <f>'Inventory (FY18)'!F25</f>
        <v>0</v>
      </c>
      <c r="G25" s="152">
        <f>'Inventory (FY18)'!G25</f>
        <v>0</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row>
    <row r="26" spans="1:37" ht="15.75" thickBot="1" x14ac:dyDescent="0.3">
      <c r="A26" s="1"/>
      <c r="B26" s="151">
        <f>'Inventory (FY18)'!B26</f>
        <v>0</v>
      </c>
      <c r="C26" s="152">
        <f>'Inventory (FY18)'!C26</f>
        <v>0</v>
      </c>
      <c r="D26" s="152">
        <f>'Inventory (FY18)'!D26</f>
        <v>0</v>
      </c>
      <c r="E26" s="152">
        <f>'Inventory (FY18)'!E26</f>
        <v>0</v>
      </c>
      <c r="F26" s="153">
        <f>'Inventory (FY18)'!F26</f>
        <v>0</v>
      </c>
      <c r="G26" s="152">
        <f>'Inventory (FY18)'!G26</f>
        <v>0</v>
      </c>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row>
    <row r="27" spans="1:37" ht="15.75" thickBot="1" x14ac:dyDescent="0.3">
      <c r="A27" s="1"/>
      <c r="B27" s="151">
        <f>'Inventory (FY18)'!B27</f>
        <v>0</v>
      </c>
      <c r="C27" s="152">
        <f>'Inventory (FY18)'!C27</f>
        <v>0</v>
      </c>
      <c r="D27" s="152">
        <f>'Inventory (FY18)'!D27</f>
        <v>0</v>
      </c>
      <c r="E27" s="152">
        <f>'Inventory (FY18)'!E27</f>
        <v>0</v>
      </c>
      <c r="F27" s="153">
        <f>'Inventory (FY18)'!F27</f>
        <v>0</v>
      </c>
      <c r="G27" s="152">
        <f>'Inventory (FY18)'!G27</f>
        <v>0</v>
      </c>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row>
    <row r="28" spans="1:37" ht="15.75" thickBot="1" x14ac:dyDescent="0.3">
      <c r="A28" s="1"/>
      <c r="B28" s="148">
        <f>'Inventory (FY18)'!B28</f>
        <v>0</v>
      </c>
      <c r="C28" s="149">
        <f>'Inventory (FY18)'!C28</f>
        <v>0</v>
      </c>
      <c r="D28" s="149">
        <f>'Inventory (FY18)'!D28</f>
        <v>0</v>
      </c>
      <c r="E28" s="149">
        <f>'Inventory (FY18)'!E28</f>
        <v>0</v>
      </c>
      <c r="F28" s="150">
        <f>'Inventory (FY18)'!F28</f>
        <v>0</v>
      </c>
      <c r="G28" s="149">
        <f>'Inventory (FY18)'!G28</f>
        <v>0</v>
      </c>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row>
    <row r="29" spans="1:37" ht="15.75" thickBot="1" x14ac:dyDescent="0.3">
      <c r="A29" s="1"/>
      <c r="B29" s="148">
        <f>'Inventory (FY18)'!B29</f>
        <v>0</v>
      </c>
      <c r="C29" s="149">
        <f>'Inventory (FY18)'!C29</f>
        <v>0</v>
      </c>
      <c r="D29" s="149">
        <f>'Inventory (FY18)'!D29</f>
        <v>0</v>
      </c>
      <c r="E29" s="149">
        <f>'Inventory (FY18)'!E29</f>
        <v>0</v>
      </c>
      <c r="F29" s="150">
        <f>'Inventory (FY18)'!F29</f>
        <v>0</v>
      </c>
      <c r="G29" s="149">
        <f>'Inventory (FY18)'!G29</f>
        <v>0</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row>
    <row r="30" spans="1:37" ht="15.75" thickBot="1" x14ac:dyDescent="0.3">
      <c r="A30" s="1"/>
      <c r="B30" s="177">
        <f>'Inventory (FY18)'!B30</f>
        <v>0</v>
      </c>
      <c r="C30" s="178">
        <f>'Inventory (FY18)'!C30</f>
        <v>0</v>
      </c>
      <c r="D30" s="178">
        <f>'Inventory (FY18)'!D30</f>
        <v>0</v>
      </c>
      <c r="E30" s="178">
        <f>'Inventory (FY18)'!E30</f>
        <v>0</v>
      </c>
      <c r="F30" s="179">
        <f>'Inventory (FY18)'!F30</f>
        <v>0</v>
      </c>
      <c r="G30" s="178">
        <f>'Inventory (FY18)'!G30</f>
        <v>0</v>
      </c>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row>
    <row r="31" spans="1:37" ht="15.75" thickBot="1" x14ac:dyDescent="0.3">
      <c r="A31" s="1"/>
      <c r="B31" s="180">
        <f>'Inventory (FY18)'!B31</f>
        <v>0</v>
      </c>
      <c r="C31" s="180">
        <f>'Inventory (FY18)'!C31</f>
        <v>0</v>
      </c>
      <c r="D31" s="180">
        <f>'Inventory (FY18)'!D31</f>
        <v>0</v>
      </c>
      <c r="E31" s="181">
        <f>'Inventory (FY18)'!E31</f>
        <v>0</v>
      </c>
      <c r="F31" s="182">
        <f>'Inventory (FY18)'!F31</f>
        <v>0</v>
      </c>
      <c r="G31" s="180">
        <f>'Inventory (FY18)'!G31</f>
        <v>0</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ht="15.75" thickBot="1" x14ac:dyDescent="0.3">
      <c r="A32" s="1"/>
      <c r="B32" s="177">
        <f>'Inventory (FY18)'!B32</f>
        <v>0</v>
      </c>
      <c r="C32" s="178">
        <f>'Inventory (FY18)'!C32</f>
        <v>0</v>
      </c>
      <c r="D32" s="178">
        <f>'Inventory (FY18)'!D32</f>
        <v>0</v>
      </c>
      <c r="E32" s="178">
        <f>'Inventory (FY18)'!E32</f>
        <v>0</v>
      </c>
      <c r="F32" s="179">
        <f>'Inventory (FY18)'!F32</f>
        <v>0</v>
      </c>
      <c r="G32" s="178">
        <f>'Inventory (FY18)'!G32</f>
        <v>0</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66" ht="15.75" thickBot="1" x14ac:dyDescent="0.3">
      <c r="A33" s="1"/>
      <c r="B33" s="177">
        <f>'Inventory (FY18)'!B33</f>
        <v>0</v>
      </c>
      <c r="C33" s="178">
        <f>'Inventory (FY18)'!C33</f>
        <v>0</v>
      </c>
      <c r="D33" s="178">
        <f>'Inventory (FY18)'!D33</f>
        <v>0</v>
      </c>
      <c r="E33" s="178">
        <f>'Inventory (FY18)'!E33</f>
        <v>0</v>
      </c>
      <c r="F33" s="179">
        <f>'Inventory (FY18)'!F33</f>
        <v>0</v>
      </c>
      <c r="G33" s="178">
        <f>'Inventory (FY18)'!G33</f>
        <v>0</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66" ht="15.75" thickBot="1" x14ac:dyDescent="0.3">
      <c r="A34" s="1"/>
      <c r="B34" s="177">
        <f>'Inventory (FY18)'!B34</f>
        <v>0</v>
      </c>
      <c r="C34" s="178">
        <f>'Inventory (FY18)'!C34</f>
        <v>0</v>
      </c>
      <c r="D34" s="178">
        <f>'Inventory (FY18)'!D34</f>
        <v>0</v>
      </c>
      <c r="E34" s="178">
        <f>'Inventory (FY18)'!E34</f>
        <v>0</v>
      </c>
      <c r="F34" s="179">
        <f>'Inventory (FY18)'!F34</f>
        <v>0</v>
      </c>
      <c r="G34" s="178">
        <f>'Inventory (FY18)'!G34</f>
        <v>0</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66" ht="15.75" thickBot="1" x14ac:dyDescent="0.3">
      <c r="A35" s="1"/>
      <c r="B35" s="148">
        <f>'Inventory (FY18)'!B35</f>
        <v>0</v>
      </c>
      <c r="C35" s="149">
        <f>'Inventory (FY18)'!C35</f>
        <v>0</v>
      </c>
      <c r="D35" s="149">
        <f>'Inventory (FY18)'!D35</f>
        <v>0</v>
      </c>
      <c r="E35" s="149">
        <f>'Inventory (FY18)'!E35</f>
        <v>0</v>
      </c>
      <c r="F35" s="150">
        <f>'Inventory (FY18)'!F35</f>
        <v>0</v>
      </c>
      <c r="G35" s="149">
        <f>'Inventory (FY18)'!G35</f>
        <v>0</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66" ht="15.75" thickBot="1" x14ac:dyDescent="0.3">
      <c r="A36" s="1"/>
      <c r="B36" s="148">
        <f>'Inventory (FY18)'!B36</f>
        <v>0</v>
      </c>
      <c r="C36" s="149">
        <f>'Inventory (FY18)'!C36</f>
        <v>0</v>
      </c>
      <c r="D36" s="149">
        <f>'Inventory (FY18)'!D36</f>
        <v>0</v>
      </c>
      <c r="E36" s="149">
        <f>'Inventory (FY18)'!E36</f>
        <v>0</v>
      </c>
      <c r="F36" s="150">
        <f>'Inventory (FY18)'!F36</f>
        <v>0</v>
      </c>
      <c r="G36" s="149">
        <f>'Inventory (FY18)'!G36</f>
        <v>0</v>
      </c>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66" ht="15.75" thickBot="1" x14ac:dyDescent="0.3">
      <c r="A37" s="1"/>
      <c r="B37" s="148">
        <f>'Inventory (FY18)'!B37</f>
        <v>0</v>
      </c>
      <c r="C37" s="149">
        <f>'Inventory (FY18)'!C37</f>
        <v>0</v>
      </c>
      <c r="D37" s="149">
        <f>'Inventory (FY18)'!D37</f>
        <v>0</v>
      </c>
      <c r="E37" s="149">
        <f>'Inventory (FY18)'!E37</f>
        <v>0</v>
      </c>
      <c r="F37" s="150">
        <f>'Inventory (FY18)'!F37</f>
        <v>0</v>
      </c>
      <c r="G37" s="149">
        <f>'Inventory (FY18)'!G37</f>
        <v>0</v>
      </c>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66" ht="15.75" thickBot="1" x14ac:dyDescent="0.3">
      <c r="A38" s="1"/>
      <c r="B38" s="148">
        <f>'Inventory (FY18)'!B38</f>
        <v>0</v>
      </c>
      <c r="C38" s="149">
        <f>'Inventory (FY18)'!C38</f>
        <v>0</v>
      </c>
      <c r="D38" s="149">
        <f>'Inventory (FY18)'!D38</f>
        <v>0</v>
      </c>
      <c r="E38" s="149">
        <f>'Inventory (FY18)'!E38</f>
        <v>0</v>
      </c>
      <c r="F38" s="150">
        <f>'Inventory (FY18)'!F38</f>
        <v>0</v>
      </c>
      <c r="G38" s="149">
        <f>'Inventory (FY18)'!G38</f>
        <v>0</v>
      </c>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66" ht="15.75" thickBot="1" x14ac:dyDescent="0.3">
      <c r="A39" s="1"/>
      <c r="B39" s="148">
        <f>'Inventory (FY18)'!B39</f>
        <v>0</v>
      </c>
      <c r="C39" s="149">
        <f>'Inventory (FY18)'!C39</f>
        <v>0</v>
      </c>
      <c r="D39" s="149">
        <f>'Inventory (FY18)'!D39</f>
        <v>0</v>
      </c>
      <c r="E39" s="149">
        <f>'Inventory (FY18)'!E39</f>
        <v>0</v>
      </c>
      <c r="F39" s="150">
        <f>'Inventory (FY18)'!F39</f>
        <v>0</v>
      </c>
      <c r="G39" s="149">
        <f>'Inventory (FY18)'!G39</f>
        <v>0</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66" ht="15.75" thickBot="1" x14ac:dyDescent="0.3">
      <c r="A40" s="1"/>
      <c r="B40" s="148">
        <f>'Inventory (FY18)'!B40</f>
        <v>0</v>
      </c>
      <c r="C40" s="149">
        <f>'Inventory (FY18)'!C40</f>
        <v>0</v>
      </c>
      <c r="D40" s="149">
        <f>'Inventory (FY18)'!D40</f>
        <v>0</v>
      </c>
      <c r="E40" s="149">
        <f>'Inventory (FY18)'!E40</f>
        <v>0</v>
      </c>
      <c r="F40" s="150">
        <f>'Inventory (FY18)'!F40</f>
        <v>0</v>
      </c>
      <c r="G40" s="149">
        <f>'Inventory (FY18)'!G40</f>
        <v>0</v>
      </c>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66" ht="15.75" thickBot="1" x14ac:dyDescent="0.3">
      <c r="A41" s="1"/>
      <c r="B41" s="151">
        <f>'Inventory (FY18)'!B41</f>
        <v>0</v>
      </c>
      <c r="C41" s="152">
        <f>'Inventory (FY18)'!C41</f>
        <v>0</v>
      </c>
      <c r="D41" s="152">
        <f>'Inventory (FY18)'!D41</f>
        <v>0</v>
      </c>
      <c r="E41" s="152">
        <f>'Inventory (FY18)'!E41</f>
        <v>0</v>
      </c>
      <c r="F41" s="153">
        <f>'Inventory (FY18)'!F41</f>
        <v>0</v>
      </c>
      <c r="G41" s="152">
        <f>'Inventory (FY18)'!G41</f>
        <v>0</v>
      </c>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66" ht="15.75" thickBot="1" x14ac:dyDescent="0.3">
      <c r="A42" s="1"/>
      <c r="B42" s="151">
        <f>'Inventory (FY18)'!B42</f>
        <v>0</v>
      </c>
      <c r="C42" s="152">
        <f>'Inventory (FY18)'!C42</f>
        <v>0</v>
      </c>
      <c r="D42" s="152">
        <f>'Inventory (FY18)'!D42</f>
        <v>0</v>
      </c>
      <c r="E42" s="152">
        <f>'Inventory (FY18)'!E42</f>
        <v>0</v>
      </c>
      <c r="F42" s="153">
        <f>'Inventory (FY18)'!F42</f>
        <v>0</v>
      </c>
      <c r="G42" s="152">
        <f>'Inventory (FY18)'!G42</f>
        <v>0</v>
      </c>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66" ht="15.75" thickBot="1" x14ac:dyDescent="0.3">
      <c r="A43" s="1"/>
      <c r="B43" s="151">
        <f>'Inventory (FY18)'!B43</f>
        <v>0</v>
      </c>
      <c r="C43" s="152">
        <f>'Inventory (FY18)'!C43</f>
        <v>0</v>
      </c>
      <c r="D43" s="152">
        <f>'Inventory (FY18)'!D43</f>
        <v>0</v>
      </c>
      <c r="E43" s="152">
        <f>'Inventory (FY18)'!E43</f>
        <v>0</v>
      </c>
      <c r="F43" s="153">
        <f>'Inventory (FY18)'!F43</f>
        <v>0</v>
      </c>
      <c r="G43" s="152">
        <f>'Inventory (FY18)'!G43</f>
        <v>0</v>
      </c>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row>
    <row r="44" spans="1:66" ht="15.75" thickBot="1" x14ac:dyDescent="0.3">
      <c r="A44" s="1"/>
      <c r="B44" s="151">
        <f>'Inventory (FY18)'!B44</f>
        <v>0</v>
      </c>
      <c r="C44" s="152">
        <f>'Inventory (FY18)'!C44</f>
        <v>0</v>
      </c>
      <c r="D44" s="152">
        <f>'Inventory (FY18)'!D44</f>
        <v>0</v>
      </c>
      <c r="E44" s="152">
        <f>'Inventory (FY18)'!E44</f>
        <v>0</v>
      </c>
      <c r="F44" s="153">
        <f>'Inventory (FY18)'!F44</f>
        <v>0</v>
      </c>
      <c r="G44" s="152">
        <f>'Inventory (FY18)'!G44</f>
        <v>0</v>
      </c>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row>
    <row r="45" spans="1:66" ht="15.75" thickBot="1" x14ac:dyDescent="0.3">
      <c r="A45" s="1"/>
      <c r="B45" s="148">
        <f>'Inventory (FY18)'!B45</f>
        <v>0</v>
      </c>
      <c r="C45" s="149">
        <f>'Inventory (FY18)'!C45</f>
        <v>0</v>
      </c>
      <c r="D45" s="149">
        <f>'Inventory (FY18)'!D45</f>
        <v>0</v>
      </c>
      <c r="E45" s="149">
        <f>'Inventory (FY18)'!E45</f>
        <v>0</v>
      </c>
      <c r="F45" s="150">
        <f>'Inventory (FY18)'!F45</f>
        <v>0</v>
      </c>
      <c r="G45" s="149">
        <f>'Inventory (FY18)'!G45</f>
        <v>0</v>
      </c>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row>
    <row r="46" spans="1:66" ht="15.75" thickBot="1" x14ac:dyDescent="0.3">
      <c r="A46" s="1"/>
      <c r="B46" s="148">
        <f>'Inventory (FY18)'!B46</f>
        <v>0</v>
      </c>
      <c r="C46" s="149">
        <f>'Inventory (FY18)'!C46</f>
        <v>0</v>
      </c>
      <c r="D46" s="149">
        <f>'Inventory (FY18)'!D46</f>
        <v>0</v>
      </c>
      <c r="E46" s="149">
        <f>'Inventory (FY18)'!E46</f>
        <v>0</v>
      </c>
      <c r="F46" s="150">
        <f>'Inventory (FY18)'!F46</f>
        <v>0</v>
      </c>
      <c r="G46" s="149">
        <f>'Inventory (FY18)'!G46</f>
        <v>0</v>
      </c>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row>
    <row r="47" spans="1:66" ht="15.75" thickBot="1" x14ac:dyDescent="0.3">
      <c r="A47" s="1"/>
      <c r="B47" s="177">
        <f>'Inventory (FY18)'!B47</f>
        <v>0</v>
      </c>
      <c r="C47" s="178">
        <f>'Inventory (FY18)'!C47</f>
        <v>0</v>
      </c>
      <c r="D47" s="178">
        <f>'Inventory (FY18)'!D47</f>
        <v>0</v>
      </c>
      <c r="E47" s="178">
        <f>'Inventory (FY18)'!E47</f>
        <v>0</v>
      </c>
      <c r="F47" s="179">
        <f>'Inventory (FY18)'!F47</f>
        <v>0</v>
      </c>
      <c r="G47" s="178">
        <f>'Inventory (FY18)'!G47</f>
        <v>0</v>
      </c>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row>
    <row r="48" spans="1:66" ht="15.75" thickBot="1" x14ac:dyDescent="0.3">
      <c r="A48" s="1"/>
      <c r="B48" s="180">
        <f>'Inventory (FY18)'!B48</f>
        <v>0</v>
      </c>
      <c r="C48" s="180">
        <f>'Inventory (FY18)'!C48</f>
        <v>0</v>
      </c>
      <c r="D48" s="180">
        <f>'Inventory (FY18)'!D48</f>
        <v>0</v>
      </c>
      <c r="E48" s="181">
        <f>'Inventory (FY18)'!E48</f>
        <v>0</v>
      </c>
      <c r="F48" s="182">
        <f>'Inventory (FY18)'!F48</f>
        <v>0</v>
      </c>
      <c r="G48" s="180">
        <f>'Inventory (FY18)'!G48</f>
        <v>0</v>
      </c>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row>
    <row r="49" spans="1:66" ht="15.75" thickBot="1" x14ac:dyDescent="0.3">
      <c r="A49" s="1"/>
      <c r="B49" s="177">
        <f>'Inventory (FY18)'!B49</f>
        <v>0</v>
      </c>
      <c r="C49" s="178">
        <f>'Inventory (FY18)'!C49</f>
        <v>0</v>
      </c>
      <c r="D49" s="178">
        <f>'Inventory (FY18)'!D49</f>
        <v>0</v>
      </c>
      <c r="E49" s="178">
        <f>'Inventory (FY18)'!E49</f>
        <v>0</v>
      </c>
      <c r="F49" s="179">
        <f>'Inventory (FY18)'!F49</f>
        <v>0</v>
      </c>
      <c r="G49" s="178">
        <f>'Inventory (FY18)'!G49</f>
        <v>0</v>
      </c>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row>
    <row r="50" spans="1:66" ht="15.75" thickBot="1" x14ac:dyDescent="0.3">
      <c r="A50" s="1"/>
      <c r="B50" s="177">
        <f>'Inventory (FY18)'!B50</f>
        <v>0</v>
      </c>
      <c r="C50" s="178">
        <f>'Inventory (FY18)'!C50</f>
        <v>0</v>
      </c>
      <c r="D50" s="178">
        <f>'Inventory (FY18)'!D50</f>
        <v>0</v>
      </c>
      <c r="E50" s="178">
        <f>'Inventory (FY18)'!E50</f>
        <v>0</v>
      </c>
      <c r="F50" s="179">
        <f>'Inventory (FY18)'!F50</f>
        <v>0</v>
      </c>
      <c r="G50" s="178">
        <f>'Inventory (FY18)'!G50</f>
        <v>0</v>
      </c>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row>
    <row r="51" spans="1:66" ht="15.75" thickBot="1" x14ac:dyDescent="0.3">
      <c r="A51" s="1"/>
      <c r="B51" s="177">
        <f>'Inventory (FY18)'!B51</f>
        <v>0</v>
      </c>
      <c r="C51" s="178">
        <f>'Inventory (FY18)'!C51</f>
        <v>0</v>
      </c>
      <c r="D51" s="178">
        <f>'Inventory (FY18)'!D51</f>
        <v>0</v>
      </c>
      <c r="E51" s="178">
        <f>'Inventory (FY18)'!E51</f>
        <v>0</v>
      </c>
      <c r="F51" s="179">
        <f>'Inventory (FY18)'!F51</f>
        <v>0</v>
      </c>
      <c r="G51" s="178">
        <f>'Inventory (FY18)'!G51</f>
        <v>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row>
    <row r="52" spans="1:66" ht="15.75" thickBot="1" x14ac:dyDescent="0.3">
      <c r="A52" s="1"/>
      <c r="B52" s="148">
        <f>'Inventory (FY18)'!B52</f>
        <v>0</v>
      </c>
      <c r="C52" s="149">
        <f>'Inventory (FY18)'!C52</f>
        <v>0</v>
      </c>
      <c r="D52" s="149">
        <f>'Inventory (FY18)'!D52</f>
        <v>0</v>
      </c>
      <c r="E52" s="149">
        <f>'Inventory (FY18)'!E52</f>
        <v>0</v>
      </c>
      <c r="F52" s="150">
        <f>'Inventory (FY18)'!F52</f>
        <v>0</v>
      </c>
      <c r="G52" s="149">
        <f>'Inventory (FY18)'!G52</f>
        <v>0</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row>
    <row r="53" spans="1:66" ht="15.75" thickBot="1" x14ac:dyDescent="0.3">
      <c r="A53" s="1"/>
      <c r="B53" s="148">
        <f>'Inventory (FY18)'!B53</f>
        <v>0</v>
      </c>
      <c r="C53" s="149">
        <f>'Inventory (FY18)'!C53</f>
        <v>0</v>
      </c>
      <c r="D53" s="149">
        <f>'Inventory (FY18)'!D53</f>
        <v>0</v>
      </c>
      <c r="E53" s="149">
        <f>'Inventory (FY18)'!E53</f>
        <v>0</v>
      </c>
      <c r="F53" s="150">
        <f>'Inventory (FY18)'!F53</f>
        <v>0</v>
      </c>
      <c r="G53" s="149">
        <f>'Inventory (FY18)'!G53</f>
        <v>0</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row>
    <row r="54" spans="1:66" ht="15.75" thickBot="1" x14ac:dyDescent="0.3">
      <c r="A54" s="1"/>
      <c r="B54" s="148">
        <f>'Inventory (FY18)'!B54</f>
        <v>0</v>
      </c>
      <c r="C54" s="149">
        <f>'Inventory (FY18)'!C54</f>
        <v>0</v>
      </c>
      <c r="D54" s="149">
        <f>'Inventory (FY18)'!D54</f>
        <v>0</v>
      </c>
      <c r="E54" s="149">
        <f>'Inventory (FY18)'!E54</f>
        <v>0</v>
      </c>
      <c r="F54" s="150">
        <f>'Inventory (FY18)'!F54</f>
        <v>0</v>
      </c>
      <c r="G54" s="149">
        <f>'Inventory (FY18)'!G54</f>
        <v>0</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row>
    <row r="55" spans="1:66" ht="15.75" thickBot="1" x14ac:dyDescent="0.3">
      <c r="A55" s="1"/>
      <c r="B55" s="148">
        <f>'Inventory (FY18)'!B55</f>
        <v>0</v>
      </c>
      <c r="C55" s="149">
        <f>'Inventory (FY18)'!C55</f>
        <v>0</v>
      </c>
      <c r="D55" s="149">
        <f>'Inventory (FY18)'!D55</f>
        <v>0</v>
      </c>
      <c r="E55" s="149">
        <f>'Inventory (FY18)'!E55</f>
        <v>0</v>
      </c>
      <c r="F55" s="150">
        <f>'Inventory (FY18)'!F55</f>
        <v>0</v>
      </c>
      <c r="G55" s="149">
        <f>'Inventory (FY18)'!G55</f>
        <v>0</v>
      </c>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row>
    <row r="56" spans="1:66" ht="15.75" thickBot="1" x14ac:dyDescent="0.3">
      <c r="A56" s="1"/>
      <c r="B56" s="148">
        <f>'Inventory (FY18)'!B56</f>
        <v>0</v>
      </c>
      <c r="C56" s="149">
        <f>'Inventory (FY18)'!C56</f>
        <v>0</v>
      </c>
      <c r="D56" s="149">
        <f>'Inventory (FY18)'!D56</f>
        <v>0</v>
      </c>
      <c r="E56" s="149">
        <f>'Inventory (FY18)'!E56</f>
        <v>0</v>
      </c>
      <c r="F56" s="150">
        <f>'Inventory (FY18)'!F56</f>
        <v>0</v>
      </c>
      <c r="G56" s="149">
        <f>'Inventory (FY18)'!G56</f>
        <v>0</v>
      </c>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row>
    <row r="57" spans="1:66" ht="15.75" thickBot="1" x14ac:dyDescent="0.3">
      <c r="A57" s="1"/>
      <c r="B57" s="148">
        <f>'Inventory (FY18)'!B57</f>
        <v>0</v>
      </c>
      <c r="C57" s="149">
        <f>'Inventory (FY18)'!C57</f>
        <v>0</v>
      </c>
      <c r="D57" s="149">
        <f>'Inventory (FY18)'!D57</f>
        <v>0</v>
      </c>
      <c r="E57" s="149">
        <f>'Inventory (FY18)'!E57</f>
        <v>0</v>
      </c>
      <c r="F57" s="150">
        <f>'Inventory (FY18)'!F57</f>
        <v>0</v>
      </c>
      <c r="G57" s="149">
        <f>'Inventory (FY18)'!G57</f>
        <v>0</v>
      </c>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row>
    <row r="58" spans="1:66" ht="15.75" thickBot="1" x14ac:dyDescent="0.3">
      <c r="A58" s="1"/>
      <c r="B58" s="151">
        <f>'Inventory (FY18)'!B58</f>
        <v>0</v>
      </c>
      <c r="C58" s="152">
        <f>'Inventory (FY18)'!C58</f>
        <v>0</v>
      </c>
      <c r="D58" s="152">
        <f>'Inventory (FY18)'!D58</f>
        <v>0</v>
      </c>
      <c r="E58" s="152">
        <f>'Inventory (FY18)'!E58</f>
        <v>0</v>
      </c>
      <c r="F58" s="153">
        <f>'Inventory (FY18)'!F58</f>
        <v>0</v>
      </c>
      <c r="G58" s="152">
        <f>'Inventory (FY18)'!G58</f>
        <v>0</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row>
    <row r="59" spans="1:66" ht="15.75" thickBot="1" x14ac:dyDescent="0.3">
      <c r="A59" s="1"/>
      <c r="B59" s="151">
        <f>'Inventory (FY18)'!B59</f>
        <v>0</v>
      </c>
      <c r="C59" s="152">
        <f>'Inventory (FY18)'!C59</f>
        <v>0</v>
      </c>
      <c r="D59" s="152">
        <f>'Inventory (FY18)'!D59</f>
        <v>0</v>
      </c>
      <c r="E59" s="152">
        <f>'Inventory (FY18)'!E59</f>
        <v>0</v>
      </c>
      <c r="F59" s="153">
        <f>'Inventory (FY18)'!F59</f>
        <v>0</v>
      </c>
      <c r="G59" s="152">
        <f>'Inventory (FY18)'!G59</f>
        <v>0</v>
      </c>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row>
    <row r="60" spans="1:66" ht="15.75" thickBot="1" x14ac:dyDescent="0.3">
      <c r="A60" s="1"/>
      <c r="B60" s="151">
        <f>'Inventory (FY18)'!B60</f>
        <v>0</v>
      </c>
      <c r="C60" s="152">
        <f>'Inventory (FY18)'!C60</f>
        <v>0</v>
      </c>
      <c r="D60" s="152">
        <f>'Inventory (FY18)'!D60</f>
        <v>0</v>
      </c>
      <c r="E60" s="152">
        <f>'Inventory (FY18)'!E60</f>
        <v>0</v>
      </c>
      <c r="F60" s="153">
        <f>'Inventory (FY18)'!F60</f>
        <v>0</v>
      </c>
      <c r="G60" s="152">
        <f>'Inventory (FY18)'!G60</f>
        <v>0</v>
      </c>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row>
    <row r="61" spans="1:66" ht="15.75" thickBot="1" x14ac:dyDescent="0.3">
      <c r="A61" s="1"/>
      <c r="B61" s="151">
        <f>'Inventory (FY18)'!B61</f>
        <v>0</v>
      </c>
      <c r="C61" s="152">
        <f>'Inventory (FY18)'!C61</f>
        <v>0</v>
      </c>
      <c r="D61" s="152">
        <f>'Inventory (FY18)'!D61</f>
        <v>0</v>
      </c>
      <c r="E61" s="152">
        <f>'Inventory (FY18)'!E61</f>
        <v>0</v>
      </c>
      <c r="F61" s="153">
        <f>'Inventory (FY18)'!F61</f>
        <v>0</v>
      </c>
      <c r="G61" s="152">
        <f>'Inventory (FY18)'!G61</f>
        <v>0</v>
      </c>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row>
    <row r="62" spans="1:66" ht="15.75" thickBot="1" x14ac:dyDescent="0.3">
      <c r="A62" s="1"/>
      <c r="B62" s="148">
        <f>'Inventory (FY18)'!B62</f>
        <v>0</v>
      </c>
      <c r="C62" s="149">
        <f>'Inventory (FY18)'!C62</f>
        <v>0</v>
      </c>
      <c r="D62" s="149">
        <f>'Inventory (FY18)'!D62</f>
        <v>0</v>
      </c>
      <c r="E62" s="149">
        <f>'Inventory (FY18)'!E62</f>
        <v>0</v>
      </c>
      <c r="F62" s="150">
        <f>'Inventory (FY18)'!F62</f>
        <v>0</v>
      </c>
      <c r="G62" s="149">
        <f>'Inventory (FY18)'!G62</f>
        <v>0</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row>
    <row r="63" spans="1:66" ht="15.75" thickBot="1" x14ac:dyDescent="0.3">
      <c r="A63" s="1"/>
      <c r="B63" s="148">
        <f>'Inventory (FY18)'!B63</f>
        <v>0</v>
      </c>
      <c r="C63" s="149">
        <f>'Inventory (FY18)'!C63</f>
        <v>0</v>
      </c>
      <c r="D63" s="149">
        <f>'Inventory (FY18)'!D63</f>
        <v>0</v>
      </c>
      <c r="E63" s="149">
        <f>'Inventory (FY18)'!E63</f>
        <v>0</v>
      </c>
      <c r="F63" s="150">
        <f>'Inventory (FY18)'!F63</f>
        <v>0</v>
      </c>
      <c r="G63" s="149">
        <f>'Inventory (FY18)'!G63</f>
        <v>0</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row>
    <row r="64" spans="1:66" ht="15.75" thickBot="1" x14ac:dyDescent="0.3">
      <c r="A64" s="1"/>
      <c r="B64" s="177">
        <f>'Inventory (FY18)'!B64</f>
        <v>0</v>
      </c>
      <c r="C64" s="178">
        <f>'Inventory (FY18)'!C64</f>
        <v>0</v>
      </c>
      <c r="D64" s="178">
        <f>'Inventory (FY18)'!D64</f>
        <v>0</v>
      </c>
      <c r="E64" s="178">
        <f>'Inventory (FY18)'!E64</f>
        <v>0</v>
      </c>
      <c r="F64" s="179">
        <f>'Inventory (FY18)'!F64</f>
        <v>0</v>
      </c>
      <c r="G64" s="178">
        <f>'Inventory (FY18)'!G64</f>
        <v>0</v>
      </c>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row>
    <row r="65" spans="1:66" ht="15.75" thickBot="1" x14ac:dyDescent="0.3">
      <c r="A65" s="1"/>
      <c r="B65" s="180">
        <f>'Inventory (FY18)'!B65</f>
        <v>0</v>
      </c>
      <c r="C65" s="180">
        <f>'Inventory (FY18)'!C65</f>
        <v>0</v>
      </c>
      <c r="D65" s="180">
        <f>'Inventory (FY18)'!D65</f>
        <v>0</v>
      </c>
      <c r="E65" s="181">
        <f>'Inventory (FY18)'!E65</f>
        <v>0</v>
      </c>
      <c r="F65" s="182">
        <f>'Inventory (FY18)'!F65</f>
        <v>0</v>
      </c>
      <c r="G65" s="180">
        <f>'Inventory (FY18)'!G65</f>
        <v>0</v>
      </c>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row>
    <row r="66" spans="1:66" ht="15.75" thickBot="1" x14ac:dyDescent="0.3">
      <c r="A66" s="1"/>
      <c r="B66" s="177">
        <f>'Inventory (FY18)'!B66</f>
        <v>0</v>
      </c>
      <c r="C66" s="178">
        <f>'Inventory (FY18)'!C66</f>
        <v>0</v>
      </c>
      <c r="D66" s="178">
        <f>'Inventory (FY18)'!D66</f>
        <v>0</v>
      </c>
      <c r="E66" s="178">
        <f>'Inventory (FY18)'!E66</f>
        <v>0</v>
      </c>
      <c r="F66" s="179">
        <f>'Inventory (FY18)'!F66</f>
        <v>0</v>
      </c>
      <c r="G66" s="178">
        <f>'Inventory (FY18)'!G66</f>
        <v>0</v>
      </c>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75" thickBot="1" x14ac:dyDescent="0.3">
      <c r="A67" s="1"/>
      <c r="B67" s="177">
        <f>'Inventory (FY18)'!B67</f>
        <v>0</v>
      </c>
      <c r="C67" s="178">
        <f>'Inventory (FY18)'!C67</f>
        <v>0</v>
      </c>
      <c r="D67" s="178">
        <f>'Inventory (FY18)'!D67</f>
        <v>0</v>
      </c>
      <c r="E67" s="178">
        <f>'Inventory (FY18)'!E67</f>
        <v>0</v>
      </c>
      <c r="F67" s="179">
        <f>'Inventory (FY18)'!F67</f>
        <v>0</v>
      </c>
      <c r="G67" s="178">
        <f>'Inventory (FY18)'!G67</f>
        <v>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5.75" thickBot="1" x14ac:dyDescent="0.3">
      <c r="A68" s="1"/>
      <c r="B68" s="177">
        <f>'Inventory (FY18)'!B68</f>
        <v>0</v>
      </c>
      <c r="C68" s="178">
        <f>'Inventory (FY18)'!C68</f>
        <v>0</v>
      </c>
      <c r="D68" s="178">
        <f>'Inventory (FY18)'!D68</f>
        <v>0</v>
      </c>
      <c r="E68" s="178">
        <f>'Inventory (FY18)'!E68</f>
        <v>0</v>
      </c>
      <c r="F68" s="179">
        <f>'Inventory (FY18)'!F68</f>
        <v>0</v>
      </c>
      <c r="G68" s="178">
        <f>'Inventory (FY18)'!G68</f>
        <v>0</v>
      </c>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5.75" thickBot="1" x14ac:dyDescent="0.3">
      <c r="A69" s="1"/>
      <c r="B69" s="148">
        <f>'Inventory (FY18)'!B69</f>
        <v>0</v>
      </c>
      <c r="C69" s="149">
        <f>'Inventory (FY18)'!C69</f>
        <v>0</v>
      </c>
      <c r="D69" s="149">
        <f>'Inventory (FY18)'!D69</f>
        <v>0</v>
      </c>
      <c r="E69" s="149">
        <f>'Inventory (FY18)'!E69</f>
        <v>0</v>
      </c>
      <c r="F69" s="150">
        <f>'Inventory (FY18)'!F69</f>
        <v>0</v>
      </c>
      <c r="G69" s="149">
        <f>'Inventory (FY18)'!G69</f>
        <v>0</v>
      </c>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row>
    <row r="70" spans="1:66" ht="15.75" thickBot="1" x14ac:dyDescent="0.3">
      <c r="A70" s="1"/>
      <c r="B70" s="148">
        <f>'Inventory (FY18)'!B70</f>
        <v>0</v>
      </c>
      <c r="C70" s="149">
        <f>'Inventory (FY18)'!C70</f>
        <v>0</v>
      </c>
      <c r="D70" s="149">
        <f>'Inventory (FY18)'!D70</f>
        <v>0</v>
      </c>
      <c r="E70" s="149">
        <f>'Inventory (FY18)'!E70</f>
        <v>0</v>
      </c>
      <c r="F70" s="150">
        <f>'Inventory (FY18)'!F70</f>
        <v>0</v>
      </c>
      <c r="G70" s="149">
        <f>'Inventory (FY18)'!G70</f>
        <v>0</v>
      </c>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row>
    <row r="71" spans="1:66" ht="15.75" thickBot="1" x14ac:dyDescent="0.3">
      <c r="A71" s="1"/>
      <c r="B71" s="148">
        <f>'Inventory (FY18)'!B71</f>
        <v>0</v>
      </c>
      <c r="C71" s="149">
        <f>'Inventory (FY18)'!C71</f>
        <v>0</v>
      </c>
      <c r="D71" s="149">
        <f>'Inventory (FY18)'!D71</f>
        <v>0</v>
      </c>
      <c r="E71" s="149">
        <f>'Inventory (FY18)'!E71</f>
        <v>0</v>
      </c>
      <c r="F71" s="150">
        <f>'Inventory (FY18)'!F71</f>
        <v>0</v>
      </c>
      <c r="G71" s="149">
        <f>'Inventory (FY18)'!G71</f>
        <v>0</v>
      </c>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row>
    <row r="72" spans="1:66" ht="15.75" thickBot="1" x14ac:dyDescent="0.3">
      <c r="A72" s="1"/>
      <c r="B72" s="148">
        <f>'Inventory (FY18)'!B72</f>
        <v>0</v>
      </c>
      <c r="C72" s="149">
        <f>'Inventory (FY18)'!C72</f>
        <v>0</v>
      </c>
      <c r="D72" s="149">
        <f>'Inventory (FY18)'!D72</f>
        <v>0</v>
      </c>
      <c r="E72" s="149">
        <f>'Inventory (FY18)'!E72</f>
        <v>0</v>
      </c>
      <c r="F72" s="150">
        <f>'Inventory (FY18)'!F72</f>
        <v>0</v>
      </c>
      <c r="G72" s="149">
        <f>'Inventory (FY18)'!G72</f>
        <v>0</v>
      </c>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row>
    <row r="73" spans="1:66" ht="15.75" thickBot="1" x14ac:dyDescent="0.3">
      <c r="A73" s="1"/>
      <c r="B73" s="148">
        <f>'Inventory (FY18)'!B73</f>
        <v>0</v>
      </c>
      <c r="C73" s="149">
        <f>'Inventory (FY18)'!C73</f>
        <v>0</v>
      </c>
      <c r="D73" s="149">
        <f>'Inventory (FY18)'!D73</f>
        <v>0</v>
      </c>
      <c r="E73" s="149">
        <f>'Inventory (FY18)'!E73</f>
        <v>0</v>
      </c>
      <c r="F73" s="150">
        <f>'Inventory (FY18)'!F73</f>
        <v>0</v>
      </c>
      <c r="G73" s="149">
        <f>'Inventory (FY18)'!G73</f>
        <v>0</v>
      </c>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row>
    <row r="74" spans="1:66" ht="15.75" thickBot="1" x14ac:dyDescent="0.3">
      <c r="A74" s="1"/>
      <c r="B74" s="148">
        <f>'Inventory (FY18)'!B74</f>
        <v>0</v>
      </c>
      <c r="C74" s="149">
        <f>'Inventory (FY18)'!C74</f>
        <v>0</v>
      </c>
      <c r="D74" s="149">
        <f>'Inventory (FY18)'!D74</f>
        <v>0</v>
      </c>
      <c r="E74" s="149">
        <f>'Inventory (FY18)'!E74</f>
        <v>0</v>
      </c>
      <c r="F74" s="150">
        <f>'Inventory (FY18)'!F74</f>
        <v>0</v>
      </c>
      <c r="G74" s="149">
        <f>'Inventory (FY18)'!G74</f>
        <v>0</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row>
    <row r="75" spans="1:66" ht="15.75" thickBot="1" x14ac:dyDescent="0.3">
      <c r="A75" s="1"/>
      <c r="B75" s="151">
        <f>'Inventory (FY18)'!B75</f>
        <v>0</v>
      </c>
      <c r="C75" s="152">
        <f>'Inventory (FY18)'!C75</f>
        <v>0</v>
      </c>
      <c r="D75" s="152">
        <f>'Inventory (FY18)'!D75</f>
        <v>0</v>
      </c>
      <c r="E75" s="152">
        <f>'Inventory (FY18)'!E75</f>
        <v>0</v>
      </c>
      <c r="F75" s="153">
        <f>'Inventory (FY18)'!F75</f>
        <v>0</v>
      </c>
      <c r="G75" s="152">
        <f>'Inventory (FY18)'!G75</f>
        <v>0</v>
      </c>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5.75" thickBot="1" x14ac:dyDescent="0.3">
      <c r="A76" s="1"/>
      <c r="B76" s="151">
        <f>'Inventory (FY18)'!B76</f>
        <v>0</v>
      </c>
      <c r="C76" s="152">
        <f>'Inventory (FY18)'!C76</f>
        <v>0</v>
      </c>
      <c r="D76" s="152">
        <f>'Inventory (FY18)'!D76</f>
        <v>0</v>
      </c>
      <c r="E76" s="152">
        <f>'Inventory (FY18)'!E76</f>
        <v>0</v>
      </c>
      <c r="F76" s="153">
        <f>'Inventory (FY18)'!F76</f>
        <v>0</v>
      </c>
      <c r="G76" s="152">
        <f>'Inventory (FY18)'!G76</f>
        <v>0</v>
      </c>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5.75" thickBot="1" x14ac:dyDescent="0.3">
      <c r="A77" s="1"/>
      <c r="B77" s="151">
        <f>'Inventory (FY18)'!B77</f>
        <v>0</v>
      </c>
      <c r="C77" s="152">
        <f>'Inventory (FY18)'!C77</f>
        <v>0</v>
      </c>
      <c r="D77" s="152">
        <f>'Inventory (FY18)'!D77</f>
        <v>0</v>
      </c>
      <c r="E77" s="152">
        <f>'Inventory (FY18)'!E77</f>
        <v>0</v>
      </c>
      <c r="F77" s="153">
        <f>'Inventory (FY18)'!F77</f>
        <v>0</v>
      </c>
      <c r="G77" s="152">
        <f>'Inventory (FY18)'!G77</f>
        <v>0</v>
      </c>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row>
    <row r="78" spans="1:66" ht="15.75" thickBot="1" x14ac:dyDescent="0.3">
      <c r="A78" s="1"/>
      <c r="B78" s="151">
        <f>'Inventory (FY18)'!B78</f>
        <v>0</v>
      </c>
      <c r="C78" s="152">
        <f>'Inventory (FY18)'!C78</f>
        <v>0</v>
      </c>
      <c r="D78" s="152">
        <f>'Inventory (FY18)'!D78</f>
        <v>0</v>
      </c>
      <c r="E78" s="152">
        <f>'Inventory (FY18)'!E78</f>
        <v>0</v>
      </c>
      <c r="F78" s="153">
        <f>'Inventory (FY18)'!F78</f>
        <v>0</v>
      </c>
      <c r="G78" s="152">
        <f>'Inventory (FY18)'!G78</f>
        <v>0</v>
      </c>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row>
    <row r="79" spans="1:66" ht="15.75" thickBot="1" x14ac:dyDescent="0.3">
      <c r="A79" s="1"/>
      <c r="B79" s="148">
        <f>'Inventory (FY18)'!B79</f>
        <v>0</v>
      </c>
      <c r="C79" s="149">
        <f>'Inventory (FY18)'!C79</f>
        <v>0</v>
      </c>
      <c r="D79" s="149">
        <f>'Inventory (FY18)'!D79</f>
        <v>0</v>
      </c>
      <c r="E79" s="149">
        <f>'Inventory (FY18)'!E79</f>
        <v>0</v>
      </c>
      <c r="F79" s="150">
        <f>'Inventory (FY18)'!F79</f>
        <v>0</v>
      </c>
      <c r="G79" s="149">
        <f>'Inventory (FY18)'!G79</f>
        <v>0</v>
      </c>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row>
    <row r="80" spans="1:66" ht="15.75" thickBot="1" x14ac:dyDescent="0.3">
      <c r="A80" s="1"/>
      <c r="B80" s="148">
        <f>'Inventory (FY18)'!B80</f>
        <v>0</v>
      </c>
      <c r="C80" s="149">
        <f>'Inventory (FY18)'!C80</f>
        <v>0</v>
      </c>
      <c r="D80" s="149">
        <f>'Inventory (FY18)'!D80</f>
        <v>0</v>
      </c>
      <c r="E80" s="149">
        <f>'Inventory (FY18)'!E80</f>
        <v>0</v>
      </c>
      <c r="F80" s="150">
        <f>'Inventory (FY18)'!F80</f>
        <v>0</v>
      </c>
      <c r="G80" s="149">
        <f>'Inventory (FY18)'!G80</f>
        <v>0</v>
      </c>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row>
    <row r="81" spans="1:66" ht="15.75" thickBot="1" x14ac:dyDescent="0.3">
      <c r="A81" s="1"/>
      <c r="B81" s="177">
        <f>'Inventory (FY18)'!B81</f>
        <v>0</v>
      </c>
      <c r="C81" s="178">
        <f>'Inventory (FY18)'!C81</f>
        <v>0</v>
      </c>
      <c r="D81" s="178">
        <f>'Inventory (FY18)'!D81</f>
        <v>0</v>
      </c>
      <c r="E81" s="178">
        <f>'Inventory (FY18)'!E81</f>
        <v>0</v>
      </c>
      <c r="F81" s="179">
        <f>'Inventory (FY18)'!F81</f>
        <v>0</v>
      </c>
      <c r="G81" s="178">
        <f>'Inventory (FY18)'!G81</f>
        <v>0</v>
      </c>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row>
    <row r="82" spans="1:66" ht="15.75" thickBot="1" x14ac:dyDescent="0.3">
      <c r="A82" s="1"/>
      <c r="B82" s="180">
        <f>'Inventory (FY18)'!B82</f>
        <v>0</v>
      </c>
      <c r="C82" s="180">
        <f>'Inventory (FY18)'!C82</f>
        <v>0</v>
      </c>
      <c r="D82" s="180">
        <f>'Inventory (FY18)'!D82</f>
        <v>0</v>
      </c>
      <c r="E82" s="181">
        <f>'Inventory (FY18)'!E82</f>
        <v>0</v>
      </c>
      <c r="F82" s="182">
        <f>'Inventory (FY18)'!F82</f>
        <v>0</v>
      </c>
      <c r="G82" s="180">
        <f>'Inventory (FY18)'!G82</f>
        <v>0</v>
      </c>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75" thickBot="1" x14ac:dyDescent="0.3">
      <c r="A83" s="1"/>
      <c r="B83" s="177">
        <f>'Inventory (FY18)'!B83</f>
        <v>0</v>
      </c>
      <c r="C83" s="178">
        <f>'Inventory (FY18)'!C83</f>
        <v>0</v>
      </c>
      <c r="D83" s="178">
        <f>'Inventory (FY18)'!D83</f>
        <v>0</v>
      </c>
      <c r="E83" s="178">
        <f>'Inventory (FY18)'!E83</f>
        <v>0</v>
      </c>
      <c r="F83" s="179">
        <f>'Inventory (FY18)'!F83</f>
        <v>0</v>
      </c>
      <c r="G83" s="178">
        <f>'Inventory (FY18)'!G83</f>
        <v>0</v>
      </c>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row>
    <row r="84" spans="1:66" ht="15.75" thickBot="1" x14ac:dyDescent="0.3">
      <c r="A84" s="1"/>
      <c r="B84" s="177">
        <f>'Inventory (FY18)'!B84</f>
        <v>0</v>
      </c>
      <c r="C84" s="178">
        <f>'Inventory (FY18)'!C84</f>
        <v>0</v>
      </c>
      <c r="D84" s="178">
        <f>'Inventory (FY18)'!D84</f>
        <v>0</v>
      </c>
      <c r="E84" s="178">
        <f>'Inventory (FY18)'!E84</f>
        <v>0</v>
      </c>
      <c r="F84" s="179">
        <f>'Inventory (FY18)'!F84</f>
        <v>0</v>
      </c>
      <c r="G84" s="178">
        <f>'Inventory (FY18)'!G84</f>
        <v>0</v>
      </c>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5.75" thickBot="1" x14ac:dyDescent="0.3">
      <c r="A85" s="1"/>
      <c r="B85" s="177">
        <f>'Inventory (FY18)'!B85</f>
        <v>0</v>
      </c>
      <c r="C85" s="178">
        <f>'Inventory (FY18)'!C85</f>
        <v>0</v>
      </c>
      <c r="D85" s="178">
        <f>'Inventory (FY18)'!D85</f>
        <v>0</v>
      </c>
      <c r="E85" s="178">
        <f>'Inventory (FY18)'!E85</f>
        <v>0</v>
      </c>
      <c r="F85" s="179">
        <f>'Inventory (FY18)'!F85</f>
        <v>0</v>
      </c>
      <c r="G85" s="178">
        <f>'Inventory (FY18)'!G85</f>
        <v>0</v>
      </c>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row>
    <row r="86" spans="1:66" ht="15.75" thickBot="1" x14ac:dyDescent="0.3">
      <c r="A86" s="1"/>
      <c r="B86" s="148">
        <f>'Inventory (FY18)'!B86</f>
        <v>0</v>
      </c>
      <c r="C86" s="149">
        <f>'Inventory (FY18)'!C86</f>
        <v>0</v>
      </c>
      <c r="D86" s="149">
        <f>'Inventory (FY18)'!D86</f>
        <v>0</v>
      </c>
      <c r="E86" s="149">
        <f>'Inventory (FY18)'!E86</f>
        <v>0</v>
      </c>
      <c r="F86" s="150">
        <f>'Inventory (FY18)'!F86</f>
        <v>0</v>
      </c>
      <c r="G86" s="149">
        <f>'Inventory (FY18)'!G86</f>
        <v>0</v>
      </c>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row>
    <row r="87" spans="1:66" ht="15.75" thickBot="1" x14ac:dyDescent="0.3">
      <c r="A87" s="1"/>
      <c r="B87" s="148">
        <f>'Inventory (FY18)'!B87</f>
        <v>0</v>
      </c>
      <c r="C87" s="149">
        <f>'Inventory (FY18)'!C87</f>
        <v>0</v>
      </c>
      <c r="D87" s="149">
        <f>'Inventory (FY18)'!D87</f>
        <v>0</v>
      </c>
      <c r="E87" s="149">
        <f>'Inventory (FY18)'!E87</f>
        <v>0</v>
      </c>
      <c r="F87" s="150">
        <f>'Inventory (FY18)'!F87</f>
        <v>0</v>
      </c>
      <c r="G87" s="149">
        <f>'Inventory (FY18)'!G87</f>
        <v>0</v>
      </c>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row>
    <row r="88" spans="1:66" ht="15.75" thickBot="1" x14ac:dyDescent="0.3">
      <c r="A88" s="1"/>
      <c r="B88" s="148">
        <f>'Inventory (FY18)'!B88</f>
        <v>0</v>
      </c>
      <c r="C88" s="149">
        <f>'Inventory (FY18)'!C88</f>
        <v>0</v>
      </c>
      <c r="D88" s="149">
        <f>'Inventory (FY18)'!D88</f>
        <v>0</v>
      </c>
      <c r="E88" s="149">
        <f>'Inventory (FY18)'!E88</f>
        <v>0</v>
      </c>
      <c r="F88" s="150">
        <f>'Inventory (FY18)'!F88</f>
        <v>0</v>
      </c>
      <c r="G88" s="149">
        <f>'Inventory (FY18)'!G88</f>
        <v>0</v>
      </c>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row>
    <row r="89" spans="1:66" ht="15.75" thickBot="1" x14ac:dyDescent="0.3">
      <c r="A89" s="1"/>
      <c r="B89" s="148">
        <f>'Inventory (FY18)'!B89</f>
        <v>0</v>
      </c>
      <c r="C89" s="149">
        <f>'Inventory (FY18)'!C89</f>
        <v>0</v>
      </c>
      <c r="D89" s="149">
        <f>'Inventory (FY18)'!D89</f>
        <v>0</v>
      </c>
      <c r="E89" s="149">
        <f>'Inventory (FY18)'!E89</f>
        <v>0</v>
      </c>
      <c r="F89" s="150">
        <f>'Inventory (FY18)'!F89</f>
        <v>0</v>
      </c>
      <c r="G89" s="149">
        <f>'Inventory (FY18)'!G89</f>
        <v>0</v>
      </c>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row>
    <row r="90" spans="1:66" ht="15.75" thickBot="1" x14ac:dyDescent="0.3">
      <c r="A90" s="1"/>
      <c r="B90" s="148">
        <f>'Inventory (FY18)'!B90</f>
        <v>0</v>
      </c>
      <c r="C90" s="149">
        <f>'Inventory (FY18)'!C90</f>
        <v>0</v>
      </c>
      <c r="D90" s="149">
        <f>'Inventory (FY18)'!D90</f>
        <v>0</v>
      </c>
      <c r="E90" s="149">
        <f>'Inventory (FY18)'!E90</f>
        <v>0</v>
      </c>
      <c r="F90" s="150">
        <f>'Inventory (FY18)'!F90</f>
        <v>0</v>
      </c>
      <c r="G90" s="149">
        <f>'Inventory (FY18)'!G90</f>
        <v>0</v>
      </c>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75" thickBot="1" x14ac:dyDescent="0.3">
      <c r="A91" s="1"/>
      <c r="B91" s="148">
        <f>'Inventory (FY18)'!B91</f>
        <v>0</v>
      </c>
      <c r="C91" s="149">
        <f>'Inventory (FY18)'!C91</f>
        <v>0</v>
      </c>
      <c r="D91" s="149">
        <f>'Inventory (FY18)'!D91</f>
        <v>0</v>
      </c>
      <c r="E91" s="149">
        <f>'Inventory (FY18)'!E91</f>
        <v>0</v>
      </c>
      <c r="F91" s="150">
        <f>'Inventory (FY18)'!F91</f>
        <v>0</v>
      </c>
      <c r="G91" s="149">
        <f>'Inventory (FY18)'!G91</f>
        <v>0</v>
      </c>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5.75" thickBot="1" x14ac:dyDescent="0.3">
      <c r="A92" s="1"/>
      <c r="B92" s="151">
        <f>'Inventory (FY18)'!B92</f>
        <v>0</v>
      </c>
      <c r="C92" s="152">
        <f>'Inventory (FY18)'!C92</f>
        <v>0</v>
      </c>
      <c r="D92" s="152">
        <f>'Inventory (FY18)'!D92</f>
        <v>0</v>
      </c>
      <c r="E92" s="152">
        <f>'Inventory (FY18)'!E92</f>
        <v>0</v>
      </c>
      <c r="F92" s="153">
        <f>'Inventory (FY18)'!F92</f>
        <v>0</v>
      </c>
      <c r="G92" s="152">
        <f>'Inventory (FY18)'!G92</f>
        <v>0</v>
      </c>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5.75" thickBot="1" x14ac:dyDescent="0.3">
      <c r="A93" s="1"/>
      <c r="B93" s="151">
        <f>'Inventory (FY18)'!B93</f>
        <v>0</v>
      </c>
      <c r="C93" s="152">
        <f>'Inventory (FY18)'!C93</f>
        <v>0</v>
      </c>
      <c r="D93" s="152">
        <f>'Inventory (FY18)'!D93</f>
        <v>0</v>
      </c>
      <c r="E93" s="152">
        <f>'Inventory (FY18)'!E93</f>
        <v>0</v>
      </c>
      <c r="F93" s="153">
        <f>'Inventory (FY18)'!F93</f>
        <v>0</v>
      </c>
      <c r="G93" s="152">
        <f>'Inventory (FY18)'!G93</f>
        <v>0</v>
      </c>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row>
    <row r="94" spans="1:66" ht="15.75" thickBot="1" x14ac:dyDescent="0.3">
      <c r="A94" s="1"/>
      <c r="B94" s="151">
        <f>'Inventory (FY18)'!B94</f>
        <v>0</v>
      </c>
      <c r="C94" s="152">
        <f>'Inventory (FY18)'!C94</f>
        <v>0</v>
      </c>
      <c r="D94" s="152">
        <f>'Inventory (FY18)'!D94</f>
        <v>0</v>
      </c>
      <c r="E94" s="152">
        <f>'Inventory (FY18)'!E94</f>
        <v>0</v>
      </c>
      <c r="F94" s="153">
        <f>'Inventory (FY18)'!F94</f>
        <v>0</v>
      </c>
      <c r="G94" s="152">
        <f>'Inventory (FY18)'!G94</f>
        <v>0</v>
      </c>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row>
    <row r="95" spans="1:66" ht="15.75" thickBot="1" x14ac:dyDescent="0.3">
      <c r="A95" s="1"/>
      <c r="B95" s="151">
        <f>'Inventory (FY18)'!B95</f>
        <v>0</v>
      </c>
      <c r="C95" s="152">
        <f>'Inventory (FY18)'!C95</f>
        <v>0</v>
      </c>
      <c r="D95" s="152">
        <f>'Inventory (FY18)'!D95</f>
        <v>0</v>
      </c>
      <c r="E95" s="152">
        <f>'Inventory (FY18)'!E95</f>
        <v>0</v>
      </c>
      <c r="F95" s="153">
        <f>'Inventory (FY18)'!F95</f>
        <v>0</v>
      </c>
      <c r="G95" s="152">
        <f>'Inventory (FY18)'!G95</f>
        <v>0</v>
      </c>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row>
    <row r="96" spans="1:66" ht="15.75" thickBot="1" x14ac:dyDescent="0.3">
      <c r="A96" s="1"/>
      <c r="B96" s="148">
        <f>'Inventory (FY18)'!B96</f>
        <v>0</v>
      </c>
      <c r="C96" s="149">
        <f>'Inventory (FY18)'!C96</f>
        <v>0</v>
      </c>
      <c r="D96" s="149">
        <f>'Inventory (FY18)'!D96</f>
        <v>0</v>
      </c>
      <c r="E96" s="149">
        <f>'Inventory (FY18)'!E96</f>
        <v>0</v>
      </c>
      <c r="F96" s="150">
        <f>'Inventory (FY18)'!F96</f>
        <v>0</v>
      </c>
      <c r="G96" s="149">
        <f>'Inventory (FY18)'!G96</f>
        <v>0</v>
      </c>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row>
    <row r="97" spans="1:66" ht="15.75" thickBot="1" x14ac:dyDescent="0.3">
      <c r="A97" s="1"/>
      <c r="B97" s="148">
        <f>'Inventory (FY18)'!B97</f>
        <v>0</v>
      </c>
      <c r="C97" s="149">
        <f>'Inventory (FY18)'!C97</f>
        <v>0</v>
      </c>
      <c r="D97" s="149">
        <f>'Inventory (FY18)'!D97</f>
        <v>0</v>
      </c>
      <c r="E97" s="149">
        <f>'Inventory (FY18)'!E97</f>
        <v>0</v>
      </c>
      <c r="F97" s="150">
        <f>'Inventory (FY18)'!F97</f>
        <v>0</v>
      </c>
      <c r="G97" s="149">
        <f>'Inventory (FY18)'!G97</f>
        <v>0</v>
      </c>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row>
    <row r="98" spans="1:66" ht="15.75" thickBot="1" x14ac:dyDescent="0.3">
      <c r="A98" s="1"/>
      <c r="B98" s="177">
        <f>'Inventory (FY18)'!B98</f>
        <v>0</v>
      </c>
      <c r="C98" s="178">
        <f>'Inventory (FY18)'!C98</f>
        <v>0</v>
      </c>
      <c r="D98" s="178">
        <f>'Inventory (FY18)'!D98</f>
        <v>0</v>
      </c>
      <c r="E98" s="178">
        <f>'Inventory (FY18)'!E98</f>
        <v>0</v>
      </c>
      <c r="F98" s="179">
        <f>'Inventory (FY18)'!F98</f>
        <v>0</v>
      </c>
      <c r="G98" s="178">
        <f>'Inventory (FY18)'!G98</f>
        <v>0</v>
      </c>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75" thickBot="1" x14ac:dyDescent="0.3">
      <c r="A99" s="1"/>
      <c r="B99" s="180">
        <f>'Inventory (FY18)'!B99</f>
        <v>0</v>
      </c>
      <c r="C99" s="180">
        <f>'Inventory (FY18)'!C99</f>
        <v>0</v>
      </c>
      <c r="D99" s="180">
        <f>'Inventory (FY18)'!D99</f>
        <v>0</v>
      </c>
      <c r="E99" s="181">
        <f>'Inventory (FY18)'!E99</f>
        <v>0</v>
      </c>
      <c r="F99" s="182">
        <f>'Inventory (FY18)'!F99</f>
        <v>0</v>
      </c>
      <c r="G99" s="180">
        <f>'Inventory (FY18)'!G99</f>
        <v>0</v>
      </c>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5.75" thickBot="1" x14ac:dyDescent="0.3">
      <c r="A100" s="1"/>
      <c r="B100" s="177">
        <f>'Inventory (FY18)'!B100</f>
        <v>0</v>
      </c>
      <c r="C100" s="178">
        <f>'Inventory (FY18)'!C100</f>
        <v>0</v>
      </c>
      <c r="D100" s="178">
        <f>'Inventory (FY18)'!D100</f>
        <v>0</v>
      </c>
      <c r="E100" s="178">
        <f>'Inventory (FY18)'!E100</f>
        <v>0</v>
      </c>
      <c r="F100" s="179">
        <f>'Inventory (FY18)'!F100</f>
        <v>0</v>
      </c>
      <c r="G100" s="178">
        <f>'Inventory (FY18)'!G100</f>
        <v>0</v>
      </c>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5.75" thickBot="1" x14ac:dyDescent="0.3">
      <c r="A101" s="1"/>
      <c r="B101" s="177">
        <f>'Inventory (FY18)'!B101</f>
        <v>0</v>
      </c>
      <c r="C101" s="178">
        <f>'Inventory (FY18)'!C101</f>
        <v>0</v>
      </c>
      <c r="D101" s="178">
        <f>'Inventory (FY18)'!D101</f>
        <v>0</v>
      </c>
      <c r="E101" s="178">
        <f>'Inventory (FY18)'!E101</f>
        <v>0</v>
      </c>
      <c r="F101" s="179">
        <f>'Inventory (FY18)'!F101</f>
        <v>0</v>
      </c>
      <c r="G101" s="178">
        <f>'Inventory (FY18)'!G101</f>
        <v>0</v>
      </c>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row>
    <row r="102" spans="1:66" ht="15.75" thickBot="1" x14ac:dyDescent="0.3">
      <c r="A102" s="1"/>
      <c r="B102" s="177">
        <f>'Inventory (FY18)'!B102</f>
        <v>0</v>
      </c>
      <c r="C102" s="178">
        <f>'Inventory (FY18)'!C102</f>
        <v>0</v>
      </c>
      <c r="D102" s="178">
        <f>'Inventory (FY18)'!D102</f>
        <v>0</v>
      </c>
      <c r="E102" s="178">
        <f>'Inventory (FY18)'!E102</f>
        <v>0</v>
      </c>
      <c r="F102" s="179">
        <f>'Inventory (FY18)'!F102</f>
        <v>0</v>
      </c>
      <c r="G102" s="178">
        <f>'Inventory (FY18)'!G102</f>
        <v>0</v>
      </c>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row>
    <row r="103" spans="1:66" ht="15.75" thickBot="1" x14ac:dyDescent="0.3">
      <c r="A103" s="1"/>
      <c r="B103" s="148">
        <f>'Inventory (FY18)'!B103</f>
        <v>0</v>
      </c>
      <c r="C103" s="149">
        <f>'Inventory (FY18)'!C103</f>
        <v>0</v>
      </c>
      <c r="D103" s="149">
        <f>'Inventory (FY18)'!D103</f>
        <v>0</v>
      </c>
      <c r="E103" s="149">
        <f>'Inventory (FY18)'!E103</f>
        <v>0</v>
      </c>
      <c r="F103" s="150">
        <f>'Inventory (FY18)'!F103</f>
        <v>0</v>
      </c>
      <c r="G103" s="149">
        <f>'Inventory (FY18)'!G103</f>
        <v>0</v>
      </c>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row>
    <row r="104" spans="1:66" ht="15.75" thickBot="1" x14ac:dyDescent="0.3">
      <c r="A104" s="1"/>
      <c r="B104" s="148">
        <f>'Inventory (FY18)'!B104</f>
        <v>0</v>
      </c>
      <c r="C104" s="149">
        <f>'Inventory (FY18)'!C104</f>
        <v>0</v>
      </c>
      <c r="D104" s="149">
        <f>'Inventory (FY18)'!D104</f>
        <v>0</v>
      </c>
      <c r="E104" s="149">
        <f>'Inventory (FY18)'!E104</f>
        <v>0</v>
      </c>
      <c r="F104" s="150">
        <f>'Inventory (FY18)'!F104</f>
        <v>0</v>
      </c>
      <c r="G104" s="149">
        <f>'Inventory (FY18)'!G104</f>
        <v>0</v>
      </c>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row>
    <row r="105" spans="1:66" ht="15.75" thickBot="1" x14ac:dyDescent="0.3">
      <c r="A105" s="1"/>
      <c r="B105" s="148">
        <f>'Inventory (FY18)'!B105</f>
        <v>0</v>
      </c>
      <c r="C105" s="149">
        <f>'Inventory (FY18)'!C105</f>
        <v>0</v>
      </c>
      <c r="D105" s="149">
        <f>'Inventory (FY18)'!D105</f>
        <v>0</v>
      </c>
      <c r="E105" s="149">
        <f>'Inventory (FY18)'!E105</f>
        <v>0</v>
      </c>
      <c r="F105" s="150">
        <f>'Inventory (FY18)'!F105</f>
        <v>0</v>
      </c>
      <c r="G105" s="149">
        <f>'Inventory (FY18)'!G105</f>
        <v>0</v>
      </c>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row>
    <row r="106" spans="1:66" ht="15.75" thickBot="1" x14ac:dyDescent="0.3">
      <c r="A106" s="1"/>
      <c r="B106" s="148">
        <f>'Inventory (FY18)'!B106</f>
        <v>0</v>
      </c>
      <c r="C106" s="149">
        <f>'Inventory (FY18)'!C106</f>
        <v>0</v>
      </c>
      <c r="D106" s="149">
        <f>'Inventory (FY18)'!D106</f>
        <v>0</v>
      </c>
      <c r="E106" s="149">
        <f>'Inventory (FY18)'!E106</f>
        <v>0</v>
      </c>
      <c r="F106" s="150">
        <f>'Inventory (FY18)'!F106</f>
        <v>0</v>
      </c>
      <c r="G106" s="149">
        <f>'Inventory (FY18)'!G106</f>
        <v>0</v>
      </c>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75" thickBot="1" x14ac:dyDescent="0.3">
      <c r="A107" s="1"/>
      <c r="B107" s="148">
        <f>'Inventory (FY18)'!B107</f>
        <v>0</v>
      </c>
      <c r="C107" s="149">
        <f>'Inventory (FY18)'!C107</f>
        <v>0</v>
      </c>
      <c r="D107" s="149">
        <f>'Inventory (FY18)'!D107</f>
        <v>0</v>
      </c>
      <c r="E107" s="149">
        <f>'Inventory (FY18)'!E107</f>
        <v>0</v>
      </c>
      <c r="F107" s="150">
        <f>'Inventory (FY18)'!F107</f>
        <v>0</v>
      </c>
      <c r="G107" s="149">
        <f>'Inventory (FY18)'!G107</f>
        <v>0</v>
      </c>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ht="15.75" thickBot="1" x14ac:dyDescent="0.3">
      <c r="A108" s="1"/>
      <c r="B108" s="148">
        <f>'Inventory (FY18)'!B108</f>
        <v>0</v>
      </c>
      <c r="C108" s="149">
        <f>'Inventory (FY18)'!C108</f>
        <v>0</v>
      </c>
      <c r="D108" s="149">
        <f>'Inventory (FY18)'!D108</f>
        <v>0</v>
      </c>
      <c r="E108" s="149">
        <f>'Inventory (FY18)'!E108</f>
        <v>0</v>
      </c>
      <c r="F108" s="150">
        <f>'Inventory (FY18)'!F108</f>
        <v>0</v>
      </c>
      <c r="G108" s="149">
        <f>'Inventory (FY18)'!G108</f>
        <v>0</v>
      </c>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ht="15.75" thickBot="1" x14ac:dyDescent="0.3">
      <c r="A109" s="1"/>
      <c r="B109" s="151">
        <f>'Inventory (FY18)'!B109</f>
        <v>0</v>
      </c>
      <c r="C109" s="152">
        <f>'Inventory (FY18)'!C109</f>
        <v>0</v>
      </c>
      <c r="D109" s="152">
        <f>'Inventory (FY18)'!D109</f>
        <v>0</v>
      </c>
      <c r="E109" s="152">
        <f>'Inventory (FY18)'!E109</f>
        <v>0</v>
      </c>
      <c r="F109" s="153">
        <f>'Inventory (FY18)'!F109</f>
        <v>0</v>
      </c>
      <c r="G109" s="152">
        <f>'Inventory (FY18)'!G109</f>
        <v>0</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ht="15.75" thickBot="1" x14ac:dyDescent="0.3">
      <c r="A110" s="1"/>
      <c r="B110" s="151">
        <f>'Inventory (FY18)'!B110</f>
        <v>0</v>
      </c>
      <c r="C110" s="152">
        <f>'Inventory (FY18)'!C110</f>
        <v>0</v>
      </c>
      <c r="D110" s="152">
        <f>'Inventory (FY18)'!D110</f>
        <v>0</v>
      </c>
      <c r="E110" s="152">
        <f>'Inventory (FY18)'!E110</f>
        <v>0</v>
      </c>
      <c r="F110" s="153">
        <f>'Inventory (FY18)'!F110</f>
        <v>0</v>
      </c>
      <c r="G110" s="152">
        <f>'Inventory (FY18)'!G110</f>
        <v>0</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5.75" thickBot="1" x14ac:dyDescent="0.3">
      <c r="A111" s="1"/>
      <c r="B111" s="151">
        <f>'Inventory (FY18)'!B111</f>
        <v>0</v>
      </c>
      <c r="C111" s="152">
        <f>'Inventory (FY18)'!C111</f>
        <v>0</v>
      </c>
      <c r="D111" s="152">
        <f>'Inventory (FY18)'!D111</f>
        <v>0</v>
      </c>
      <c r="E111" s="152">
        <f>'Inventory (FY18)'!E111</f>
        <v>0</v>
      </c>
      <c r="F111" s="153">
        <f>'Inventory (FY18)'!F111</f>
        <v>0</v>
      </c>
      <c r="G111" s="152">
        <f>'Inventory (FY18)'!G111</f>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5.75" thickBot="1" x14ac:dyDescent="0.3">
      <c r="A112" s="1"/>
      <c r="B112" s="151">
        <f>'Inventory (FY18)'!B112</f>
        <v>0</v>
      </c>
      <c r="C112" s="152">
        <f>'Inventory (FY18)'!C112</f>
        <v>0</v>
      </c>
      <c r="D112" s="152">
        <f>'Inventory (FY18)'!D112</f>
        <v>0</v>
      </c>
      <c r="E112" s="152">
        <f>'Inventory (FY18)'!E112</f>
        <v>0</v>
      </c>
      <c r="F112" s="153">
        <f>'Inventory (FY18)'!F112</f>
        <v>0</v>
      </c>
      <c r="G112" s="152">
        <f>'Inventory (FY18)'!G112</f>
        <v>0</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5.75" thickBot="1" x14ac:dyDescent="0.3">
      <c r="A113" s="1"/>
      <c r="B113" s="148">
        <f>'Inventory (FY18)'!B113</f>
        <v>0</v>
      </c>
      <c r="C113" s="149">
        <f>'Inventory (FY18)'!C113</f>
        <v>0</v>
      </c>
      <c r="D113" s="149">
        <f>'Inventory (FY18)'!D113</f>
        <v>0</v>
      </c>
      <c r="E113" s="149">
        <f>'Inventory (FY18)'!E113</f>
        <v>0</v>
      </c>
      <c r="F113" s="150">
        <f>'Inventory (FY18)'!F113</f>
        <v>0</v>
      </c>
      <c r="G113" s="149">
        <f>'Inventory (FY18)'!G113</f>
        <v>0</v>
      </c>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5.75" thickBot="1" x14ac:dyDescent="0.3">
      <c r="A114" s="1"/>
      <c r="B114" s="148">
        <f>'Inventory (FY18)'!B114</f>
        <v>0</v>
      </c>
      <c r="C114" s="149">
        <f>'Inventory (FY18)'!C114</f>
        <v>0</v>
      </c>
      <c r="D114" s="149">
        <f>'Inventory (FY18)'!D114</f>
        <v>0</v>
      </c>
      <c r="E114" s="149">
        <f>'Inventory (FY18)'!E114</f>
        <v>0</v>
      </c>
      <c r="F114" s="150">
        <f>'Inventory (FY18)'!F114</f>
        <v>0</v>
      </c>
      <c r="G114" s="149">
        <f>'Inventory (FY18)'!G114</f>
        <v>0</v>
      </c>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5.75" thickBot="1" x14ac:dyDescent="0.3">
      <c r="A115" s="1"/>
      <c r="B115" s="177">
        <f>'Inventory (FY18)'!B115</f>
        <v>0</v>
      </c>
      <c r="C115" s="178">
        <f>'Inventory (FY18)'!C115</f>
        <v>0</v>
      </c>
      <c r="D115" s="178">
        <f>'Inventory (FY18)'!D115</f>
        <v>0</v>
      </c>
      <c r="E115" s="178">
        <f>'Inventory (FY18)'!E115</f>
        <v>0</v>
      </c>
      <c r="F115" s="179">
        <f>'Inventory (FY18)'!F115</f>
        <v>0</v>
      </c>
      <c r="G115" s="178">
        <f>'Inventory (FY18)'!G115</f>
        <v>0</v>
      </c>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5.75" thickBot="1" x14ac:dyDescent="0.3">
      <c r="A116" s="1"/>
      <c r="B116" s="180">
        <f>'Inventory (FY18)'!B116</f>
        <v>0</v>
      </c>
      <c r="C116" s="180">
        <f>'Inventory (FY18)'!C116</f>
        <v>0</v>
      </c>
      <c r="D116" s="180">
        <f>'Inventory (FY18)'!D116</f>
        <v>0</v>
      </c>
      <c r="E116" s="181">
        <f>'Inventory (FY18)'!E116</f>
        <v>0</v>
      </c>
      <c r="F116" s="182">
        <f>'Inventory (FY18)'!F116</f>
        <v>0</v>
      </c>
      <c r="G116" s="180">
        <f>'Inventory (FY18)'!G116</f>
        <v>0</v>
      </c>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ht="15.75" thickBot="1" x14ac:dyDescent="0.3">
      <c r="A117" s="1"/>
      <c r="B117" s="177">
        <f>'Inventory (FY18)'!B117</f>
        <v>0</v>
      </c>
      <c r="C117" s="178">
        <f>'Inventory (FY18)'!C117</f>
        <v>0</v>
      </c>
      <c r="D117" s="178">
        <f>'Inventory (FY18)'!D117</f>
        <v>0</v>
      </c>
      <c r="E117" s="178">
        <f>'Inventory (FY18)'!E117</f>
        <v>0</v>
      </c>
      <c r="F117" s="179">
        <f>'Inventory (FY18)'!F117</f>
        <v>0</v>
      </c>
      <c r="G117" s="178">
        <f>'Inventory (FY18)'!G117</f>
        <v>0</v>
      </c>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5.75" thickBot="1" x14ac:dyDescent="0.3">
      <c r="A118" s="1"/>
      <c r="B118" s="177">
        <f>'Inventory (FY18)'!B118</f>
        <v>0</v>
      </c>
      <c r="C118" s="178">
        <f>'Inventory (FY18)'!C118</f>
        <v>0</v>
      </c>
      <c r="D118" s="178">
        <f>'Inventory (FY18)'!D118</f>
        <v>0</v>
      </c>
      <c r="E118" s="178">
        <f>'Inventory (FY18)'!E118</f>
        <v>0</v>
      </c>
      <c r="F118" s="179">
        <f>'Inventory (FY18)'!F118</f>
        <v>0</v>
      </c>
      <c r="G118" s="178">
        <f>'Inventory (FY18)'!G118</f>
        <v>0</v>
      </c>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5.75" thickBot="1" x14ac:dyDescent="0.3">
      <c r="A119" s="1"/>
      <c r="B119" s="177">
        <f>'Inventory (FY18)'!B119</f>
        <v>0</v>
      </c>
      <c r="C119" s="178">
        <f>'Inventory (FY18)'!C119</f>
        <v>0</v>
      </c>
      <c r="D119" s="178">
        <f>'Inventory (FY18)'!D119</f>
        <v>0</v>
      </c>
      <c r="E119" s="178">
        <f>'Inventory (FY18)'!E119</f>
        <v>0</v>
      </c>
      <c r="F119" s="179">
        <f>'Inventory (FY18)'!F119</f>
        <v>0</v>
      </c>
      <c r="G119" s="178">
        <f>'Inventory (FY18)'!G119</f>
        <v>0</v>
      </c>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row>
    <row r="120" spans="1:66" ht="15.75" thickBot="1" x14ac:dyDescent="0.3">
      <c r="A120" s="1"/>
      <c r="B120" s="148">
        <f>'Inventory (FY18)'!B120</f>
        <v>0</v>
      </c>
      <c r="C120" s="149">
        <f>'Inventory (FY18)'!C120</f>
        <v>0</v>
      </c>
      <c r="D120" s="149">
        <f>'Inventory (FY18)'!D120</f>
        <v>0</v>
      </c>
      <c r="E120" s="149">
        <f>'Inventory (FY18)'!E120</f>
        <v>0</v>
      </c>
      <c r="F120" s="150">
        <f>'Inventory (FY18)'!F120</f>
        <v>0</v>
      </c>
      <c r="G120" s="149">
        <f>'Inventory (FY18)'!G120</f>
        <v>0</v>
      </c>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row>
    <row r="121" spans="1:66" ht="15.75" thickBot="1" x14ac:dyDescent="0.3">
      <c r="A121" s="1"/>
      <c r="B121" s="148">
        <f>'Inventory (FY18)'!B121</f>
        <v>0</v>
      </c>
      <c r="C121" s="149">
        <f>'Inventory (FY18)'!C121</f>
        <v>0</v>
      </c>
      <c r="D121" s="149">
        <f>'Inventory (FY18)'!D121</f>
        <v>0</v>
      </c>
      <c r="E121" s="149">
        <f>'Inventory (FY18)'!E121</f>
        <v>0</v>
      </c>
      <c r="F121" s="150">
        <f>'Inventory (FY18)'!F121</f>
        <v>0</v>
      </c>
      <c r="G121" s="149">
        <f>'Inventory (FY18)'!G121</f>
        <v>0</v>
      </c>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row>
    <row r="122" spans="1:66" ht="15.75" thickBot="1" x14ac:dyDescent="0.3">
      <c r="A122" s="1"/>
      <c r="B122" s="148">
        <f>'Inventory (FY18)'!B122</f>
        <v>0</v>
      </c>
      <c r="C122" s="149">
        <f>'Inventory (FY18)'!C122</f>
        <v>0</v>
      </c>
      <c r="D122" s="149">
        <f>'Inventory (FY18)'!D122</f>
        <v>0</v>
      </c>
      <c r="E122" s="149">
        <f>'Inventory (FY18)'!E122</f>
        <v>0</v>
      </c>
      <c r="F122" s="150">
        <f>'Inventory (FY18)'!F122</f>
        <v>0</v>
      </c>
      <c r="G122" s="149">
        <f>'Inventory (FY18)'!G122</f>
        <v>0</v>
      </c>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row>
    <row r="123" spans="1:66" ht="15.75" thickBot="1" x14ac:dyDescent="0.3">
      <c r="A123" s="1"/>
      <c r="B123" s="148">
        <f>'Inventory (FY18)'!B123</f>
        <v>0</v>
      </c>
      <c r="C123" s="149">
        <f>'Inventory (FY18)'!C123</f>
        <v>0</v>
      </c>
      <c r="D123" s="149">
        <f>'Inventory (FY18)'!D123</f>
        <v>0</v>
      </c>
      <c r="E123" s="149">
        <f>'Inventory (FY18)'!E123</f>
        <v>0</v>
      </c>
      <c r="F123" s="150">
        <f>'Inventory (FY18)'!F123</f>
        <v>0</v>
      </c>
      <c r="G123" s="149">
        <f>'Inventory (FY18)'!G123</f>
        <v>0</v>
      </c>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row>
    <row r="124" spans="1:66" ht="15.75" thickBot="1" x14ac:dyDescent="0.3">
      <c r="A124" s="1"/>
      <c r="B124" s="148">
        <f>'Inventory (FY18)'!B124</f>
        <v>0</v>
      </c>
      <c r="C124" s="149">
        <f>'Inventory (FY18)'!C124</f>
        <v>0</v>
      </c>
      <c r="D124" s="149">
        <f>'Inventory (FY18)'!D124</f>
        <v>0</v>
      </c>
      <c r="E124" s="149">
        <f>'Inventory (FY18)'!E124</f>
        <v>0</v>
      </c>
      <c r="F124" s="150">
        <f>'Inventory (FY18)'!F124</f>
        <v>0</v>
      </c>
      <c r="G124" s="149">
        <f>'Inventory (FY18)'!G124</f>
        <v>0</v>
      </c>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75" thickBot="1" x14ac:dyDescent="0.3">
      <c r="A125" s="1"/>
      <c r="B125" s="148">
        <f>'Inventory (FY18)'!B125</f>
        <v>0</v>
      </c>
      <c r="C125" s="149">
        <f>'Inventory (FY18)'!C125</f>
        <v>0</v>
      </c>
      <c r="D125" s="149">
        <f>'Inventory (FY18)'!D125</f>
        <v>0</v>
      </c>
      <c r="E125" s="149">
        <f>'Inventory (FY18)'!E125</f>
        <v>0</v>
      </c>
      <c r="F125" s="150">
        <f>'Inventory (FY18)'!F125</f>
        <v>0</v>
      </c>
      <c r="G125" s="149">
        <f>'Inventory (FY18)'!G125</f>
        <v>0</v>
      </c>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5.75" thickBot="1" x14ac:dyDescent="0.3">
      <c r="A126" s="1"/>
      <c r="B126" s="151">
        <f>'Inventory (FY18)'!B126</f>
        <v>0</v>
      </c>
      <c r="C126" s="152">
        <f>'Inventory (FY18)'!C126</f>
        <v>0</v>
      </c>
      <c r="D126" s="152">
        <f>'Inventory (FY18)'!D126</f>
        <v>0</v>
      </c>
      <c r="E126" s="152">
        <f>'Inventory (FY18)'!E126</f>
        <v>0</v>
      </c>
      <c r="F126" s="153">
        <f>'Inventory (FY18)'!F126</f>
        <v>0</v>
      </c>
      <c r="G126" s="152">
        <f>'Inventory (FY18)'!G126</f>
        <v>0</v>
      </c>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5.75" thickBot="1" x14ac:dyDescent="0.3">
      <c r="A127" s="1"/>
      <c r="B127" s="151">
        <f>'Inventory (FY18)'!B127</f>
        <v>0</v>
      </c>
      <c r="C127" s="152">
        <f>'Inventory (FY18)'!C127</f>
        <v>0</v>
      </c>
      <c r="D127" s="152">
        <f>'Inventory (FY18)'!D127</f>
        <v>0</v>
      </c>
      <c r="E127" s="152">
        <f>'Inventory (FY18)'!E127</f>
        <v>0</v>
      </c>
      <c r="F127" s="153">
        <f>'Inventory (FY18)'!F127</f>
        <v>0</v>
      </c>
      <c r="G127" s="152">
        <f>'Inventory (FY18)'!G127</f>
        <v>0</v>
      </c>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row>
    <row r="128" spans="1:66" ht="15.75" thickBot="1" x14ac:dyDescent="0.3">
      <c r="A128" s="1"/>
      <c r="B128" s="151">
        <f>'Inventory (FY18)'!B128</f>
        <v>0</v>
      </c>
      <c r="C128" s="152">
        <f>'Inventory (FY18)'!C128</f>
        <v>0</v>
      </c>
      <c r="D128" s="152">
        <f>'Inventory (FY18)'!D128</f>
        <v>0</v>
      </c>
      <c r="E128" s="152">
        <f>'Inventory (FY18)'!E128</f>
        <v>0</v>
      </c>
      <c r="F128" s="153">
        <f>'Inventory (FY18)'!F128</f>
        <v>0</v>
      </c>
      <c r="G128" s="152">
        <f>'Inventory (FY18)'!G128</f>
        <v>0</v>
      </c>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row>
    <row r="129" spans="1:66" ht="15.75" thickBot="1" x14ac:dyDescent="0.3">
      <c r="A129" s="1"/>
      <c r="B129" s="151">
        <f>'Inventory (FY18)'!B129</f>
        <v>0</v>
      </c>
      <c r="C129" s="152">
        <f>'Inventory (FY18)'!C129</f>
        <v>0</v>
      </c>
      <c r="D129" s="152">
        <f>'Inventory (FY18)'!D129</f>
        <v>0</v>
      </c>
      <c r="E129" s="152">
        <f>'Inventory (FY18)'!E129</f>
        <v>0</v>
      </c>
      <c r="F129" s="153">
        <f>'Inventory (FY18)'!F129</f>
        <v>0</v>
      </c>
      <c r="G129" s="152">
        <f>'Inventory (FY18)'!G129</f>
        <v>0</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row>
    <row r="130" spans="1:66" ht="15.75" thickBot="1" x14ac:dyDescent="0.3">
      <c r="A130" s="1"/>
      <c r="B130" s="148">
        <f>'Inventory (FY18)'!B130</f>
        <v>0</v>
      </c>
      <c r="C130" s="149">
        <f>'Inventory (FY18)'!C130</f>
        <v>0</v>
      </c>
      <c r="D130" s="149">
        <f>'Inventory (FY18)'!D130</f>
        <v>0</v>
      </c>
      <c r="E130" s="149">
        <f>'Inventory (FY18)'!E130</f>
        <v>0</v>
      </c>
      <c r="F130" s="150">
        <f>'Inventory (FY18)'!F130</f>
        <v>0</v>
      </c>
      <c r="G130" s="149">
        <f>'Inventory (FY18)'!G130</f>
        <v>0</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row>
    <row r="131" spans="1:66" ht="15.75" thickBot="1" x14ac:dyDescent="0.3">
      <c r="A131" s="1"/>
      <c r="B131" s="148">
        <f>'Inventory (FY18)'!B131</f>
        <v>0</v>
      </c>
      <c r="C131" s="149">
        <f>'Inventory (FY18)'!C131</f>
        <v>0</v>
      </c>
      <c r="D131" s="149">
        <f>'Inventory (FY18)'!D131</f>
        <v>0</v>
      </c>
      <c r="E131" s="149">
        <f>'Inventory (FY18)'!E131</f>
        <v>0</v>
      </c>
      <c r="F131" s="150">
        <f>'Inventory (FY18)'!F131</f>
        <v>0</v>
      </c>
      <c r="G131" s="149">
        <f>'Inventory (FY18)'!G131</f>
        <v>0</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row>
    <row r="132" spans="1:66" ht="15.75" thickBot="1" x14ac:dyDescent="0.3">
      <c r="A132" s="1"/>
      <c r="B132" s="177">
        <f>'Inventory (FY18)'!B132</f>
        <v>0</v>
      </c>
      <c r="C132" s="178">
        <f>'Inventory (FY18)'!C132</f>
        <v>0</v>
      </c>
      <c r="D132" s="178">
        <f>'Inventory (FY18)'!D132</f>
        <v>0</v>
      </c>
      <c r="E132" s="178">
        <f>'Inventory (FY18)'!E132</f>
        <v>0</v>
      </c>
      <c r="F132" s="179">
        <f>'Inventory (FY18)'!F132</f>
        <v>0</v>
      </c>
      <c r="G132" s="178">
        <f>'Inventory (FY18)'!G132</f>
        <v>0</v>
      </c>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75" thickBot="1" x14ac:dyDescent="0.3">
      <c r="A133" s="1"/>
      <c r="B133" s="180">
        <f>'Inventory (FY18)'!B133</f>
        <v>0</v>
      </c>
      <c r="C133" s="180">
        <f>'Inventory (FY18)'!C133</f>
        <v>0</v>
      </c>
      <c r="D133" s="180">
        <f>'Inventory (FY18)'!D133</f>
        <v>0</v>
      </c>
      <c r="E133" s="181">
        <f>'Inventory (FY18)'!E133</f>
        <v>0</v>
      </c>
      <c r="F133" s="182">
        <f>'Inventory (FY18)'!F133</f>
        <v>0</v>
      </c>
      <c r="G133" s="180">
        <f>'Inventory (FY18)'!G133</f>
        <v>0</v>
      </c>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5.75" thickBot="1" x14ac:dyDescent="0.3">
      <c r="A134" s="1"/>
      <c r="B134" s="177">
        <f>'Inventory (FY18)'!B134</f>
        <v>0</v>
      </c>
      <c r="C134" s="178">
        <f>'Inventory (FY18)'!C134</f>
        <v>0</v>
      </c>
      <c r="D134" s="178">
        <f>'Inventory (FY18)'!D134</f>
        <v>0</v>
      </c>
      <c r="E134" s="178">
        <f>'Inventory (FY18)'!E134</f>
        <v>0</v>
      </c>
      <c r="F134" s="179">
        <f>'Inventory (FY18)'!F134</f>
        <v>0</v>
      </c>
      <c r="G134" s="178">
        <f>'Inventory (FY18)'!G134</f>
        <v>0</v>
      </c>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5.75" thickBot="1" x14ac:dyDescent="0.3">
      <c r="A135" s="1"/>
      <c r="B135" s="177">
        <f>'Inventory (FY18)'!B135</f>
        <v>0</v>
      </c>
      <c r="C135" s="178">
        <f>'Inventory (FY18)'!C135</f>
        <v>0</v>
      </c>
      <c r="D135" s="178">
        <f>'Inventory (FY18)'!D135</f>
        <v>0</v>
      </c>
      <c r="E135" s="178">
        <f>'Inventory (FY18)'!E135</f>
        <v>0</v>
      </c>
      <c r="F135" s="179">
        <f>'Inventory (FY18)'!F135</f>
        <v>0</v>
      </c>
      <c r="G135" s="178">
        <f>'Inventory (FY18)'!G135</f>
        <v>0</v>
      </c>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row>
    <row r="136" spans="1:66" ht="15.75" thickBot="1" x14ac:dyDescent="0.3">
      <c r="A136" s="1"/>
      <c r="B136" s="177">
        <f>'Inventory (FY18)'!B136</f>
        <v>0</v>
      </c>
      <c r="C136" s="178">
        <f>'Inventory (FY18)'!C136</f>
        <v>0</v>
      </c>
      <c r="D136" s="178">
        <f>'Inventory (FY18)'!D136</f>
        <v>0</v>
      </c>
      <c r="E136" s="178">
        <f>'Inventory (FY18)'!E136</f>
        <v>0</v>
      </c>
      <c r="F136" s="179">
        <f>'Inventory (FY18)'!F136</f>
        <v>0</v>
      </c>
      <c r="G136" s="178">
        <f>'Inventory (FY18)'!G136</f>
        <v>0</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row>
    <row r="137" spans="1:66" ht="15.75" thickBot="1" x14ac:dyDescent="0.3">
      <c r="A137" s="1"/>
      <c r="B137" s="148">
        <f>'Inventory (FY18)'!B137</f>
        <v>0</v>
      </c>
      <c r="C137" s="149">
        <f>'Inventory (FY18)'!C137</f>
        <v>0</v>
      </c>
      <c r="D137" s="149">
        <f>'Inventory (FY18)'!D137</f>
        <v>0</v>
      </c>
      <c r="E137" s="149">
        <f>'Inventory (FY18)'!E137</f>
        <v>0</v>
      </c>
      <c r="F137" s="150">
        <f>'Inventory (FY18)'!F137</f>
        <v>0</v>
      </c>
      <c r="G137" s="149">
        <f>'Inventory (FY18)'!G137</f>
        <v>0</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row>
    <row r="138" spans="1:66" ht="15.75" thickBot="1" x14ac:dyDescent="0.3">
      <c r="A138" s="1"/>
      <c r="B138" s="148">
        <f>'Inventory (FY18)'!B138</f>
        <v>0</v>
      </c>
      <c r="C138" s="149">
        <f>'Inventory (FY18)'!C138</f>
        <v>0</v>
      </c>
      <c r="D138" s="149">
        <f>'Inventory (FY18)'!D138</f>
        <v>0</v>
      </c>
      <c r="E138" s="149">
        <f>'Inventory (FY18)'!E138</f>
        <v>0</v>
      </c>
      <c r="F138" s="150">
        <f>'Inventory (FY18)'!F138</f>
        <v>0</v>
      </c>
      <c r="G138" s="149">
        <f>'Inventory (FY18)'!G138</f>
        <v>0</v>
      </c>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row>
    <row r="139" spans="1:66" ht="15.75" thickBot="1" x14ac:dyDescent="0.3">
      <c r="A139" s="1"/>
      <c r="B139" s="148">
        <f>'Inventory (FY18)'!B139</f>
        <v>0</v>
      </c>
      <c r="C139" s="149">
        <f>'Inventory (FY18)'!C139</f>
        <v>0</v>
      </c>
      <c r="D139" s="149">
        <f>'Inventory (FY18)'!D139</f>
        <v>0</v>
      </c>
      <c r="E139" s="149">
        <f>'Inventory (FY18)'!E139</f>
        <v>0</v>
      </c>
      <c r="F139" s="150">
        <f>'Inventory (FY18)'!F139</f>
        <v>0</v>
      </c>
      <c r="G139" s="149">
        <f>'Inventory (FY18)'!G139</f>
        <v>0</v>
      </c>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row>
    <row r="140" spans="1:66" ht="15.75" thickBot="1" x14ac:dyDescent="0.3">
      <c r="A140" s="1"/>
      <c r="B140" s="148">
        <f>'Inventory (FY18)'!B140</f>
        <v>0</v>
      </c>
      <c r="C140" s="149">
        <f>'Inventory (FY18)'!C140</f>
        <v>0</v>
      </c>
      <c r="D140" s="149">
        <f>'Inventory (FY18)'!D140</f>
        <v>0</v>
      </c>
      <c r="E140" s="149">
        <f>'Inventory (FY18)'!E140</f>
        <v>0</v>
      </c>
      <c r="F140" s="150">
        <f>'Inventory (FY18)'!F140</f>
        <v>0</v>
      </c>
      <c r="G140" s="149">
        <f>'Inventory (FY18)'!G140</f>
        <v>0</v>
      </c>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75" thickBot="1" x14ac:dyDescent="0.3">
      <c r="A141" s="1"/>
      <c r="B141" s="148">
        <f>'Inventory (FY18)'!B141</f>
        <v>0</v>
      </c>
      <c r="C141" s="149">
        <f>'Inventory (FY18)'!C141</f>
        <v>0</v>
      </c>
      <c r="D141" s="149">
        <f>'Inventory (FY18)'!D141</f>
        <v>0</v>
      </c>
      <c r="E141" s="149">
        <f>'Inventory (FY18)'!E141</f>
        <v>0</v>
      </c>
      <c r="F141" s="150">
        <f>'Inventory (FY18)'!F141</f>
        <v>0</v>
      </c>
      <c r="G141" s="149">
        <f>'Inventory (FY18)'!G141</f>
        <v>0</v>
      </c>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5.75" thickBot="1" x14ac:dyDescent="0.3">
      <c r="A142" s="1"/>
      <c r="B142" s="148">
        <f>'Inventory (FY18)'!B142</f>
        <v>0</v>
      </c>
      <c r="C142" s="149">
        <f>'Inventory (FY18)'!C142</f>
        <v>0</v>
      </c>
      <c r="D142" s="149">
        <f>'Inventory (FY18)'!D142</f>
        <v>0</v>
      </c>
      <c r="E142" s="149">
        <f>'Inventory (FY18)'!E142</f>
        <v>0</v>
      </c>
      <c r="F142" s="150">
        <f>'Inventory (FY18)'!F142</f>
        <v>0</v>
      </c>
      <c r="G142" s="149">
        <f>'Inventory (FY18)'!G142</f>
        <v>0</v>
      </c>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5.75" thickBot="1" x14ac:dyDescent="0.3">
      <c r="A143" s="1"/>
      <c r="B143" s="151">
        <f>'Inventory (FY18)'!B143</f>
        <v>0</v>
      </c>
      <c r="C143" s="152">
        <f>'Inventory (FY18)'!C143</f>
        <v>0</v>
      </c>
      <c r="D143" s="152">
        <f>'Inventory (FY18)'!D143</f>
        <v>0</v>
      </c>
      <c r="E143" s="152">
        <f>'Inventory (FY18)'!E143</f>
        <v>0</v>
      </c>
      <c r="F143" s="153">
        <f>'Inventory (FY18)'!F143</f>
        <v>0</v>
      </c>
      <c r="G143" s="152">
        <f>'Inventory (FY18)'!G143</f>
        <v>0</v>
      </c>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row>
    <row r="144" spans="1:66" ht="15.75" thickBot="1" x14ac:dyDescent="0.3">
      <c r="A144" s="1"/>
      <c r="B144" s="151">
        <f>'Inventory (FY18)'!B144</f>
        <v>0</v>
      </c>
      <c r="C144" s="152">
        <f>'Inventory (FY18)'!C144</f>
        <v>0</v>
      </c>
      <c r="D144" s="152">
        <f>'Inventory (FY18)'!D144</f>
        <v>0</v>
      </c>
      <c r="E144" s="152">
        <f>'Inventory (FY18)'!E144</f>
        <v>0</v>
      </c>
      <c r="F144" s="153">
        <f>'Inventory (FY18)'!F144</f>
        <v>0</v>
      </c>
      <c r="G144" s="152">
        <f>'Inventory (FY18)'!G144</f>
        <v>0</v>
      </c>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row>
    <row r="145" spans="1:66" ht="15.75" thickBot="1" x14ac:dyDescent="0.3">
      <c r="A145" s="1"/>
      <c r="B145" s="151">
        <f>'Inventory (FY18)'!B145</f>
        <v>0</v>
      </c>
      <c r="C145" s="152">
        <f>'Inventory (FY18)'!C145</f>
        <v>0</v>
      </c>
      <c r="D145" s="152">
        <f>'Inventory (FY18)'!D145</f>
        <v>0</v>
      </c>
      <c r="E145" s="152">
        <f>'Inventory (FY18)'!E145</f>
        <v>0</v>
      </c>
      <c r="F145" s="153">
        <f>'Inventory (FY18)'!F145</f>
        <v>0</v>
      </c>
      <c r="G145" s="152">
        <f>'Inventory (FY18)'!G145</f>
        <v>0</v>
      </c>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row>
    <row r="146" spans="1:66" ht="15.75" thickBot="1" x14ac:dyDescent="0.3">
      <c r="A146" s="1"/>
      <c r="B146" s="151">
        <f>'Inventory (FY18)'!B146</f>
        <v>0</v>
      </c>
      <c r="C146" s="152">
        <f>'Inventory (FY18)'!C146</f>
        <v>0</v>
      </c>
      <c r="D146" s="152">
        <f>'Inventory (FY18)'!D146</f>
        <v>0</v>
      </c>
      <c r="E146" s="152">
        <f>'Inventory (FY18)'!E146</f>
        <v>0</v>
      </c>
      <c r="F146" s="153">
        <f>'Inventory (FY18)'!F146</f>
        <v>0</v>
      </c>
      <c r="G146" s="152">
        <f>'Inventory (FY18)'!G146</f>
        <v>0</v>
      </c>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row>
    <row r="147" spans="1:66" ht="15.75" thickBot="1" x14ac:dyDescent="0.3">
      <c r="A147" s="1"/>
      <c r="B147" s="148">
        <f>'Inventory (FY18)'!B147</f>
        <v>0</v>
      </c>
      <c r="C147" s="149">
        <f>'Inventory (FY18)'!C147</f>
        <v>0</v>
      </c>
      <c r="D147" s="149">
        <f>'Inventory (FY18)'!D147</f>
        <v>0</v>
      </c>
      <c r="E147" s="149">
        <f>'Inventory (FY18)'!E147</f>
        <v>0</v>
      </c>
      <c r="F147" s="150">
        <f>'Inventory (FY18)'!F147</f>
        <v>0</v>
      </c>
      <c r="G147" s="149">
        <f>'Inventory (FY18)'!G147</f>
        <v>0</v>
      </c>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row>
    <row r="148" spans="1:66" ht="15.75" thickBot="1" x14ac:dyDescent="0.3">
      <c r="A148" s="1"/>
      <c r="B148" s="148">
        <f>'Inventory (FY18)'!B148</f>
        <v>0</v>
      </c>
      <c r="C148" s="149">
        <f>'Inventory (FY18)'!C148</f>
        <v>0</v>
      </c>
      <c r="D148" s="149">
        <f>'Inventory (FY18)'!D148</f>
        <v>0</v>
      </c>
      <c r="E148" s="149">
        <f>'Inventory (FY18)'!E148</f>
        <v>0</v>
      </c>
      <c r="F148" s="150">
        <f>'Inventory (FY18)'!F148</f>
        <v>0</v>
      </c>
      <c r="G148" s="149">
        <f>'Inventory (FY18)'!G148</f>
        <v>0</v>
      </c>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75" thickBot="1" x14ac:dyDescent="0.3">
      <c r="A149" s="1"/>
      <c r="B149" s="177">
        <f>'Inventory (FY18)'!B149</f>
        <v>0</v>
      </c>
      <c r="C149" s="178">
        <f>'Inventory (FY18)'!C149</f>
        <v>0</v>
      </c>
      <c r="D149" s="178">
        <f>'Inventory (FY18)'!D149</f>
        <v>0</v>
      </c>
      <c r="E149" s="178">
        <f>'Inventory (FY18)'!E149</f>
        <v>0</v>
      </c>
      <c r="F149" s="179">
        <f>'Inventory (FY18)'!F149</f>
        <v>0</v>
      </c>
      <c r="G149" s="178">
        <f>'Inventory (FY18)'!G149</f>
        <v>0</v>
      </c>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5.75" thickBot="1" x14ac:dyDescent="0.3">
      <c r="A150" s="1"/>
      <c r="B150" s="180">
        <f>'Inventory (FY18)'!B150</f>
        <v>0</v>
      </c>
      <c r="C150" s="180">
        <f>'Inventory (FY18)'!C150</f>
        <v>0</v>
      </c>
      <c r="D150" s="180">
        <f>'Inventory (FY18)'!D150</f>
        <v>0</v>
      </c>
      <c r="E150" s="181">
        <f>'Inventory (FY18)'!E150</f>
        <v>0</v>
      </c>
      <c r="F150" s="182">
        <f>'Inventory (FY18)'!F150</f>
        <v>0</v>
      </c>
      <c r="G150" s="180">
        <f>'Inventory (FY18)'!G150</f>
        <v>0</v>
      </c>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5.75" thickBot="1" x14ac:dyDescent="0.3">
      <c r="A151" s="1"/>
      <c r="B151" s="177">
        <f>'Inventory (FY18)'!B151</f>
        <v>0</v>
      </c>
      <c r="C151" s="178">
        <f>'Inventory (FY18)'!C151</f>
        <v>0</v>
      </c>
      <c r="D151" s="178">
        <f>'Inventory (FY18)'!D151</f>
        <v>0</v>
      </c>
      <c r="E151" s="178">
        <f>'Inventory (FY18)'!E151</f>
        <v>0</v>
      </c>
      <c r="F151" s="179">
        <f>'Inventory (FY18)'!F151</f>
        <v>0</v>
      </c>
      <c r="G151" s="178">
        <f>'Inventory (FY18)'!G151</f>
        <v>0</v>
      </c>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row>
    <row r="152" spans="1:66" ht="15.75" thickBot="1" x14ac:dyDescent="0.3">
      <c r="A152" s="1"/>
      <c r="B152" s="177">
        <f>'Inventory (FY18)'!B152</f>
        <v>0</v>
      </c>
      <c r="C152" s="178">
        <f>'Inventory (FY18)'!C152</f>
        <v>0</v>
      </c>
      <c r="D152" s="178">
        <f>'Inventory (FY18)'!D152</f>
        <v>0</v>
      </c>
      <c r="E152" s="178">
        <f>'Inventory (FY18)'!E152</f>
        <v>0</v>
      </c>
      <c r="F152" s="179">
        <f>'Inventory (FY18)'!F152</f>
        <v>0</v>
      </c>
      <c r="G152" s="178">
        <f>'Inventory (FY18)'!G152</f>
        <v>0</v>
      </c>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row>
    <row r="153" spans="1:66" ht="15.75" thickBot="1" x14ac:dyDescent="0.3">
      <c r="A153" s="1"/>
      <c r="B153" s="177">
        <f>'Inventory (FY18)'!B153</f>
        <v>0</v>
      </c>
      <c r="C153" s="178">
        <f>'Inventory (FY18)'!C153</f>
        <v>0</v>
      </c>
      <c r="D153" s="178">
        <f>'Inventory (FY18)'!D153</f>
        <v>0</v>
      </c>
      <c r="E153" s="178">
        <f>'Inventory (FY18)'!E153</f>
        <v>0</v>
      </c>
      <c r="F153" s="179">
        <f>'Inventory (FY18)'!F153</f>
        <v>0</v>
      </c>
      <c r="G153" s="178">
        <f>'Inventory (FY18)'!G153</f>
        <v>0</v>
      </c>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row>
    <row r="154" spans="1:66" ht="15.75" thickBot="1" x14ac:dyDescent="0.3">
      <c r="A154" s="1"/>
      <c r="B154" s="148">
        <f>'Inventory (FY18)'!B154</f>
        <v>0</v>
      </c>
      <c r="C154" s="149">
        <f>'Inventory (FY18)'!C154</f>
        <v>0</v>
      </c>
      <c r="D154" s="149">
        <f>'Inventory (FY18)'!D154</f>
        <v>0</v>
      </c>
      <c r="E154" s="149">
        <f>'Inventory (FY18)'!E154</f>
        <v>0</v>
      </c>
      <c r="F154" s="150">
        <f>'Inventory (FY18)'!F154</f>
        <v>0</v>
      </c>
      <c r="G154" s="149">
        <f>'Inventory (FY18)'!G154</f>
        <v>0</v>
      </c>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row>
    <row r="155" spans="1:66" ht="15.75" thickBot="1" x14ac:dyDescent="0.3">
      <c r="A155" s="1"/>
      <c r="B155" s="148">
        <f>'Inventory (FY18)'!B155</f>
        <v>0</v>
      </c>
      <c r="C155" s="149">
        <f>'Inventory (FY18)'!C155</f>
        <v>0</v>
      </c>
      <c r="D155" s="149">
        <f>'Inventory (FY18)'!D155</f>
        <v>0</v>
      </c>
      <c r="E155" s="149">
        <f>'Inventory (FY18)'!E155</f>
        <v>0</v>
      </c>
      <c r="F155" s="150">
        <f>'Inventory (FY18)'!F155</f>
        <v>0</v>
      </c>
      <c r="G155" s="149">
        <f>'Inventory (FY18)'!G155</f>
        <v>0</v>
      </c>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row>
    <row r="156" spans="1:66" ht="15.75" thickBot="1" x14ac:dyDescent="0.3">
      <c r="A156" s="1"/>
      <c r="B156" s="148">
        <f>'Inventory (FY18)'!B156</f>
        <v>0</v>
      </c>
      <c r="C156" s="149">
        <f>'Inventory (FY18)'!C156</f>
        <v>0</v>
      </c>
      <c r="D156" s="149">
        <f>'Inventory (FY18)'!D156</f>
        <v>0</v>
      </c>
      <c r="E156" s="149">
        <f>'Inventory (FY18)'!E156</f>
        <v>0</v>
      </c>
      <c r="F156" s="150">
        <f>'Inventory (FY18)'!F156</f>
        <v>0</v>
      </c>
      <c r="G156" s="149">
        <f>'Inventory (FY18)'!G156</f>
        <v>0</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75" thickBot="1" x14ac:dyDescent="0.3">
      <c r="A157" s="1"/>
      <c r="B157" s="148">
        <f>'Inventory (FY18)'!B157</f>
        <v>0</v>
      </c>
      <c r="C157" s="149">
        <f>'Inventory (FY18)'!C157</f>
        <v>0</v>
      </c>
      <c r="D157" s="149">
        <f>'Inventory (FY18)'!D157</f>
        <v>0</v>
      </c>
      <c r="E157" s="149">
        <f>'Inventory (FY18)'!E157</f>
        <v>0</v>
      </c>
      <c r="F157" s="150">
        <f>'Inventory (FY18)'!F157</f>
        <v>0</v>
      </c>
      <c r="G157" s="149">
        <f>'Inventory (FY18)'!G157</f>
        <v>0</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5.75" thickBot="1" x14ac:dyDescent="0.3">
      <c r="A158" s="1"/>
      <c r="B158" s="148">
        <f>'Inventory (FY18)'!B158</f>
        <v>0</v>
      </c>
      <c r="C158" s="149">
        <f>'Inventory (FY18)'!C158</f>
        <v>0</v>
      </c>
      <c r="D158" s="149">
        <f>'Inventory (FY18)'!D158</f>
        <v>0</v>
      </c>
      <c r="E158" s="149">
        <f>'Inventory (FY18)'!E158</f>
        <v>0</v>
      </c>
      <c r="F158" s="150">
        <f>'Inventory (FY18)'!F158</f>
        <v>0</v>
      </c>
      <c r="G158" s="149">
        <f>'Inventory (FY18)'!G158</f>
        <v>0</v>
      </c>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5.75" thickBot="1" x14ac:dyDescent="0.3">
      <c r="A159" s="1"/>
      <c r="B159" s="148">
        <f>'Inventory (FY18)'!B159</f>
        <v>0</v>
      </c>
      <c r="C159" s="149">
        <f>'Inventory (FY18)'!C159</f>
        <v>0</v>
      </c>
      <c r="D159" s="149">
        <f>'Inventory (FY18)'!D159</f>
        <v>0</v>
      </c>
      <c r="E159" s="149">
        <f>'Inventory (FY18)'!E159</f>
        <v>0</v>
      </c>
      <c r="F159" s="150">
        <f>'Inventory (FY18)'!F159</f>
        <v>0</v>
      </c>
      <c r="G159" s="149">
        <f>'Inventory (FY18)'!G159</f>
        <v>0</v>
      </c>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row>
    <row r="160" spans="1:66" ht="15.75" thickBot="1" x14ac:dyDescent="0.3">
      <c r="A160" s="1"/>
      <c r="B160" s="151">
        <f>'Inventory (FY18)'!B160</f>
        <v>0</v>
      </c>
      <c r="C160" s="152">
        <f>'Inventory (FY18)'!C160</f>
        <v>0</v>
      </c>
      <c r="D160" s="152">
        <f>'Inventory (FY18)'!D160</f>
        <v>0</v>
      </c>
      <c r="E160" s="152">
        <f>'Inventory (FY18)'!E160</f>
        <v>0</v>
      </c>
      <c r="F160" s="153">
        <f>'Inventory (FY18)'!F160</f>
        <v>0</v>
      </c>
      <c r="G160" s="152">
        <f>'Inventory (FY18)'!G160</f>
        <v>0</v>
      </c>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row>
    <row r="161" spans="1:66" ht="15.75" thickBot="1" x14ac:dyDescent="0.3">
      <c r="A161" s="1"/>
      <c r="B161" s="151">
        <f>'Inventory (FY18)'!B161</f>
        <v>0</v>
      </c>
      <c r="C161" s="152">
        <f>'Inventory (FY18)'!C161</f>
        <v>0</v>
      </c>
      <c r="D161" s="152">
        <f>'Inventory (FY18)'!D161</f>
        <v>0</v>
      </c>
      <c r="E161" s="152">
        <f>'Inventory (FY18)'!E161</f>
        <v>0</v>
      </c>
      <c r="F161" s="153">
        <f>'Inventory (FY18)'!F161</f>
        <v>0</v>
      </c>
      <c r="G161" s="152">
        <f>'Inventory (FY18)'!G161</f>
        <v>0</v>
      </c>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row>
    <row r="162" spans="1:66" ht="15.75" thickBot="1" x14ac:dyDescent="0.3">
      <c r="A162" s="1"/>
      <c r="B162" s="151">
        <f>'Inventory (FY18)'!B162</f>
        <v>0</v>
      </c>
      <c r="C162" s="152">
        <f>'Inventory (FY18)'!C162</f>
        <v>0</v>
      </c>
      <c r="D162" s="152">
        <f>'Inventory (FY18)'!D162</f>
        <v>0</v>
      </c>
      <c r="E162" s="152">
        <f>'Inventory (FY18)'!E162</f>
        <v>0</v>
      </c>
      <c r="F162" s="153">
        <f>'Inventory (FY18)'!F162</f>
        <v>0</v>
      </c>
      <c r="G162" s="152">
        <f>'Inventory (FY18)'!G162</f>
        <v>0</v>
      </c>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row>
    <row r="163" spans="1:66" ht="15.75" thickBot="1" x14ac:dyDescent="0.3">
      <c r="A163" s="1"/>
      <c r="B163" s="151">
        <f>'Inventory (FY18)'!B163</f>
        <v>0</v>
      </c>
      <c r="C163" s="152">
        <f>'Inventory (FY18)'!C163</f>
        <v>0</v>
      </c>
      <c r="D163" s="152">
        <f>'Inventory (FY18)'!D163</f>
        <v>0</v>
      </c>
      <c r="E163" s="152">
        <f>'Inventory (FY18)'!E163</f>
        <v>0</v>
      </c>
      <c r="F163" s="153">
        <f>'Inventory (FY18)'!F163</f>
        <v>0</v>
      </c>
      <c r="G163" s="152">
        <f>'Inventory (FY18)'!G163</f>
        <v>0</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row>
    <row r="164" spans="1:66" ht="15.75" thickBot="1" x14ac:dyDescent="0.3">
      <c r="A164" s="1"/>
      <c r="B164" s="148">
        <f>'Inventory (FY18)'!B164</f>
        <v>0</v>
      </c>
      <c r="C164" s="149">
        <f>'Inventory (FY18)'!C164</f>
        <v>0</v>
      </c>
      <c r="D164" s="149">
        <f>'Inventory (FY18)'!D164</f>
        <v>0</v>
      </c>
      <c r="E164" s="149">
        <f>'Inventory (FY18)'!E164</f>
        <v>0</v>
      </c>
      <c r="F164" s="150">
        <f>'Inventory (FY18)'!F164</f>
        <v>0</v>
      </c>
      <c r="G164" s="149">
        <f>'Inventory (FY18)'!G164</f>
        <v>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75" thickBot="1" x14ac:dyDescent="0.3">
      <c r="A165" s="1"/>
      <c r="B165" s="148">
        <f>'Inventory (FY18)'!B165</f>
        <v>0</v>
      </c>
      <c r="C165" s="149">
        <f>'Inventory (FY18)'!C165</f>
        <v>0</v>
      </c>
      <c r="D165" s="149">
        <f>'Inventory (FY18)'!D165</f>
        <v>0</v>
      </c>
      <c r="E165" s="149">
        <f>'Inventory (FY18)'!E165</f>
        <v>0</v>
      </c>
      <c r="F165" s="150">
        <f>'Inventory (FY18)'!F165</f>
        <v>0</v>
      </c>
      <c r="G165" s="149">
        <f>'Inventory (FY18)'!G165</f>
        <v>0</v>
      </c>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row>
    <row r="166" spans="1:66" ht="15.75" thickBot="1" x14ac:dyDescent="0.3">
      <c r="A166" s="1"/>
      <c r="B166" s="177">
        <f>'Inventory (FY18)'!B166</f>
        <v>0</v>
      </c>
      <c r="C166" s="178">
        <f>'Inventory (FY18)'!C166</f>
        <v>0</v>
      </c>
      <c r="D166" s="178">
        <f>'Inventory (FY18)'!D166</f>
        <v>0</v>
      </c>
      <c r="E166" s="178">
        <f>'Inventory (FY18)'!E166</f>
        <v>0</v>
      </c>
      <c r="F166" s="179">
        <f>'Inventory (FY18)'!F166</f>
        <v>0</v>
      </c>
      <c r="G166" s="178">
        <f>'Inventory (FY18)'!G166</f>
        <v>0</v>
      </c>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row>
    <row r="167" spans="1:66" ht="15.75" thickBot="1" x14ac:dyDescent="0.3">
      <c r="A167" s="1"/>
      <c r="B167" s="180">
        <f>'Inventory (FY18)'!B167</f>
        <v>0</v>
      </c>
      <c r="C167" s="180">
        <f>'Inventory (FY18)'!C167</f>
        <v>0</v>
      </c>
      <c r="D167" s="180">
        <f>'Inventory (FY18)'!D167</f>
        <v>0</v>
      </c>
      <c r="E167" s="181">
        <f>'Inventory (FY18)'!E167</f>
        <v>0</v>
      </c>
      <c r="F167" s="182">
        <f>'Inventory (FY18)'!F167</f>
        <v>0</v>
      </c>
      <c r="G167" s="180">
        <f>'Inventory (FY18)'!G167</f>
        <v>0</v>
      </c>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ht="15.75" thickBot="1" x14ac:dyDescent="0.3">
      <c r="A168" s="1"/>
      <c r="B168" s="177">
        <f>'Inventory (FY18)'!B168</f>
        <v>0</v>
      </c>
      <c r="C168" s="178">
        <f>'Inventory (FY18)'!C168</f>
        <v>0</v>
      </c>
      <c r="D168" s="178">
        <f>'Inventory (FY18)'!D168</f>
        <v>0</v>
      </c>
      <c r="E168" s="178">
        <f>'Inventory (FY18)'!E168</f>
        <v>0</v>
      </c>
      <c r="F168" s="179">
        <f>'Inventory (FY18)'!F168</f>
        <v>0</v>
      </c>
      <c r="G168" s="178">
        <f>'Inventory (FY18)'!G168</f>
        <v>0</v>
      </c>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ht="15.75" thickBot="1" x14ac:dyDescent="0.3">
      <c r="A169" s="1"/>
      <c r="B169" s="177">
        <f>'Inventory (FY18)'!B169</f>
        <v>0</v>
      </c>
      <c r="C169" s="178">
        <f>'Inventory (FY18)'!C169</f>
        <v>0</v>
      </c>
      <c r="D169" s="178">
        <f>'Inventory (FY18)'!D169</f>
        <v>0</v>
      </c>
      <c r="E169" s="178">
        <f>'Inventory (FY18)'!E169</f>
        <v>0</v>
      </c>
      <c r="F169" s="179">
        <f>'Inventory (FY18)'!F169</f>
        <v>0</v>
      </c>
      <c r="G169" s="178">
        <f>'Inventory (FY18)'!G169</f>
        <v>0</v>
      </c>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ht="15.75" thickBot="1" x14ac:dyDescent="0.3">
      <c r="A170" s="1"/>
      <c r="B170" s="177">
        <f>'Inventory (FY18)'!B170</f>
        <v>0</v>
      </c>
      <c r="C170" s="178">
        <f>'Inventory (FY18)'!C170</f>
        <v>0</v>
      </c>
      <c r="D170" s="178">
        <f>'Inventory (FY18)'!D170</f>
        <v>0</v>
      </c>
      <c r="E170" s="178">
        <f>'Inventory (FY18)'!E170</f>
        <v>0</v>
      </c>
      <c r="F170" s="179">
        <f>'Inventory (FY18)'!F170</f>
        <v>0</v>
      </c>
      <c r="G170" s="178">
        <f>'Inventory (FY18)'!G170</f>
        <v>0</v>
      </c>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ht="15.75" thickBot="1" x14ac:dyDescent="0.3">
      <c r="A171" s="1"/>
      <c r="B171" s="148">
        <f>'Inventory (FY18)'!B171</f>
        <v>0</v>
      </c>
      <c r="C171" s="149">
        <f>'Inventory (FY18)'!C171</f>
        <v>0</v>
      </c>
      <c r="D171" s="149">
        <f>'Inventory (FY18)'!D171</f>
        <v>0</v>
      </c>
      <c r="E171" s="149">
        <f>'Inventory (FY18)'!E171</f>
        <v>0</v>
      </c>
      <c r="F171" s="150">
        <f>'Inventory (FY18)'!F171</f>
        <v>0</v>
      </c>
      <c r="G171" s="149">
        <f>'Inventory (FY18)'!G171</f>
        <v>0</v>
      </c>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ht="15.75" thickBot="1" x14ac:dyDescent="0.3">
      <c r="A172" s="1"/>
      <c r="B172" s="148">
        <f>'Inventory (FY18)'!B172</f>
        <v>0</v>
      </c>
      <c r="C172" s="149">
        <f>'Inventory (FY18)'!C172</f>
        <v>0</v>
      </c>
      <c r="D172" s="149">
        <f>'Inventory (FY18)'!D172</f>
        <v>0</v>
      </c>
      <c r="E172" s="149">
        <f>'Inventory (FY18)'!E172</f>
        <v>0</v>
      </c>
      <c r="F172" s="150">
        <f>'Inventory (FY18)'!F172</f>
        <v>0</v>
      </c>
      <c r="G172" s="149">
        <f>'Inventory (FY18)'!G172</f>
        <v>0</v>
      </c>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row>
    <row r="173" spans="1:66" ht="15.75" thickBot="1" x14ac:dyDescent="0.3">
      <c r="A173" s="1"/>
      <c r="B173" s="148">
        <f>'Inventory (FY18)'!B173</f>
        <v>0</v>
      </c>
      <c r="C173" s="149">
        <f>'Inventory (FY18)'!C173</f>
        <v>0</v>
      </c>
      <c r="D173" s="149">
        <f>'Inventory (FY18)'!D173</f>
        <v>0</v>
      </c>
      <c r="E173" s="149">
        <f>'Inventory (FY18)'!E173</f>
        <v>0</v>
      </c>
      <c r="F173" s="150">
        <f>'Inventory (FY18)'!F173</f>
        <v>0</v>
      </c>
      <c r="G173" s="149">
        <f>'Inventory (FY18)'!G173</f>
        <v>0</v>
      </c>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row>
    <row r="174" spans="1:66" ht="15.75" thickBot="1" x14ac:dyDescent="0.3">
      <c r="A174" s="1"/>
      <c r="B174" s="148">
        <f>'Inventory (FY18)'!B174</f>
        <v>0</v>
      </c>
      <c r="C174" s="149">
        <f>'Inventory (FY18)'!C174</f>
        <v>0</v>
      </c>
      <c r="D174" s="149">
        <f>'Inventory (FY18)'!D174</f>
        <v>0</v>
      </c>
      <c r="E174" s="149">
        <f>'Inventory (FY18)'!E174</f>
        <v>0</v>
      </c>
      <c r="F174" s="150">
        <f>'Inventory (FY18)'!F174</f>
        <v>0</v>
      </c>
      <c r="G174" s="149">
        <f>'Inventory (FY18)'!G174</f>
        <v>0</v>
      </c>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row>
    <row r="175" spans="1:66" ht="15.75" thickBot="1" x14ac:dyDescent="0.3">
      <c r="A175" s="1"/>
      <c r="B175" s="148">
        <f>'Inventory (FY18)'!B175</f>
        <v>0</v>
      </c>
      <c r="C175" s="149">
        <f>'Inventory (FY18)'!C175</f>
        <v>0</v>
      </c>
      <c r="D175" s="149">
        <f>'Inventory (FY18)'!D175</f>
        <v>0</v>
      </c>
      <c r="E175" s="149">
        <f>'Inventory (FY18)'!E175</f>
        <v>0</v>
      </c>
      <c r="F175" s="150">
        <f>'Inventory (FY18)'!F175</f>
        <v>0</v>
      </c>
      <c r="G175" s="149">
        <f>'Inventory (FY18)'!G175</f>
        <v>0</v>
      </c>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row>
    <row r="176" spans="1:66" ht="15.75" thickBot="1" x14ac:dyDescent="0.3">
      <c r="A176" s="1"/>
      <c r="B176" s="148">
        <f>'Inventory (FY18)'!B176</f>
        <v>0</v>
      </c>
      <c r="C176" s="149">
        <f>'Inventory (FY18)'!C176</f>
        <v>0</v>
      </c>
      <c r="D176" s="149">
        <f>'Inventory (FY18)'!D176</f>
        <v>0</v>
      </c>
      <c r="E176" s="149">
        <f>'Inventory (FY18)'!E176</f>
        <v>0</v>
      </c>
      <c r="F176" s="150">
        <f>'Inventory (FY18)'!F176</f>
        <v>0</v>
      </c>
      <c r="G176" s="149">
        <f>'Inventory (FY18)'!G176</f>
        <v>0</v>
      </c>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row>
    <row r="177" spans="1:66" ht="15.75" thickBot="1" x14ac:dyDescent="0.3">
      <c r="A177" s="1"/>
      <c r="B177" s="151">
        <f>'Inventory (FY18)'!B177</f>
        <v>0</v>
      </c>
      <c r="C177" s="152">
        <f>'Inventory (FY18)'!C177</f>
        <v>0</v>
      </c>
      <c r="D177" s="152">
        <f>'Inventory (FY18)'!D177</f>
        <v>0</v>
      </c>
      <c r="E177" s="152">
        <f>'Inventory (FY18)'!E177</f>
        <v>0</v>
      </c>
      <c r="F177" s="153">
        <f>'Inventory (FY18)'!F177</f>
        <v>0</v>
      </c>
      <c r="G177" s="152">
        <f>'Inventory (FY18)'!G177</f>
        <v>0</v>
      </c>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row>
    <row r="178" spans="1:66" ht="15.75" thickBot="1" x14ac:dyDescent="0.3">
      <c r="A178" s="1"/>
      <c r="B178" s="151">
        <f>'Inventory (FY18)'!B178</f>
        <v>0</v>
      </c>
      <c r="C178" s="152">
        <f>'Inventory (FY18)'!C178</f>
        <v>0</v>
      </c>
      <c r="D178" s="152">
        <f>'Inventory (FY18)'!D178</f>
        <v>0</v>
      </c>
      <c r="E178" s="152">
        <f>'Inventory (FY18)'!E178</f>
        <v>0</v>
      </c>
      <c r="F178" s="153">
        <f>'Inventory (FY18)'!F178</f>
        <v>0</v>
      </c>
      <c r="G178" s="152">
        <f>'Inventory (FY18)'!G178</f>
        <v>0</v>
      </c>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row>
    <row r="179" spans="1:66" ht="15.75" thickBot="1" x14ac:dyDescent="0.3">
      <c r="A179" s="1"/>
      <c r="B179" s="151">
        <f>'Inventory (FY18)'!B179</f>
        <v>0</v>
      </c>
      <c r="C179" s="152">
        <f>'Inventory (FY18)'!C179</f>
        <v>0</v>
      </c>
      <c r="D179" s="152">
        <f>'Inventory (FY18)'!D179</f>
        <v>0</v>
      </c>
      <c r="E179" s="152">
        <f>'Inventory (FY18)'!E179</f>
        <v>0</v>
      </c>
      <c r="F179" s="153">
        <f>'Inventory (FY18)'!F179</f>
        <v>0</v>
      </c>
      <c r="G179" s="152">
        <f>'Inventory (FY18)'!G179</f>
        <v>0</v>
      </c>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row>
    <row r="180" spans="1:66" ht="15.75" thickBot="1" x14ac:dyDescent="0.3">
      <c r="A180" s="1"/>
      <c r="B180" s="151">
        <f>'Inventory (FY18)'!B180</f>
        <v>0</v>
      </c>
      <c r="C180" s="152">
        <f>'Inventory (FY18)'!C180</f>
        <v>0</v>
      </c>
      <c r="D180" s="152">
        <f>'Inventory (FY18)'!D180</f>
        <v>0</v>
      </c>
      <c r="E180" s="152">
        <f>'Inventory (FY18)'!E180</f>
        <v>0</v>
      </c>
      <c r="F180" s="153">
        <f>'Inventory (FY18)'!F180</f>
        <v>0</v>
      </c>
      <c r="G180" s="152">
        <f>'Inventory (FY18)'!G180</f>
        <v>0</v>
      </c>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row>
    <row r="181" spans="1:66" ht="15.75" thickBot="1" x14ac:dyDescent="0.3">
      <c r="A181" s="1"/>
      <c r="B181" s="148">
        <f>'Inventory (FY18)'!B181</f>
        <v>0</v>
      </c>
      <c r="C181" s="149">
        <f>'Inventory (FY18)'!C181</f>
        <v>0</v>
      </c>
      <c r="D181" s="149">
        <f>'Inventory (FY18)'!D181</f>
        <v>0</v>
      </c>
      <c r="E181" s="149">
        <f>'Inventory (FY18)'!E181</f>
        <v>0</v>
      </c>
      <c r="F181" s="150">
        <f>'Inventory (FY18)'!F181</f>
        <v>0</v>
      </c>
      <c r="G181" s="149">
        <f>'Inventory (FY18)'!G181</f>
        <v>0</v>
      </c>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row>
    <row r="182" spans="1:66" ht="15.75" thickBot="1" x14ac:dyDescent="0.3">
      <c r="A182" s="1"/>
      <c r="B182" s="148">
        <f>'Inventory (FY18)'!B182</f>
        <v>0</v>
      </c>
      <c r="C182" s="149">
        <f>'Inventory (FY18)'!C182</f>
        <v>0</v>
      </c>
      <c r="D182" s="149">
        <f>'Inventory (FY18)'!D182</f>
        <v>0</v>
      </c>
      <c r="E182" s="149">
        <f>'Inventory (FY18)'!E182</f>
        <v>0</v>
      </c>
      <c r="F182" s="150">
        <f>'Inventory (FY18)'!F182</f>
        <v>0</v>
      </c>
      <c r="G182" s="149">
        <f>'Inventory (FY18)'!G182</f>
        <v>0</v>
      </c>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row>
    <row r="183" spans="1:66" ht="15.75" thickBot="1" x14ac:dyDescent="0.3">
      <c r="A183" s="1"/>
      <c r="B183" s="177">
        <f>'Inventory (FY18)'!B183</f>
        <v>0</v>
      </c>
      <c r="C183" s="178">
        <f>'Inventory (FY18)'!C183</f>
        <v>0</v>
      </c>
      <c r="D183" s="178">
        <f>'Inventory (FY18)'!D183</f>
        <v>0</v>
      </c>
      <c r="E183" s="178">
        <f>'Inventory (FY18)'!E183</f>
        <v>0</v>
      </c>
      <c r="F183" s="179">
        <f>'Inventory (FY18)'!F183</f>
        <v>0</v>
      </c>
      <c r="G183" s="178">
        <f>'Inventory (FY18)'!G183</f>
        <v>0</v>
      </c>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row>
    <row r="184" spans="1:66" ht="15.75" thickBot="1" x14ac:dyDescent="0.3">
      <c r="A184" s="1"/>
      <c r="B184" s="180">
        <f>'Inventory (FY18)'!B184</f>
        <v>0</v>
      </c>
      <c r="C184" s="180">
        <f>'Inventory (FY18)'!C184</f>
        <v>0</v>
      </c>
      <c r="D184" s="180">
        <f>'Inventory (FY18)'!D184</f>
        <v>0</v>
      </c>
      <c r="E184" s="181">
        <f>'Inventory (FY18)'!E184</f>
        <v>0</v>
      </c>
      <c r="F184" s="182">
        <f>'Inventory (FY18)'!F184</f>
        <v>0</v>
      </c>
      <c r="G184" s="180">
        <f>'Inventory (FY18)'!G184</f>
        <v>0</v>
      </c>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row>
    <row r="185" spans="1:66" ht="15.75" thickBot="1" x14ac:dyDescent="0.3">
      <c r="A185" s="1"/>
      <c r="B185" s="177">
        <f>'Inventory (FY18)'!B185</f>
        <v>0</v>
      </c>
      <c r="C185" s="178">
        <f>'Inventory (FY18)'!C185</f>
        <v>0</v>
      </c>
      <c r="D185" s="178">
        <f>'Inventory (FY18)'!D185</f>
        <v>0</v>
      </c>
      <c r="E185" s="178">
        <f>'Inventory (FY18)'!E185</f>
        <v>0</v>
      </c>
      <c r="F185" s="179">
        <f>'Inventory (FY18)'!F185</f>
        <v>0</v>
      </c>
      <c r="G185" s="178">
        <f>'Inventory (FY18)'!G185</f>
        <v>0</v>
      </c>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row>
    <row r="186" spans="1:66" ht="15.75" thickBot="1" x14ac:dyDescent="0.3">
      <c r="A186" s="1"/>
      <c r="B186" s="177">
        <f>'Inventory (FY18)'!B186</f>
        <v>0</v>
      </c>
      <c r="C186" s="178">
        <f>'Inventory (FY18)'!C186</f>
        <v>0</v>
      </c>
      <c r="D186" s="178">
        <f>'Inventory (FY18)'!D186</f>
        <v>0</v>
      </c>
      <c r="E186" s="178">
        <f>'Inventory (FY18)'!E186</f>
        <v>0</v>
      </c>
      <c r="F186" s="179">
        <f>'Inventory (FY18)'!F186</f>
        <v>0</v>
      </c>
      <c r="G186" s="178">
        <f>'Inventory (FY18)'!G186</f>
        <v>0</v>
      </c>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row>
    <row r="187" spans="1:66" ht="15.75" thickBot="1" x14ac:dyDescent="0.3">
      <c r="A187" s="1"/>
      <c r="B187" s="177">
        <f>'Inventory (FY18)'!B187</f>
        <v>0</v>
      </c>
      <c r="C187" s="178">
        <f>'Inventory (FY18)'!C187</f>
        <v>0</v>
      </c>
      <c r="D187" s="178">
        <f>'Inventory (FY18)'!D187</f>
        <v>0</v>
      </c>
      <c r="E187" s="178">
        <f>'Inventory (FY18)'!E187</f>
        <v>0</v>
      </c>
      <c r="F187" s="179">
        <f>'Inventory (FY18)'!F187</f>
        <v>0</v>
      </c>
      <c r="G187" s="178">
        <f>'Inventory (FY18)'!G187</f>
        <v>0</v>
      </c>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row>
    <row r="188" spans="1:6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row>
    <row r="189" spans="1:6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row>
    <row r="190" spans="1:6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row>
    <row r="191" spans="1:6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row>
    <row r="192" spans="1:6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row>
    <row r="193" spans="1:6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row>
    <row r="194" spans="1:6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row>
    <row r="195" spans="1:6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row>
    <row r="196" spans="1:6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row>
    <row r="197" spans="1:6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row>
    <row r="198" spans="1:6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row>
    <row r="199" spans="1:6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row>
    <row r="200" spans="1:6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row>
    <row r="201" spans="1:6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row>
    <row r="202" spans="1:6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row>
    <row r="203" spans="1:6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row>
    <row r="204" spans="1:6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row>
    <row r="205" spans="1:6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row>
    <row r="206" spans="1:6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row>
    <row r="207" spans="1:6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row>
    <row r="208" spans="1:6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row>
    <row r="209" spans="1:6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row>
    <row r="210" spans="1:6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row>
    <row r="211" spans="1:6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row>
    <row r="212" spans="1:6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row>
    <row r="213" spans="1:6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row>
    <row r="214" spans="1:6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row>
    <row r="215" spans="1:6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row>
    <row r="216" spans="1:6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row>
    <row r="217" spans="1:6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row>
    <row r="218" spans="1:6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row>
    <row r="219" spans="1:6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row>
    <row r="220" spans="1:6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row>
    <row r="221" spans="1:6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row>
    <row r="222" spans="1:6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row>
    <row r="223" spans="1:6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row>
    <row r="224" spans="1:6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row>
    <row r="225" spans="1:6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row>
    <row r="226" spans="1:6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row>
    <row r="227" spans="1:6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row>
    <row r="228" spans="1:6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row>
    <row r="229" spans="1:6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row>
    <row r="230" spans="1:6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row>
    <row r="231" spans="1:6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row>
    <row r="232" spans="1:6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row>
    <row r="233" spans="1:6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row>
    <row r="234" spans="1:6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row>
    <row r="235" spans="1:6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row>
    <row r="236" spans="1:6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row>
    <row r="237" spans="1:6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row>
    <row r="238" spans="1:6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row>
    <row r="239" spans="1:6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row>
    <row r="240" spans="1:6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row>
    <row r="241" spans="1:6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row>
    <row r="242" spans="1:6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row>
    <row r="243" spans="1:6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row>
    <row r="244" spans="1:6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row>
    <row r="245" spans="1:6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row>
    <row r="246" spans="1:6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row>
    <row r="247" spans="1:6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row>
    <row r="248" spans="1:6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row>
    <row r="249" spans="1:6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row>
    <row r="250" spans="1:6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row>
    <row r="251" spans="1:6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row>
    <row r="252" spans="1:6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row>
    <row r="253" spans="1:6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row>
    <row r="254" spans="1:6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row>
    <row r="255" spans="1:6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row>
    <row r="256" spans="1:6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row>
    <row r="257" spans="1:6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row>
    <row r="258" spans="1:6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row>
    <row r="259" spans="1:6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row>
    <row r="260" spans="1:6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row>
    <row r="261" spans="1:6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row>
    <row r="262" spans="1:6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row>
    <row r="263" spans="1:6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row>
    <row r="264" spans="1:6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row>
    <row r="265" spans="1:6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row>
    <row r="266" spans="1:6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row>
    <row r="267" spans="1:6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row>
    <row r="268" spans="1:6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row>
    <row r="269" spans="1:6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row>
    <row r="270" spans="1:6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row>
    <row r="271" spans="1:6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row>
    <row r="272" spans="1:6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row>
    <row r="273" spans="1:6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row>
    <row r="274" spans="1:6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row>
    <row r="275" spans="1:6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row>
    <row r="276" spans="1:6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row>
    <row r="277" spans="1:6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row>
    <row r="278" spans="1:6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row>
    <row r="279" spans="1:6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row>
    <row r="280" spans="1:6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row>
    <row r="281" spans="1:6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row>
    <row r="282" spans="1:6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row>
    <row r="283" spans="1:6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row>
    <row r="284" spans="1:6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row>
    <row r="285" spans="1:6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row>
    <row r="286" spans="1:6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row>
    <row r="287" spans="1:6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row>
    <row r="288" spans="1:6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row>
    <row r="289" spans="1:6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row>
    <row r="290" spans="1:6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row>
    <row r="291" spans="1:6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row>
    <row r="292" spans="1:6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row>
    <row r="293" spans="1:6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row>
    <row r="294" spans="1:6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row>
    <row r="295" spans="1:6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row>
    <row r="296" spans="1:6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row>
    <row r="297" spans="1:6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row>
    <row r="298" spans="1:6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row>
    <row r="299" spans="1:6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row>
    <row r="300" spans="1:6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row>
    <row r="301" spans="1:6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row>
    <row r="302" spans="1:6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row>
    <row r="303" spans="1:6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row>
    <row r="304" spans="1:6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row>
    <row r="305" spans="1:6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row>
    <row r="306" spans="1:6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row>
    <row r="307" spans="1:6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6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6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6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6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6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6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6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6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6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6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6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6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6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sheetData>
  <sheetProtection password="CAB3" sheet="1" objects="1" scenarios="1" selectLockedCells="1"/>
  <mergeCells count="14">
    <mergeCell ref="D15:E15"/>
    <mergeCell ref="B16:B17"/>
    <mergeCell ref="C16:C17"/>
    <mergeCell ref="G16:G17"/>
    <mergeCell ref="B3:G9"/>
    <mergeCell ref="C11:G11"/>
    <mergeCell ref="B12:G12"/>
    <mergeCell ref="B13:C13"/>
    <mergeCell ref="D13:E13"/>
    <mergeCell ref="F13:F15"/>
    <mergeCell ref="G13:G15"/>
    <mergeCell ref="B14:C14"/>
    <mergeCell ref="D14:E14"/>
    <mergeCell ref="B15:C15"/>
  </mergeCells>
  <pageMargins left="0.7" right="0.7" top="0.75" bottom="0.75" header="0.3" footer="0.3"/>
  <pageSetup scale="50" orientation="portrait" r:id="rId1"/>
  <headerFooter>
    <oddHeader>&amp;C&amp;"Times New Roman,Regular"&amp;14&amp;A</oddHeader>
    <oddFooter>&amp;C&amp;"Times New Roman,Regular"&amp;A&amp;R&amp;"Times New Roman,Regular"Page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249977111117893"/>
  </sheetPr>
  <dimension ref="A1:CA395"/>
  <sheetViews>
    <sheetView zoomScale="80" zoomScaleNormal="80" workbookViewId="0"/>
  </sheetViews>
  <sheetFormatPr defaultRowHeight="15" x14ac:dyDescent="0.25"/>
  <cols>
    <col min="1" max="1" width="9.140625" style="12"/>
    <col min="2" max="2" width="29.5703125" style="12" customWidth="1"/>
    <col min="3" max="3" width="34" style="12" customWidth="1"/>
    <col min="4" max="4" width="28.28515625" style="12" customWidth="1"/>
    <col min="5" max="5" width="23.7109375" style="12" customWidth="1"/>
    <col min="6" max="6" width="23" style="12" customWidth="1"/>
    <col min="7" max="7" width="24.28515625" style="12" customWidth="1"/>
    <col min="8" max="16384" width="9.140625" style="12"/>
  </cols>
  <sheetData>
    <row r="1" spans="1:79" ht="32.25" customHeight="1" x14ac:dyDescent="0.25">
      <c r="A1" s="5"/>
      <c r="B1" s="197" t="s">
        <v>242</v>
      </c>
      <c r="C1" s="197"/>
      <c r="D1" s="197"/>
      <c r="E1" s="13"/>
      <c r="F1" s="13"/>
      <c r="G1" s="13"/>
      <c r="H1" s="42"/>
      <c r="I1" s="42"/>
      <c r="J1" s="42"/>
      <c r="K1" s="4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row>
    <row r="2" spans="1:79" x14ac:dyDescent="0.25">
      <c r="A2" s="13"/>
      <c r="B2" s="11"/>
      <c r="C2" s="13"/>
      <c r="D2" s="13"/>
      <c r="E2" s="13"/>
      <c r="F2" s="13"/>
      <c r="G2" s="13"/>
      <c r="H2" s="42"/>
      <c r="I2" s="42"/>
      <c r="J2" s="42"/>
      <c r="K2" s="4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row>
    <row r="3" spans="1:79" ht="15.75" customHeight="1" x14ac:dyDescent="0.25">
      <c r="A3" s="13"/>
      <c r="B3" s="320" t="s">
        <v>119</v>
      </c>
      <c r="C3" s="320"/>
      <c r="D3" s="320"/>
      <c r="E3" s="320"/>
      <c r="F3" s="320"/>
      <c r="G3" s="43"/>
      <c r="H3" s="44"/>
      <c r="I3" s="44"/>
      <c r="J3" s="42"/>
      <c r="K3" s="4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row>
    <row r="4" spans="1:79" ht="15.75" x14ac:dyDescent="0.25">
      <c r="A4" s="13"/>
      <c r="B4" s="320"/>
      <c r="C4" s="320"/>
      <c r="D4" s="320"/>
      <c r="E4" s="320"/>
      <c r="F4" s="320"/>
      <c r="G4" s="43"/>
      <c r="H4" s="44"/>
      <c r="I4" s="44"/>
      <c r="J4" s="42"/>
      <c r="K4" s="4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row>
    <row r="5" spans="1:79" ht="15.75" x14ac:dyDescent="0.25">
      <c r="A5" s="13"/>
      <c r="B5" s="320"/>
      <c r="C5" s="320"/>
      <c r="D5" s="320"/>
      <c r="E5" s="320"/>
      <c r="F5" s="320"/>
      <c r="G5" s="43"/>
      <c r="H5" s="44"/>
      <c r="I5" s="44"/>
      <c r="J5" s="42"/>
      <c r="K5" s="4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row>
    <row r="6" spans="1:79" ht="15.75" x14ac:dyDescent="0.25">
      <c r="A6" s="13"/>
      <c r="B6" s="320"/>
      <c r="C6" s="320"/>
      <c r="D6" s="320"/>
      <c r="E6" s="320"/>
      <c r="F6" s="320"/>
      <c r="G6" s="43"/>
      <c r="H6" s="44"/>
      <c r="I6" s="44"/>
      <c r="J6" s="42"/>
      <c r="K6" s="4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row>
    <row r="7" spans="1:79" ht="15.75" x14ac:dyDescent="0.25">
      <c r="A7" s="13"/>
      <c r="B7" s="9"/>
      <c r="C7" s="9"/>
      <c r="D7" s="9"/>
      <c r="E7" s="9"/>
      <c r="F7" s="9"/>
      <c r="G7" s="43"/>
      <c r="H7" s="44"/>
      <c r="I7" s="44"/>
      <c r="J7" s="42"/>
      <c r="K7" s="4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row>
    <row r="8" spans="1:79" ht="15.75" thickBot="1" x14ac:dyDescent="0.3">
      <c r="A8" s="13"/>
      <c r="B8" s="45"/>
      <c r="C8" s="13"/>
      <c r="D8" s="13"/>
      <c r="E8" s="13"/>
      <c r="F8" s="13"/>
      <c r="G8" s="13"/>
      <c r="H8" s="42"/>
      <c r="I8" s="42"/>
      <c r="J8" s="42"/>
      <c r="K8" s="4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row>
    <row r="9" spans="1:79" ht="30" customHeight="1" thickBot="1" x14ac:dyDescent="0.3">
      <c r="A9" s="13"/>
      <c r="B9" s="46" t="s">
        <v>11</v>
      </c>
      <c r="C9" s="512">
        <f>'Fall 2016'!C9:F9</f>
        <v>0</v>
      </c>
      <c r="D9" s="513"/>
      <c r="E9" s="513"/>
      <c r="F9" s="514"/>
      <c r="G9" s="13"/>
      <c r="H9" s="42"/>
      <c r="I9" s="42"/>
      <c r="J9" s="42"/>
      <c r="K9" s="4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row>
    <row r="10" spans="1:79" ht="42.75" customHeight="1" thickBot="1" x14ac:dyDescent="0.3">
      <c r="A10" s="13"/>
      <c r="B10" s="17" t="s">
        <v>0</v>
      </c>
      <c r="C10" s="47" t="s">
        <v>1</v>
      </c>
      <c r="D10" s="47" t="s">
        <v>2</v>
      </c>
      <c r="E10" s="47" t="s">
        <v>130</v>
      </c>
      <c r="F10" s="47" t="s">
        <v>131</v>
      </c>
      <c r="G10" s="13"/>
      <c r="H10" s="42"/>
      <c r="I10" s="42"/>
      <c r="J10" s="42"/>
      <c r="K10" s="4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row>
    <row r="11" spans="1:79" ht="13.5" customHeight="1" x14ac:dyDescent="0.25">
      <c r="A11" s="13"/>
      <c r="B11" s="316" t="s">
        <v>5</v>
      </c>
      <c r="C11" s="298" t="s">
        <v>213</v>
      </c>
      <c r="D11" s="310">
        <v>0.8</v>
      </c>
      <c r="E11" s="301" t="e">
        <f>'Fall 2018'!F11:F14</f>
        <v>#DIV/0!</v>
      </c>
      <c r="F11" s="301" t="e">
        <f>'Spring 2019'!F11:F14</f>
        <v>#DIV/0!</v>
      </c>
      <c r="G11" s="529"/>
      <c r="H11" s="42"/>
      <c r="I11" s="42"/>
      <c r="J11" s="42"/>
      <c r="K11" s="4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row>
    <row r="12" spans="1:79" ht="18.75" customHeight="1" x14ac:dyDescent="0.25">
      <c r="A12" s="13"/>
      <c r="B12" s="317"/>
      <c r="C12" s="299"/>
      <c r="D12" s="311"/>
      <c r="E12" s="302"/>
      <c r="F12" s="302"/>
      <c r="G12" s="529"/>
      <c r="H12" s="42"/>
      <c r="I12" s="42"/>
      <c r="J12" s="42"/>
      <c r="K12" s="4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row>
    <row r="13" spans="1:79" ht="18" customHeight="1" x14ac:dyDescent="0.25">
      <c r="A13" s="13"/>
      <c r="B13" s="317"/>
      <c r="C13" s="299"/>
      <c r="D13" s="311"/>
      <c r="E13" s="302"/>
      <c r="F13" s="302"/>
      <c r="G13" s="529"/>
      <c r="H13" s="42"/>
      <c r="I13" s="42"/>
      <c r="J13" s="42"/>
      <c r="K13" s="4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row>
    <row r="14" spans="1:79" ht="33.75" customHeight="1" thickBot="1" x14ac:dyDescent="0.3">
      <c r="A14" s="13"/>
      <c r="B14" s="317"/>
      <c r="C14" s="300"/>
      <c r="D14" s="312"/>
      <c r="E14" s="303"/>
      <c r="F14" s="303"/>
      <c r="G14" s="529"/>
      <c r="H14" s="42"/>
      <c r="I14" s="42"/>
      <c r="J14" s="42"/>
      <c r="K14" s="4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row>
    <row r="15" spans="1:79" ht="13.5" customHeight="1" x14ac:dyDescent="0.25">
      <c r="A15" s="13"/>
      <c r="B15" s="318" t="s">
        <v>6</v>
      </c>
      <c r="C15" s="307" t="s">
        <v>216</v>
      </c>
      <c r="D15" s="313">
        <v>0.8</v>
      </c>
      <c r="E15" s="304" t="e">
        <f>'Fall 2018'!F15:F18</f>
        <v>#DIV/0!</v>
      </c>
      <c r="F15" s="304" t="e">
        <f>'Spring 2019'!F15:F18</f>
        <v>#DIV/0!</v>
      </c>
      <c r="G15" s="13"/>
      <c r="H15" s="42"/>
      <c r="I15" s="42"/>
      <c r="J15" s="42"/>
      <c r="K15" s="42"/>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row>
    <row r="16" spans="1:79" ht="11.25" customHeight="1" x14ac:dyDescent="0.25">
      <c r="A16" s="13"/>
      <c r="B16" s="319"/>
      <c r="C16" s="308"/>
      <c r="D16" s="314"/>
      <c r="E16" s="305"/>
      <c r="F16" s="305"/>
      <c r="G16" s="13"/>
      <c r="H16" s="42"/>
      <c r="I16" s="42"/>
      <c r="J16" s="42"/>
      <c r="K16" s="42"/>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row>
    <row r="17" spans="1:79" ht="17.25" customHeight="1" x14ac:dyDescent="0.25">
      <c r="A17" s="13"/>
      <c r="B17" s="319"/>
      <c r="C17" s="308"/>
      <c r="D17" s="314"/>
      <c r="E17" s="305"/>
      <c r="F17" s="305"/>
      <c r="G17" s="13"/>
      <c r="H17" s="42"/>
      <c r="I17" s="42"/>
      <c r="J17" s="42"/>
      <c r="K17" s="4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row>
    <row r="18" spans="1:79" ht="36.75" customHeight="1" thickBot="1" x14ac:dyDescent="0.3">
      <c r="A18" s="13"/>
      <c r="B18" s="319"/>
      <c r="C18" s="309"/>
      <c r="D18" s="315"/>
      <c r="E18" s="306"/>
      <c r="F18" s="306"/>
      <c r="G18" s="13"/>
      <c r="H18" s="42"/>
      <c r="I18" s="42"/>
      <c r="J18" s="42"/>
      <c r="K18" s="42"/>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row>
    <row r="19" spans="1:79" ht="19.5" customHeight="1" x14ac:dyDescent="0.25">
      <c r="A19" s="13"/>
      <c r="B19" s="266" t="s">
        <v>7</v>
      </c>
      <c r="C19" s="269" t="s">
        <v>8</v>
      </c>
      <c r="D19" s="275">
        <v>0.85</v>
      </c>
      <c r="E19" s="272" t="e">
        <f>'Fall 2018'!F19:F24</f>
        <v>#DIV/0!</v>
      </c>
      <c r="F19" s="272" t="e">
        <f>'Spring 2019'!F19:F24</f>
        <v>#DIV/0!</v>
      </c>
      <c r="G19" s="13"/>
      <c r="H19" s="42"/>
      <c r="I19" s="42"/>
      <c r="J19" s="42"/>
      <c r="K19" s="42"/>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row>
    <row r="20" spans="1:79" x14ac:dyDescent="0.25">
      <c r="A20" s="13"/>
      <c r="B20" s="267"/>
      <c r="C20" s="270"/>
      <c r="D20" s="276"/>
      <c r="E20" s="273"/>
      <c r="F20" s="273"/>
      <c r="G20" s="13"/>
      <c r="H20" s="42"/>
      <c r="I20" s="42"/>
      <c r="J20" s="42"/>
      <c r="K20" s="42"/>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row>
    <row r="21" spans="1:79" x14ac:dyDescent="0.25">
      <c r="A21" s="13"/>
      <c r="B21" s="267"/>
      <c r="C21" s="270"/>
      <c r="D21" s="276"/>
      <c r="E21" s="273"/>
      <c r="F21" s="273"/>
      <c r="G21" s="13"/>
      <c r="H21" s="42"/>
      <c r="I21" s="42"/>
      <c r="J21" s="42"/>
      <c r="K21" s="4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row>
    <row r="22" spans="1:79" ht="27" customHeight="1" x14ac:dyDescent="0.25">
      <c r="A22" s="13"/>
      <c r="B22" s="267"/>
      <c r="C22" s="270"/>
      <c r="D22" s="276"/>
      <c r="E22" s="273"/>
      <c r="F22" s="273"/>
      <c r="G22" s="13"/>
      <c r="H22" s="42"/>
      <c r="I22" s="42"/>
      <c r="J22" s="42"/>
      <c r="K22" s="4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row>
    <row r="23" spans="1:79" x14ac:dyDescent="0.25">
      <c r="A23" s="13"/>
      <c r="B23" s="267"/>
      <c r="C23" s="270"/>
      <c r="D23" s="276"/>
      <c r="E23" s="273"/>
      <c r="F23" s="273"/>
      <c r="G23" s="13"/>
      <c r="H23" s="42"/>
      <c r="I23" s="42"/>
      <c r="J23" s="42"/>
      <c r="K23" s="4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row>
    <row r="24" spans="1:79" ht="15.75" thickBot="1" x14ac:dyDescent="0.3">
      <c r="A24" s="13"/>
      <c r="B24" s="268"/>
      <c r="C24" s="271"/>
      <c r="D24" s="277"/>
      <c r="E24" s="274"/>
      <c r="F24" s="274"/>
      <c r="G24" s="13"/>
      <c r="H24" s="42"/>
      <c r="I24" s="42"/>
      <c r="J24" s="42"/>
      <c r="K24" s="4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row>
    <row r="25" spans="1:79" ht="16.5" thickBot="1" x14ac:dyDescent="0.3">
      <c r="A25" s="13"/>
      <c r="B25" s="278"/>
      <c r="C25" s="278"/>
      <c r="D25" s="278"/>
      <c r="E25" s="278"/>
      <c r="F25" s="278"/>
      <c r="G25" s="13"/>
      <c r="H25" s="42"/>
      <c r="I25" s="42"/>
      <c r="J25" s="42"/>
      <c r="K25" s="4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row>
    <row r="26" spans="1:79" ht="39" customHeight="1" thickBot="1" x14ac:dyDescent="0.3">
      <c r="A26" s="13"/>
      <c r="B26" s="17" t="s">
        <v>0</v>
      </c>
      <c r="C26" s="47" t="s">
        <v>1</v>
      </c>
      <c r="D26" s="47" t="s">
        <v>2</v>
      </c>
      <c r="E26" s="47" t="s">
        <v>130</v>
      </c>
      <c r="F26" s="47" t="s">
        <v>131</v>
      </c>
      <c r="G26" s="13"/>
      <c r="H26" s="42"/>
      <c r="I26" s="42"/>
      <c r="J26" s="42"/>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row>
    <row r="27" spans="1:79" ht="15" customHeight="1" x14ac:dyDescent="0.25">
      <c r="A27" s="9"/>
      <c r="B27" s="252" t="s">
        <v>24</v>
      </c>
      <c r="C27" s="252" t="s">
        <v>112</v>
      </c>
      <c r="D27" s="291">
        <v>0.75</v>
      </c>
      <c r="E27" s="279" t="e">
        <f>'Fall 2018'!F27:F31</f>
        <v>#DIV/0!</v>
      </c>
      <c r="F27" s="279" t="e">
        <f>'Spring 2019'!F27:F31</f>
        <v>#DIV/0!</v>
      </c>
      <c r="G27" s="9"/>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row>
    <row r="28" spans="1:79" ht="32.25" customHeight="1" x14ac:dyDescent="0.25">
      <c r="A28" s="9"/>
      <c r="B28" s="253"/>
      <c r="C28" s="253"/>
      <c r="D28" s="292"/>
      <c r="E28" s="280"/>
      <c r="F28" s="280"/>
      <c r="G28" s="9"/>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row>
    <row r="29" spans="1:79" ht="14.25" customHeight="1" x14ac:dyDescent="0.25">
      <c r="A29" s="9"/>
      <c r="B29" s="253"/>
      <c r="C29" s="253"/>
      <c r="D29" s="292"/>
      <c r="E29" s="280"/>
      <c r="F29" s="280"/>
      <c r="G29" s="9"/>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row>
    <row r="30" spans="1:79" ht="21" customHeight="1" x14ac:dyDescent="0.25">
      <c r="A30" s="9"/>
      <c r="B30" s="253"/>
      <c r="C30" s="253"/>
      <c r="D30" s="292"/>
      <c r="E30" s="280"/>
      <c r="F30" s="280"/>
      <c r="G30" s="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row>
    <row r="31" spans="1:79" ht="21" customHeight="1" thickBot="1" x14ac:dyDescent="0.3">
      <c r="A31" s="9"/>
      <c r="B31" s="253"/>
      <c r="C31" s="254"/>
      <c r="D31" s="293"/>
      <c r="E31" s="280"/>
      <c r="F31" s="280"/>
      <c r="G31" s="9"/>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row>
    <row r="32" spans="1:79" ht="30.75" customHeight="1" x14ac:dyDescent="0.25">
      <c r="A32" s="9"/>
      <c r="B32" s="253"/>
      <c r="C32" s="252" t="s">
        <v>113</v>
      </c>
      <c r="D32" s="235">
        <v>0.75</v>
      </c>
      <c r="E32" s="279" t="e">
        <f>'Fall 2018'!F32:F37</f>
        <v>#DIV/0!</v>
      </c>
      <c r="F32" s="279" t="e">
        <f>'Spring 2019'!F32:F37</f>
        <v>#DIV/0!</v>
      </c>
      <c r="G32" s="9"/>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row>
    <row r="33" spans="1:79" ht="18" customHeight="1" x14ac:dyDescent="0.25">
      <c r="A33" s="9"/>
      <c r="B33" s="253"/>
      <c r="C33" s="253"/>
      <c r="D33" s="236"/>
      <c r="E33" s="280"/>
      <c r="F33" s="280"/>
      <c r="G33" s="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row>
    <row r="34" spans="1:79" ht="18" customHeight="1" x14ac:dyDescent="0.25">
      <c r="A34" s="9"/>
      <c r="B34" s="253"/>
      <c r="C34" s="253"/>
      <c r="D34" s="236"/>
      <c r="E34" s="280"/>
      <c r="F34" s="280"/>
      <c r="G34" s="9"/>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row>
    <row r="35" spans="1:79" ht="26.25" customHeight="1" x14ac:dyDescent="0.25">
      <c r="A35" s="9"/>
      <c r="B35" s="253"/>
      <c r="C35" s="253"/>
      <c r="D35" s="236"/>
      <c r="E35" s="280"/>
      <c r="F35" s="280"/>
      <c r="G35" s="9"/>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row>
    <row r="36" spans="1:79" x14ac:dyDescent="0.25">
      <c r="A36" s="9"/>
      <c r="B36" s="253"/>
      <c r="C36" s="253"/>
      <c r="D36" s="236"/>
      <c r="E36" s="280"/>
      <c r="F36" s="280"/>
      <c r="G36" s="9"/>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row>
    <row r="37" spans="1:79" ht="68.25" customHeight="1" thickBot="1" x14ac:dyDescent="0.3">
      <c r="A37" s="9"/>
      <c r="B37" s="253"/>
      <c r="C37" s="254"/>
      <c r="D37" s="237"/>
      <c r="E37" s="281"/>
      <c r="F37" s="281"/>
      <c r="G37" s="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row>
    <row r="38" spans="1:79" ht="64.5" customHeight="1" thickBot="1" x14ac:dyDescent="0.3">
      <c r="A38" s="9"/>
      <c r="B38" s="253"/>
      <c r="C38" s="252" t="s">
        <v>17</v>
      </c>
      <c r="D38" s="240" t="s">
        <v>12</v>
      </c>
      <c r="E38" s="2" t="s">
        <v>23</v>
      </c>
      <c r="F38" s="2" t="s">
        <v>60</v>
      </c>
      <c r="G38" s="9"/>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row>
    <row r="39" spans="1:79" x14ac:dyDescent="0.25">
      <c r="A39" s="9"/>
      <c r="B39" s="253"/>
      <c r="C39" s="253"/>
      <c r="D39" s="241"/>
      <c r="E39" s="286">
        <f>'Fall 2018'!F39:F44</f>
        <v>0</v>
      </c>
      <c r="F39" s="286">
        <f>'Spring 2019'!F39:F44</f>
        <v>0</v>
      </c>
      <c r="G39" s="9"/>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row>
    <row r="40" spans="1:79" ht="45.75" customHeight="1" x14ac:dyDescent="0.25">
      <c r="A40" s="9"/>
      <c r="B40" s="253"/>
      <c r="C40" s="253"/>
      <c r="D40" s="241"/>
      <c r="E40" s="287"/>
      <c r="F40" s="287"/>
      <c r="G40" s="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row>
    <row r="41" spans="1:79" ht="20.25" customHeight="1" x14ac:dyDescent="0.25">
      <c r="A41" s="9"/>
      <c r="B41" s="253"/>
      <c r="C41" s="253"/>
      <c r="D41" s="241" t="s">
        <v>13</v>
      </c>
      <c r="E41" s="287"/>
      <c r="F41" s="287"/>
      <c r="G41" s="9"/>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row>
    <row r="42" spans="1:79" ht="25.5" customHeight="1" x14ac:dyDescent="0.25">
      <c r="A42" s="9"/>
      <c r="B42" s="253"/>
      <c r="C42" s="253"/>
      <c r="D42" s="241"/>
      <c r="E42" s="287"/>
      <c r="F42" s="287"/>
      <c r="G42" s="9"/>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row>
    <row r="43" spans="1:79" x14ac:dyDescent="0.25">
      <c r="A43" s="9"/>
      <c r="B43" s="253"/>
      <c r="C43" s="253"/>
      <c r="D43" s="241"/>
      <c r="E43" s="287"/>
      <c r="F43" s="287"/>
      <c r="G43" s="9"/>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row>
    <row r="44" spans="1:79" ht="8.25" customHeight="1" thickBot="1" x14ac:dyDescent="0.3">
      <c r="A44" s="9"/>
      <c r="B44" s="254"/>
      <c r="C44" s="253"/>
      <c r="D44" s="241"/>
      <c r="E44" s="289"/>
      <c r="F44" s="289"/>
      <c r="G44" s="9"/>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row>
    <row r="45" spans="1:79" ht="24.75" customHeight="1" x14ac:dyDescent="0.25">
      <c r="A45" s="9"/>
      <c r="B45" s="505" t="s">
        <v>55</v>
      </c>
      <c r="C45" s="48" t="s">
        <v>18</v>
      </c>
      <c r="D45" s="94">
        <v>4</v>
      </c>
      <c r="E45" s="258">
        <f>'Fall 2018'!F45:F48</f>
        <v>0</v>
      </c>
      <c r="F45" s="258">
        <f>'Spring 2019'!F45:F48</f>
        <v>0</v>
      </c>
      <c r="G45" s="9"/>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row>
    <row r="46" spans="1:79" ht="29.25" customHeight="1" x14ac:dyDescent="0.25">
      <c r="A46" s="9"/>
      <c r="B46" s="506"/>
      <c r="C46" s="49" t="s">
        <v>19</v>
      </c>
      <c r="D46" s="96">
        <v>4</v>
      </c>
      <c r="E46" s="259"/>
      <c r="F46" s="259"/>
      <c r="G46" s="9"/>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row>
    <row r="47" spans="1:79" ht="28.5" customHeight="1" x14ac:dyDescent="0.25">
      <c r="A47" s="9"/>
      <c r="B47" s="506"/>
      <c r="C47" s="49" t="s">
        <v>20</v>
      </c>
      <c r="D47" s="96">
        <v>4</v>
      </c>
      <c r="E47" s="259"/>
      <c r="F47" s="259"/>
      <c r="G47" s="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row>
    <row r="48" spans="1:79" ht="27" customHeight="1" thickBot="1" x14ac:dyDescent="0.3">
      <c r="A48" s="9"/>
      <c r="B48" s="507"/>
      <c r="C48" s="50" t="s">
        <v>21</v>
      </c>
      <c r="D48" s="98">
        <v>4</v>
      </c>
      <c r="E48" s="260"/>
      <c r="F48" s="260"/>
      <c r="G48" s="9"/>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row>
    <row r="49" spans="1:79" x14ac:dyDescent="0.25">
      <c r="A49" s="9"/>
      <c r="B49" s="9"/>
      <c r="C49" s="9"/>
      <c r="D49" s="9"/>
      <c r="E49" s="9"/>
      <c r="F49" s="9"/>
      <c r="G49" s="9"/>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row>
    <row r="50" spans="1:79" x14ac:dyDescent="0.25">
      <c r="A50" s="9"/>
      <c r="B50" s="9"/>
      <c r="C50" s="9"/>
      <c r="D50" s="9"/>
      <c r="E50" s="9"/>
      <c r="F50" s="9"/>
      <c r="G50" s="9"/>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row>
    <row r="51" spans="1:79" ht="32.25" customHeight="1" x14ac:dyDescent="0.3">
      <c r="A51" s="27"/>
      <c r="B51" s="508"/>
      <c r="C51" s="508"/>
      <c r="D51" s="508"/>
      <c r="E51" s="508"/>
      <c r="F51" s="508"/>
      <c r="G51" s="27"/>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row>
    <row r="52" spans="1:79" ht="15" customHeight="1" x14ac:dyDescent="0.25">
      <c r="A52" s="27"/>
      <c r="B52" s="509"/>
      <c r="C52" s="509"/>
      <c r="D52" s="509"/>
      <c r="E52" s="509"/>
      <c r="F52" s="509"/>
      <c r="G52" s="89"/>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row>
    <row r="53" spans="1:79" ht="15" customHeight="1" x14ac:dyDescent="0.25">
      <c r="A53" s="27"/>
      <c r="B53" s="509"/>
      <c r="C53" s="509"/>
      <c r="D53" s="509"/>
      <c r="E53" s="509"/>
      <c r="F53" s="509"/>
      <c r="G53" s="89"/>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row>
    <row r="54" spans="1:79" ht="15.75" x14ac:dyDescent="0.25">
      <c r="A54" s="27"/>
      <c r="B54" s="109"/>
      <c r="C54" s="109"/>
      <c r="D54" s="109"/>
      <c r="E54" s="109"/>
      <c r="F54" s="109"/>
      <c r="G54" s="27"/>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row>
    <row r="55" spans="1:79" x14ac:dyDescent="0.25">
      <c r="A55" s="27"/>
      <c r="B55" s="27"/>
      <c r="C55" s="27"/>
      <c r="D55" s="27"/>
      <c r="E55" s="27"/>
      <c r="F55" s="27"/>
      <c r="G55" s="27"/>
      <c r="H55" s="27"/>
      <c r="I55" s="27"/>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row>
    <row r="56" spans="1:79" ht="37.5" customHeight="1" x14ac:dyDescent="0.25">
      <c r="A56" s="27"/>
      <c r="B56" s="234"/>
      <c r="C56" s="200"/>
      <c r="D56" s="200"/>
      <c r="E56" s="200"/>
      <c r="F56" s="200"/>
      <c r="G56" s="27"/>
      <c r="H56" s="27"/>
      <c r="I56" s="27"/>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row>
    <row r="57" spans="1:79" x14ac:dyDescent="0.25">
      <c r="A57" s="27"/>
      <c r="B57" s="234"/>
      <c r="C57" s="196"/>
      <c r="D57" s="196"/>
      <c r="E57" s="86"/>
      <c r="F57" s="87"/>
      <c r="G57" s="27"/>
      <c r="H57" s="27"/>
      <c r="I57" s="27"/>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row>
    <row r="58" spans="1:79" x14ac:dyDescent="0.25">
      <c r="A58" s="27"/>
      <c r="B58" s="234"/>
      <c r="C58" s="110"/>
      <c r="D58" s="111"/>
      <c r="E58" s="112"/>
      <c r="F58" s="113"/>
      <c r="G58" s="27"/>
      <c r="H58" s="27"/>
      <c r="I58" s="27"/>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row>
    <row r="59" spans="1:79" x14ac:dyDescent="0.25">
      <c r="A59" s="27"/>
      <c r="B59" s="234"/>
      <c r="C59" s="196"/>
      <c r="D59" s="196"/>
      <c r="E59" s="199"/>
      <c r="F59" s="510"/>
      <c r="G59" s="114"/>
      <c r="H59" s="27"/>
      <c r="I59" s="27"/>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row>
    <row r="60" spans="1:79" x14ac:dyDescent="0.25">
      <c r="A60" s="27"/>
      <c r="B60" s="234"/>
      <c r="C60" s="196"/>
      <c r="D60" s="196"/>
      <c r="E60" s="199"/>
      <c r="F60" s="510"/>
      <c r="G60" s="27"/>
      <c r="H60" s="27"/>
      <c r="I60" s="27"/>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row>
    <row r="61" spans="1:79" x14ac:dyDescent="0.25">
      <c r="A61" s="27"/>
      <c r="B61" s="234"/>
      <c r="C61" s="196"/>
      <c r="D61" s="196"/>
      <c r="E61" s="199"/>
      <c r="F61" s="510"/>
      <c r="G61" s="27"/>
      <c r="H61" s="27"/>
      <c r="I61" s="27"/>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row>
    <row r="62" spans="1:79" x14ac:dyDescent="0.25">
      <c r="A62" s="27"/>
      <c r="B62" s="234"/>
      <c r="C62" s="196"/>
      <c r="D62" s="196"/>
      <c r="E62" s="199"/>
      <c r="F62" s="510"/>
      <c r="G62" s="27"/>
      <c r="H62" s="27"/>
      <c r="I62" s="27"/>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row>
    <row r="63" spans="1:79" x14ac:dyDescent="0.25">
      <c r="A63" s="27"/>
      <c r="B63" s="234"/>
      <c r="C63" s="196"/>
      <c r="D63" s="196"/>
      <c r="E63" s="199"/>
      <c r="F63" s="510"/>
      <c r="G63" s="27"/>
      <c r="H63" s="27"/>
      <c r="I63" s="27"/>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row>
    <row r="64" spans="1:79" x14ac:dyDescent="0.25">
      <c r="A64" s="27"/>
      <c r="B64" s="115"/>
      <c r="C64" s="115"/>
      <c r="D64" s="116"/>
      <c r="E64" s="117"/>
      <c r="F64" s="27"/>
      <c r="G64" s="27"/>
      <c r="H64" s="27"/>
      <c r="I64" s="27"/>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row>
    <row r="65" spans="1:79" ht="81.75" customHeight="1" x14ac:dyDescent="0.25">
      <c r="A65" s="27"/>
      <c r="B65" s="234"/>
      <c r="C65" s="200"/>
      <c r="D65" s="200"/>
      <c r="E65" s="200"/>
      <c r="F65" s="200"/>
      <c r="G65" s="27"/>
      <c r="H65" s="27"/>
      <c r="I65" s="27"/>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row>
    <row r="66" spans="1:79" x14ac:dyDescent="0.25">
      <c r="A66" s="27"/>
      <c r="B66" s="234"/>
      <c r="C66" s="196"/>
      <c r="D66" s="196"/>
      <c r="E66" s="86"/>
      <c r="F66" s="87"/>
      <c r="G66" s="27"/>
      <c r="H66" s="27"/>
      <c r="I66" s="27"/>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row>
    <row r="67" spans="1:79" x14ac:dyDescent="0.25">
      <c r="A67" s="27"/>
      <c r="B67" s="234"/>
      <c r="C67" s="110"/>
      <c r="D67" s="111"/>
      <c r="E67" s="112"/>
      <c r="F67" s="113"/>
      <c r="G67" s="27"/>
      <c r="H67" s="27"/>
      <c r="I67" s="27"/>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row>
    <row r="68" spans="1:79" x14ac:dyDescent="0.25">
      <c r="A68" s="27"/>
      <c r="B68" s="234"/>
      <c r="C68" s="196"/>
      <c r="D68" s="196"/>
      <c r="E68" s="199"/>
      <c r="F68" s="510"/>
      <c r="G68" s="27"/>
      <c r="H68" s="27"/>
      <c r="I68" s="27"/>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row>
    <row r="69" spans="1:79" x14ac:dyDescent="0.25">
      <c r="A69" s="27"/>
      <c r="B69" s="234"/>
      <c r="C69" s="196"/>
      <c r="D69" s="196"/>
      <c r="E69" s="199"/>
      <c r="F69" s="510"/>
      <c r="G69" s="27"/>
      <c r="H69" s="27"/>
      <c r="I69" s="27"/>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row>
    <row r="70" spans="1:79" x14ac:dyDescent="0.25">
      <c r="A70" s="27"/>
      <c r="B70" s="234"/>
      <c r="C70" s="196"/>
      <c r="D70" s="196"/>
      <c r="E70" s="199"/>
      <c r="F70" s="510"/>
      <c r="G70" s="27"/>
      <c r="H70" s="27"/>
      <c r="I70" s="27"/>
      <c r="J70" s="36"/>
      <c r="K70" s="27"/>
      <c r="L70" s="27"/>
      <c r="M70" s="27"/>
      <c r="N70" s="27"/>
      <c r="O70" s="27"/>
      <c r="P70" s="27"/>
      <c r="Q70" s="27"/>
      <c r="R70" s="27"/>
      <c r="S70" s="27"/>
      <c r="T70" s="27"/>
      <c r="U70" s="27"/>
      <c r="V70" s="27"/>
      <c r="W70" s="27"/>
      <c r="X70" s="27"/>
      <c r="Y70" s="27"/>
      <c r="Z70" s="27"/>
      <c r="AA70" s="27"/>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row>
    <row r="71" spans="1:79" x14ac:dyDescent="0.25">
      <c r="A71" s="27"/>
      <c r="B71" s="234"/>
      <c r="C71" s="196"/>
      <c r="D71" s="196"/>
      <c r="E71" s="199"/>
      <c r="F71" s="510"/>
      <c r="G71" s="27"/>
      <c r="H71" s="27"/>
      <c r="I71" s="27"/>
      <c r="J71" s="27"/>
      <c r="K71" s="27"/>
      <c r="L71" s="27"/>
      <c r="M71" s="27"/>
      <c r="N71" s="27"/>
      <c r="O71" s="27"/>
      <c r="P71" s="27"/>
      <c r="Q71" s="27"/>
      <c r="R71" s="27"/>
      <c r="S71" s="27"/>
      <c r="T71" s="27"/>
      <c r="U71" s="27"/>
      <c r="V71" s="27"/>
      <c r="W71" s="27"/>
      <c r="X71" s="27"/>
      <c r="Y71" s="27"/>
      <c r="Z71" s="27"/>
      <c r="AA71" s="27"/>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row>
    <row r="72" spans="1:79" ht="15" customHeight="1" x14ac:dyDescent="0.25">
      <c r="A72" s="27"/>
      <c r="B72" s="234"/>
      <c r="C72" s="196"/>
      <c r="D72" s="196"/>
      <c r="E72" s="199"/>
      <c r="F72" s="510"/>
      <c r="G72" s="27"/>
      <c r="H72" s="27"/>
      <c r="I72" s="27"/>
      <c r="J72" s="27"/>
      <c r="K72" s="201"/>
      <c r="L72" s="201"/>
      <c r="M72" s="201"/>
      <c r="N72" s="201"/>
      <c r="O72" s="201"/>
      <c r="P72" s="201"/>
      <c r="Q72" s="27"/>
      <c r="R72" s="27"/>
      <c r="S72" s="27"/>
      <c r="T72" s="27"/>
      <c r="U72" s="27"/>
      <c r="V72" s="27"/>
      <c r="W72" s="27"/>
      <c r="X72" s="27"/>
      <c r="Y72" s="27"/>
      <c r="Z72" s="27"/>
      <c r="AA72" s="27"/>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row>
    <row r="73" spans="1:79" x14ac:dyDescent="0.25">
      <c r="A73" s="27"/>
      <c r="B73" s="27"/>
      <c r="C73" s="27"/>
      <c r="D73" s="116"/>
      <c r="E73" s="117"/>
      <c r="F73" s="27"/>
      <c r="G73" s="27"/>
      <c r="H73" s="201"/>
      <c r="I73" s="201"/>
      <c r="J73" s="201"/>
      <c r="K73" s="29"/>
      <c r="L73" s="201"/>
      <c r="M73" s="201"/>
      <c r="N73" s="201"/>
      <c r="O73" s="201"/>
      <c r="P73" s="201"/>
      <c r="Q73" s="27"/>
      <c r="R73" s="27"/>
      <c r="S73" s="27"/>
      <c r="T73" s="27"/>
      <c r="U73" s="27"/>
      <c r="V73" s="27"/>
      <c r="W73" s="27"/>
      <c r="X73" s="27"/>
      <c r="Y73" s="27"/>
      <c r="Z73" s="27"/>
      <c r="AA73" s="27"/>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row>
    <row r="74" spans="1:79" ht="59.25" customHeight="1" x14ac:dyDescent="0.25">
      <c r="A74" s="27"/>
      <c r="B74" s="511"/>
      <c r="C74" s="200"/>
      <c r="D74" s="200"/>
      <c r="E74" s="200"/>
      <c r="F74" s="200"/>
      <c r="G74" s="27"/>
      <c r="H74" s="29"/>
      <c r="I74" s="29"/>
      <c r="J74" s="29"/>
      <c r="K74" s="201"/>
      <c r="L74" s="201"/>
      <c r="M74" s="201"/>
      <c r="N74" s="201"/>
      <c r="O74" s="201"/>
      <c r="P74" s="201"/>
      <c r="Q74" s="27"/>
      <c r="R74" s="27"/>
      <c r="S74" s="27"/>
      <c r="T74" s="27"/>
      <c r="U74" s="27"/>
      <c r="V74" s="27"/>
      <c r="W74" s="27"/>
      <c r="X74" s="27"/>
      <c r="Y74" s="27"/>
      <c r="Z74" s="27"/>
      <c r="AA74" s="27"/>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row>
    <row r="75" spans="1:79" x14ac:dyDescent="0.25">
      <c r="A75" s="27"/>
      <c r="B75" s="511"/>
      <c r="C75" s="196"/>
      <c r="D75" s="196"/>
      <c r="E75" s="86"/>
      <c r="F75" s="87"/>
      <c r="G75" s="27"/>
      <c r="H75" s="200"/>
      <c r="I75" s="200"/>
      <c r="J75" s="201"/>
      <c r="K75" s="27"/>
      <c r="L75" s="27"/>
      <c r="M75" s="27"/>
      <c r="N75" s="27"/>
      <c r="O75" s="27"/>
      <c r="P75" s="27"/>
      <c r="Q75" s="27"/>
      <c r="R75" s="27"/>
      <c r="S75" s="27"/>
      <c r="T75" s="27"/>
      <c r="U75" s="27"/>
      <c r="V75" s="27"/>
      <c r="W75" s="27"/>
      <c r="X75" s="27"/>
      <c r="Y75" s="27"/>
      <c r="Z75" s="27"/>
      <c r="AA75" s="27"/>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row>
    <row r="76" spans="1:79" x14ac:dyDescent="0.25">
      <c r="A76" s="27"/>
      <c r="B76" s="511"/>
      <c r="C76" s="110"/>
      <c r="D76" s="111"/>
      <c r="E76" s="112"/>
      <c r="F76" s="113"/>
      <c r="G76" s="27"/>
      <c r="H76" s="27"/>
      <c r="I76" s="27"/>
      <c r="J76" s="27"/>
      <c r="K76" s="30"/>
      <c r="L76" s="30"/>
      <c r="M76" s="30"/>
      <c r="N76" s="30"/>
      <c r="O76" s="30"/>
      <c r="P76" s="30"/>
      <c r="Q76" s="27"/>
      <c r="R76" s="27"/>
      <c r="S76" s="27"/>
      <c r="T76" s="27"/>
      <c r="U76" s="27"/>
      <c r="V76" s="27"/>
      <c r="W76" s="27"/>
      <c r="X76" s="27"/>
      <c r="Y76" s="27"/>
      <c r="Z76" s="27"/>
      <c r="AA76" s="27"/>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row>
    <row r="77" spans="1:79" x14ac:dyDescent="0.25">
      <c r="A77" s="27"/>
      <c r="B77" s="511"/>
      <c r="C77" s="196"/>
      <c r="D77" s="196"/>
      <c r="E77" s="199"/>
      <c r="F77" s="510"/>
      <c r="G77" s="27"/>
      <c r="H77" s="30"/>
      <c r="I77" s="30"/>
      <c r="J77" s="30"/>
      <c r="K77" s="30"/>
      <c r="L77" s="30"/>
      <c r="M77" s="30"/>
      <c r="N77" s="30"/>
      <c r="O77" s="30"/>
      <c r="P77" s="30"/>
      <c r="Q77" s="27"/>
      <c r="R77" s="27"/>
      <c r="S77" s="27"/>
      <c r="T77" s="27"/>
      <c r="U77" s="27"/>
      <c r="V77" s="27"/>
      <c r="W77" s="27"/>
      <c r="X77" s="27"/>
      <c r="Y77" s="27"/>
      <c r="Z77" s="27"/>
      <c r="AA77" s="27"/>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row>
    <row r="78" spans="1:79" x14ac:dyDescent="0.25">
      <c r="A78" s="27"/>
      <c r="B78" s="511"/>
      <c r="C78" s="196"/>
      <c r="D78" s="196"/>
      <c r="E78" s="199"/>
      <c r="F78" s="510"/>
      <c r="G78" s="201"/>
      <c r="H78" s="30"/>
      <c r="I78" s="30"/>
      <c r="J78" s="30"/>
      <c r="K78" s="195"/>
      <c r="L78" s="195"/>
      <c r="M78" s="195"/>
      <c r="N78" s="195"/>
      <c r="O78" s="195"/>
      <c r="P78" s="195"/>
      <c r="Q78" s="27"/>
      <c r="R78" s="27"/>
      <c r="S78" s="27"/>
      <c r="T78" s="27"/>
      <c r="U78" s="27"/>
      <c r="V78" s="27"/>
      <c r="W78" s="27"/>
      <c r="X78" s="27"/>
      <c r="Y78" s="27"/>
      <c r="Z78" s="27"/>
      <c r="AA78" s="27"/>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row>
    <row r="79" spans="1:79" ht="15" customHeight="1" x14ac:dyDescent="0.25">
      <c r="A79" s="27"/>
      <c r="B79" s="511"/>
      <c r="C79" s="196"/>
      <c r="D79" s="196"/>
      <c r="E79" s="199"/>
      <c r="F79" s="510"/>
      <c r="G79" s="29"/>
      <c r="H79" s="195"/>
      <c r="I79" s="195"/>
      <c r="J79" s="195"/>
      <c r="K79" s="32"/>
      <c r="L79" s="32"/>
      <c r="M79" s="32"/>
      <c r="N79" s="32"/>
      <c r="O79" s="32"/>
      <c r="P79" s="32"/>
      <c r="Q79" s="27"/>
      <c r="R79" s="27"/>
      <c r="S79" s="27"/>
      <c r="T79" s="27"/>
      <c r="U79" s="27"/>
      <c r="V79" s="27"/>
      <c r="W79" s="27"/>
      <c r="X79" s="27"/>
      <c r="Y79" s="27"/>
      <c r="Z79" s="27"/>
      <c r="AA79" s="27"/>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row>
    <row r="80" spans="1:79" x14ac:dyDescent="0.25">
      <c r="A80" s="27"/>
      <c r="B80" s="511"/>
      <c r="C80" s="196"/>
      <c r="D80" s="196"/>
      <c r="E80" s="199"/>
      <c r="F80" s="510"/>
      <c r="G80" s="200"/>
      <c r="H80" s="32"/>
      <c r="I80" s="32"/>
      <c r="J80" s="32"/>
      <c r="K80" s="195"/>
      <c r="L80" s="195"/>
      <c r="M80" s="195"/>
      <c r="N80" s="195"/>
      <c r="O80" s="195"/>
      <c r="P80" s="195"/>
      <c r="Q80" s="27"/>
      <c r="R80" s="27"/>
      <c r="S80" s="27"/>
      <c r="T80" s="27"/>
      <c r="U80" s="27"/>
      <c r="V80" s="27"/>
      <c r="W80" s="27"/>
      <c r="X80" s="27"/>
      <c r="Y80" s="27"/>
      <c r="Z80" s="27"/>
      <c r="AA80" s="27"/>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row>
    <row r="81" spans="1:79" x14ac:dyDescent="0.25">
      <c r="A81" s="27"/>
      <c r="B81" s="511"/>
      <c r="C81" s="196"/>
      <c r="D81" s="196"/>
      <c r="E81" s="199"/>
      <c r="F81" s="510"/>
      <c r="G81" s="27"/>
      <c r="H81" s="195"/>
      <c r="I81" s="195"/>
      <c r="J81" s="195"/>
      <c r="K81" s="195"/>
      <c r="L81" s="195"/>
      <c r="M81" s="195"/>
      <c r="N81" s="195"/>
      <c r="O81" s="232"/>
      <c r="P81" s="232"/>
      <c r="Q81" s="27"/>
      <c r="R81" s="27"/>
      <c r="S81" s="27"/>
      <c r="T81" s="27"/>
      <c r="U81" s="27"/>
      <c r="V81" s="27"/>
      <c r="W81" s="27"/>
      <c r="X81" s="27"/>
      <c r="Y81" s="27"/>
      <c r="Z81" s="27"/>
      <c r="AA81" s="27"/>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row>
    <row r="82" spans="1:79" x14ac:dyDescent="0.25">
      <c r="A82" s="27"/>
      <c r="B82" s="27"/>
      <c r="C82" s="27"/>
      <c r="D82" s="116"/>
      <c r="E82" s="117"/>
      <c r="F82" s="27"/>
      <c r="G82" s="30"/>
      <c r="H82" s="33"/>
      <c r="I82" s="195"/>
      <c r="J82" s="195"/>
      <c r="K82" s="195"/>
      <c r="L82" s="195"/>
      <c r="M82" s="195"/>
      <c r="N82" s="195"/>
      <c r="O82" s="231"/>
      <c r="P82" s="231"/>
      <c r="Q82" s="27"/>
      <c r="R82" s="27"/>
      <c r="S82" s="27"/>
      <c r="T82" s="27"/>
      <c r="U82" s="27"/>
      <c r="V82" s="27"/>
      <c r="W82" s="27"/>
      <c r="X82" s="27"/>
      <c r="Y82" s="27"/>
      <c r="Z82" s="27"/>
      <c r="AA82" s="27"/>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row>
    <row r="83" spans="1:79" x14ac:dyDescent="0.25">
      <c r="A83" s="27"/>
      <c r="B83" s="30"/>
      <c r="C83" s="30"/>
      <c r="D83" s="30"/>
      <c r="E83" s="30"/>
      <c r="F83" s="30"/>
      <c r="G83" s="30"/>
      <c r="H83" s="193"/>
      <c r="I83" s="195"/>
      <c r="J83" s="195"/>
      <c r="K83" s="232"/>
      <c r="L83" s="232"/>
      <c r="M83" s="232"/>
      <c r="N83" s="232"/>
      <c r="O83" s="232"/>
      <c r="P83" s="232"/>
      <c r="Q83" s="27"/>
      <c r="R83" s="27"/>
      <c r="S83" s="27"/>
      <c r="T83" s="27"/>
      <c r="U83" s="27"/>
      <c r="V83" s="27"/>
      <c r="W83" s="27"/>
      <c r="X83" s="27"/>
      <c r="Y83" s="27"/>
      <c r="Z83" s="27"/>
      <c r="AA83" s="27"/>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row>
    <row r="84" spans="1:79" ht="0.75" customHeight="1" x14ac:dyDescent="0.25">
      <c r="A84" s="27"/>
      <c r="B84" s="195"/>
      <c r="C84" s="195"/>
      <c r="D84" s="195"/>
      <c r="E84" s="195"/>
      <c r="F84" s="195"/>
      <c r="G84" s="195"/>
      <c r="H84" s="232"/>
      <c r="I84" s="232"/>
      <c r="J84" s="232"/>
      <c r="K84" s="231"/>
      <c r="L84" s="231"/>
      <c r="M84" s="231"/>
      <c r="N84" s="231"/>
      <c r="O84" s="231"/>
      <c r="P84" s="231"/>
      <c r="Q84" s="27"/>
      <c r="R84" s="27"/>
      <c r="S84" s="27"/>
      <c r="T84" s="27"/>
      <c r="U84" s="27"/>
      <c r="V84" s="27"/>
      <c r="W84" s="27"/>
      <c r="X84" s="27"/>
      <c r="Y84" s="27"/>
      <c r="Z84" s="27"/>
      <c r="AA84" s="27"/>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row>
    <row r="85" spans="1:79" x14ac:dyDescent="0.25">
      <c r="A85" s="27"/>
      <c r="B85" s="32"/>
      <c r="C85" s="32"/>
      <c r="D85" s="32"/>
      <c r="E85" s="32"/>
      <c r="F85" s="32"/>
      <c r="G85" s="32"/>
      <c r="H85" s="231"/>
      <c r="I85" s="231"/>
      <c r="J85" s="231"/>
      <c r="K85" s="233"/>
      <c r="L85" s="233"/>
      <c r="M85" s="193"/>
      <c r="N85" s="233"/>
      <c r="O85" s="233"/>
      <c r="P85" s="193"/>
      <c r="Q85" s="27"/>
      <c r="R85" s="35"/>
      <c r="S85" s="27"/>
      <c r="T85" s="27"/>
      <c r="U85" s="27"/>
      <c r="V85" s="27"/>
      <c r="W85" s="27"/>
      <c r="X85" s="27"/>
      <c r="Y85" s="27"/>
      <c r="Z85" s="27"/>
      <c r="AA85" s="27"/>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row>
    <row r="86" spans="1:79" ht="15" customHeight="1" x14ac:dyDescent="0.25">
      <c r="A86" s="27"/>
      <c r="B86" s="195"/>
      <c r="C86" s="195"/>
      <c r="D86" s="195"/>
      <c r="E86" s="195"/>
      <c r="F86" s="195"/>
      <c r="G86" s="195"/>
      <c r="H86" s="233"/>
      <c r="I86" s="233"/>
      <c r="J86" s="193"/>
      <c r="K86" s="195"/>
      <c r="L86" s="195"/>
      <c r="M86" s="195"/>
      <c r="N86" s="195"/>
      <c r="O86" s="195"/>
      <c r="P86" s="195"/>
      <c r="Q86" s="27"/>
      <c r="R86" s="27"/>
      <c r="S86" s="27"/>
      <c r="T86" s="27"/>
      <c r="U86" s="27"/>
      <c r="V86" s="27"/>
      <c r="W86" s="27"/>
      <c r="X86" s="27"/>
      <c r="Y86" s="27"/>
      <c r="Z86" s="27"/>
      <c r="AA86" s="27"/>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row>
    <row r="87" spans="1:79" ht="15" customHeight="1" x14ac:dyDescent="0.25">
      <c r="A87" s="27"/>
      <c r="B87" s="33"/>
      <c r="C87" s="33"/>
      <c r="D87" s="33"/>
      <c r="E87" s="33"/>
      <c r="F87" s="33"/>
      <c r="G87" s="33"/>
      <c r="H87" s="195"/>
      <c r="I87" s="195"/>
      <c r="J87" s="195"/>
      <c r="K87" s="32"/>
      <c r="L87" s="32"/>
      <c r="M87" s="32"/>
      <c r="N87" s="32"/>
      <c r="O87" s="32"/>
      <c r="P87" s="32"/>
      <c r="Q87" s="27"/>
      <c r="R87" s="27"/>
      <c r="S87" s="27"/>
      <c r="T87" s="27"/>
      <c r="U87" s="27"/>
      <c r="V87" s="27"/>
      <c r="W87" s="27"/>
      <c r="X87" s="27"/>
      <c r="Y87" s="27"/>
      <c r="Z87" s="27"/>
      <c r="AA87" s="27"/>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row>
    <row r="88" spans="1:79" x14ac:dyDescent="0.25">
      <c r="A88" s="27"/>
      <c r="B88" s="233"/>
      <c r="C88" s="233"/>
      <c r="D88" s="233"/>
      <c r="E88" s="233"/>
      <c r="F88" s="193"/>
      <c r="G88" s="193"/>
      <c r="H88" s="32"/>
      <c r="I88" s="32"/>
      <c r="J88" s="32"/>
      <c r="K88" s="195"/>
      <c r="L88" s="195"/>
      <c r="M88" s="195"/>
      <c r="N88" s="195"/>
      <c r="O88" s="195"/>
      <c r="P88" s="195"/>
      <c r="Q88" s="27"/>
      <c r="R88" s="27"/>
      <c r="S88" s="27"/>
      <c r="T88" s="27"/>
      <c r="U88" s="27"/>
      <c r="V88" s="27"/>
      <c r="W88" s="27"/>
      <c r="X88" s="27"/>
      <c r="Y88" s="27"/>
      <c r="Z88" s="27"/>
      <c r="AA88" s="27"/>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row>
    <row r="89" spans="1:79" x14ac:dyDescent="0.25">
      <c r="A89" s="36"/>
      <c r="B89" s="232"/>
      <c r="C89" s="232"/>
      <c r="D89" s="232"/>
      <c r="E89" s="232"/>
      <c r="F89" s="232"/>
      <c r="G89" s="232"/>
      <c r="H89" s="195"/>
      <c r="I89" s="195"/>
      <c r="J89" s="195"/>
      <c r="K89" s="195"/>
      <c r="L89" s="195"/>
      <c r="M89" s="195"/>
      <c r="N89" s="195"/>
      <c r="O89" s="232"/>
      <c r="P89" s="232"/>
      <c r="Q89" s="27"/>
      <c r="R89" s="27"/>
      <c r="S89" s="27"/>
      <c r="T89" s="27"/>
      <c r="U89" s="27"/>
      <c r="V89" s="27"/>
      <c r="W89" s="27"/>
      <c r="X89" s="27"/>
      <c r="Y89" s="27"/>
      <c r="Z89" s="27"/>
      <c r="AA89" s="27"/>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row>
    <row r="90" spans="1:79" x14ac:dyDescent="0.25">
      <c r="A90" s="36"/>
      <c r="B90" s="231"/>
      <c r="C90" s="231"/>
      <c r="D90" s="231"/>
      <c r="E90" s="231"/>
      <c r="F90" s="231"/>
      <c r="G90" s="231"/>
      <c r="H90" s="33"/>
      <c r="I90" s="195"/>
      <c r="J90" s="195"/>
      <c r="K90" s="195"/>
      <c r="L90" s="195"/>
      <c r="M90" s="195"/>
      <c r="N90" s="195"/>
      <c r="O90" s="231"/>
      <c r="P90" s="231"/>
      <c r="Q90" s="27"/>
      <c r="R90" s="27"/>
      <c r="S90" s="27"/>
      <c r="T90" s="27"/>
      <c r="U90" s="27"/>
      <c r="V90" s="27"/>
      <c r="W90" s="27"/>
      <c r="X90" s="27"/>
      <c r="Y90" s="27"/>
      <c r="Z90" s="27"/>
      <c r="AA90" s="27"/>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row>
    <row r="91" spans="1:79" x14ac:dyDescent="0.25">
      <c r="A91" s="36"/>
      <c r="B91" s="233"/>
      <c r="C91" s="233"/>
      <c r="D91" s="193"/>
      <c r="E91" s="233"/>
      <c r="F91" s="233"/>
      <c r="G91" s="193"/>
      <c r="H91" s="193"/>
      <c r="I91" s="195"/>
      <c r="J91" s="195"/>
      <c r="K91" s="232"/>
      <c r="L91" s="232"/>
      <c r="M91" s="232"/>
      <c r="N91" s="232"/>
      <c r="O91" s="232"/>
      <c r="P91" s="232"/>
      <c r="Q91" s="27"/>
      <c r="R91" s="27"/>
      <c r="S91" s="27"/>
      <c r="T91" s="27"/>
      <c r="U91" s="27"/>
      <c r="V91" s="27"/>
      <c r="W91" s="27"/>
      <c r="X91" s="27"/>
      <c r="Y91" s="27"/>
      <c r="Z91" s="27"/>
      <c r="AA91" s="27"/>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row>
    <row r="92" spans="1:79" x14ac:dyDescent="0.25">
      <c r="A92" s="36"/>
      <c r="B92" s="195"/>
      <c r="C92" s="195"/>
      <c r="D92" s="195"/>
      <c r="E92" s="195"/>
      <c r="F92" s="195"/>
      <c r="G92" s="195"/>
      <c r="H92" s="232"/>
      <c r="I92" s="232"/>
      <c r="J92" s="232"/>
      <c r="K92" s="231"/>
      <c r="L92" s="231"/>
      <c r="M92" s="231"/>
      <c r="N92" s="231"/>
      <c r="O92" s="231"/>
      <c r="P92" s="231"/>
      <c r="Q92" s="27"/>
      <c r="R92" s="27"/>
      <c r="S92" s="27"/>
      <c r="T92" s="27"/>
      <c r="U92" s="27"/>
      <c r="V92" s="27"/>
      <c r="W92" s="27"/>
      <c r="X92" s="27"/>
      <c r="Y92" s="27"/>
      <c r="Z92" s="27"/>
      <c r="AA92" s="27"/>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row>
    <row r="93" spans="1:79" x14ac:dyDescent="0.25">
      <c r="A93" s="36"/>
      <c r="B93" s="32"/>
      <c r="C93" s="32"/>
      <c r="D93" s="32"/>
      <c r="E93" s="32"/>
      <c r="F93" s="32"/>
      <c r="G93" s="32"/>
      <c r="H93" s="231"/>
      <c r="I93" s="231"/>
      <c r="J93" s="231"/>
      <c r="K93" s="233"/>
      <c r="L93" s="233"/>
      <c r="M93" s="193"/>
      <c r="N93" s="233"/>
      <c r="O93" s="233"/>
      <c r="P93" s="193"/>
      <c r="Q93" s="27"/>
      <c r="R93" s="27"/>
      <c r="S93" s="27"/>
      <c r="T93" s="27"/>
      <c r="U93" s="27"/>
      <c r="V93" s="27"/>
      <c r="W93" s="27"/>
      <c r="X93" s="27"/>
      <c r="Y93" s="27"/>
      <c r="Z93" s="27"/>
      <c r="AA93" s="27"/>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row>
    <row r="94" spans="1:79" x14ac:dyDescent="0.25">
      <c r="A94" s="36"/>
      <c r="B94" s="195"/>
      <c r="C94" s="195"/>
      <c r="D94" s="195"/>
      <c r="E94" s="195"/>
      <c r="F94" s="195"/>
      <c r="G94" s="195"/>
      <c r="H94" s="233"/>
      <c r="I94" s="233"/>
      <c r="J94" s="193"/>
      <c r="K94" s="195"/>
      <c r="L94" s="195"/>
      <c r="M94" s="195"/>
      <c r="N94" s="195"/>
      <c r="O94" s="195"/>
      <c r="P94" s="195"/>
      <c r="Q94" s="27"/>
      <c r="R94" s="27"/>
      <c r="S94" s="27"/>
      <c r="T94" s="27"/>
      <c r="U94" s="27"/>
      <c r="V94" s="27"/>
      <c r="W94" s="27"/>
      <c r="X94" s="27"/>
      <c r="Y94" s="27"/>
      <c r="Z94" s="27"/>
      <c r="AA94" s="27"/>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row>
    <row r="95" spans="1:79" ht="15" customHeight="1" x14ac:dyDescent="0.25">
      <c r="A95" s="36"/>
      <c r="B95" s="33"/>
      <c r="C95" s="33"/>
      <c r="D95" s="33"/>
      <c r="E95" s="33"/>
      <c r="F95" s="33"/>
      <c r="G95" s="33"/>
      <c r="H95" s="195"/>
      <c r="I95" s="195"/>
      <c r="J95" s="195"/>
      <c r="K95" s="32"/>
      <c r="L95" s="32"/>
      <c r="M95" s="32"/>
      <c r="N95" s="32"/>
      <c r="O95" s="32"/>
      <c r="P95" s="32"/>
      <c r="Q95" s="27"/>
      <c r="R95" s="27"/>
      <c r="S95" s="27"/>
      <c r="T95" s="27"/>
      <c r="U95" s="27"/>
      <c r="V95" s="27"/>
      <c r="W95" s="27"/>
      <c r="X95" s="27"/>
      <c r="Y95" s="27"/>
      <c r="Z95" s="27"/>
      <c r="AA95" s="27"/>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row>
    <row r="96" spans="1:79" x14ac:dyDescent="0.25">
      <c r="A96" s="36"/>
      <c r="B96" s="233"/>
      <c r="C96" s="233"/>
      <c r="D96" s="233"/>
      <c r="E96" s="233"/>
      <c r="F96" s="193"/>
      <c r="G96" s="193"/>
      <c r="H96" s="32"/>
      <c r="I96" s="32"/>
      <c r="J96" s="32"/>
      <c r="K96" s="195"/>
      <c r="L96" s="195"/>
      <c r="M96" s="195"/>
      <c r="N96" s="195"/>
      <c r="O96" s="195"/>
      <c r="P96" s="195"/>
      <c r="Q96" s="27"/>
      <c r="R96" s="27"/>
      <c r="S96" s="27"/>
      <c r="T96" s="27"/>
      <c r="U96" s="27"/>
      <c r="V96" s="27"/>
      <c r="W96" s="27"/>
      <c r="X96" s="27"/>
      <c r="Y96" s="27"/>
      <c r="Z96" s="27"/>
      <c r="AA96" s="27"/>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row>
    <row r="97" spans="1:79" x14ac:dyDescent="0.25">
      <c r="A97" s="36"/>
      <c r="B97" s="232"/>
      <c r="C97" s="232"/>
      <c r="D97" s="232"/>
      <c r="E97" s="232"/>
      <c r="F97" s="232"/>
      <c r="G97" s="232"/>
      <c r="H97" s="195"/>
      <c r="I97" s="195"/>
      <c r="J97" s="195"/>
      <c r="K97" s="195"/>
      <c r="L97" s="195"/>
      <c r="M97" s="195"/>
      <c r="N97" s="195"/>
      <c r="O97" s="232"/>
      <c r="P97" s="232"/>
      <c r="Q97" s="27"/>
      <c r="R97" s="27"/>
      <c r="S97" s="27"/>
      <c r="T97" s="27"/>
      <c r="U97" s="27"/>
      <c r="V97" s="27"/>
      <c r="W97" s="27"/>
      <c r="X97" s="27"/>
      <c r="Y97" s="27"/>
      <c r="Z97" s="27"/>
      <c r="AA97" s="27"/>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row>
    <row r="98" spans="1:79" x14ac:dyDescent="0.25">
      <c r="A98" s="36"/>
      <c r="B98" s="231"/>
      <c r="C98" s="231"/>
      <c r="D98" s="231"/>
      <c r="E98" s="231"/>
      <c r="F98" s="231"/>
      <c r="G98" s="231"/>
      <c r="H98" s="33"/>
      <c r="I98" s="195"/>
      <c r="J98" s="195"/>
      <c r="K98" s="195"/>
      <c r="L98" s="195"/>
      <c r="M98" s="195"/>
      <c r="N98" s="195"/>
      <c r="O98" s="231"/>
      <c r="P98" s="231"/>
      <c r="Q98" s="27"/>
      <c r="R98" s="27"/>
      <c r="S98" s="27"/>
      <c r="T98" s="27"/>
      <c r="U98" s="27"/>
      <c r="V98" s="27"/>
      <c r="W98" s="27"/>
      <c r="X98" s="27"/>
      <c r="Y98" s="27"/>
      <c r="Z98" s="27"/>
      <c r="AA98" s="27"/>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row>
    <row r="99" spans="1:79" x14ac:dyDescent="0.25">
      <c r="A99" s="36"/>
      <c r="B99" s="233"/>
      <c r="C99" s="233"/>
      <c r="D99" s="193"/>
      <c r="E99" s="233"/>
      <c r="F99" s="233"/>
      <c r="G99" s="193"/>
      <c r="H99" s="193"/>
      <c r="I99" s="195"/>
      <c r="J99" s="195"/>
      <c r="K99" s="232"/>
      <c r="L99" s="232"/>
      <c r="M99" s="232"/>
      <c r="N99" s="232"/>
      <c r="O99" s="232"/>
      <c r="P99" s="232"/>
      <c r="Q99" s="27"/>
      <c r="R99" s="27"/>
      <c r="S99" s="27"/>
      <c r="T99" s="27"/>
      <c r="U99" s="27"/>
      <c r="V99" s="27"/>
      <c r="W99" s="27"/>
      <c r="X99" s="27"/>
      <c r="Y99" s="27"/>
      <c r="Z99" s="27"/>
      <c r="AA99" s="27"/>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row>
    <row r="100" spans="1:79" x14ac:dyDescent="0.25">
      <c r="A100" s="36"/>
      <c r="B100" s="195"/>
      <c r="C100" s="195"/>
      <c r="D100" s="195"/>
      <c r="E100" s="195"/>
      <c r="F100" s="195"/>
      <c r="G100" s="195"/>
      <c r="H100" s="232"/>
      <c r="I100" s="232"/>
      <c r="J100" s="232"/>
      <c r="K100" s="231"/>
      <c r="L100" s="231"/>
      <c r="M100" s="231"/>
      <c r="N100" s="231"/>
      <c r="O100" s="231"/>
      <c r="P100" s="231"/>
      <c r="Q100" s="27"/>
      <c r="R100" s="27"/>
      <c r="S100" s="27"/>
      <c r="T100" s="27"/>
      <c r="U100" s="27"/>
      <c r="V100" s="27"/>
      <c r="W100" s="27"/>
      <c r="X100" s="27"/>
      <c r="Y100" s="27"/>
      <c r="Z100" s="27"/>
      <c r="AA100" s="27"/>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row>
    <row r="101" spans="1:79" x14ac:dyDescent="0.25">
      <c r="A101" s="36"/>
      <c r="B101" s="32"/>
      <c r="C101" s="32"/>
      <c r="D101" s="32"/>
      <c r="E101" s="32"/>
      <c r="F101" s="32"/>
      <c r="G101" s="32"/>
      <c r="H101" s="231"/>
      <c r="I101" s="231"/>
      <c r="J101" s="231"/>
      <c r="K101" s="232"/>
      <c r="L101" s="232"/>
      <c r="M101" s="193"/>
      <c r="N101" s="233"/>
      <c r="O101" s="233"/>
      <c r="P101" s="193"/>
      <c r="Q101" s="27"/>
      <c r="R101" s="27"/>
      <c r="S101" s="27"/>
      <c r="T101" s="27"/>
      <c r="U101" s="27"/>
      <c r="V101" s="27"/>
      <c r="W101" s="27"/>
      <c r="X101" s="27"/>
      <c r="Y101" s="27"/>
      <c r="Z101" s="27"/>
      <c r="AA101" s="27"/>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row>
    <row r="102" spans="1:79" x14ac:dyDescent="0.25">
      <c r="A102" s="36"/>
      <c r="B102" s="195"/>
      <c r="C102" s="195"/>
      <c r="D102" s="195"/>
      <c r="E102" s="195"/>
      <c r="F102" s="195"/>
      <c r="G102" s="195"/>
      <c r="H102" s="233"/>
      <c r="I102" s="233"/>
      <c r="J102" s="193"/>
      <c r="K102" s="37"/>
      <c r="L102" s="37"/>
      <c r="M102" s="37"/>
      <c r="N102" s="37"/>
      <c r="O102" s="37"/>
      <c r="P102" s="37"/>
      <c r="Q102" s="27"/>
      <c r="R102" s="27"/>
      <c r="S102" s="27"/>
      <c r="T102" s="27"/>
      <c r="U102" s="27"/>
      <c r="V102" s="27"/>
      <c r="W102" s="27"/>
      <c r="X102" s="27"/>
      <c r="Y102" s="27"/>
      <c r="Z102" s="27"/>
      <c r="AA102" s="27"/>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row>
    <row r="103" spans="1:79" x14ac:dyDescent="0.25">
      <c r="A103" s="36"/>
      <c r="B103" s="33"/>
      <c r="C103" s="33"/>
      <c r="D103" s="33"/>
      <c r="E103" s="33"/>
      <c r="F103" s="33"/>
      <c r="G103" s="33"/>
      <c r="H103" s="37"/>
      <c r="I103" s="37"/>
      <c r="J103" s="37"/>
      <c r="K103" s="27"/>
      <c r="L103" s="27"/>
      <c r="M103" s="27"/>
      <c r="N103" s="27"/>
      <c r="O103" s="27"/>
      <c r="P103" s="27"/>
      <c r="Q103" s="27"/>
      <c r="R103" s="27"/>
      <c r="S103" s="27"/>
      <c r="T103" s="27"/>
      <c r="U103" s="27"/>
      <c r="V103" s="27"/>
      <c r="W103" s="27"/>
      <c r="X103" s="27"/>
      <c r="Y103" s="27"/>
      <c r="Z103" s="27"/>
      <c r="AA103" s="27"/>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row>
    <row r="104" spans="1:79" x14ac:dyDescent="0.25">
      <c r="A104" s="36"/>
      <c r="B104" s="233"/>
      <c r="C104" s="233"/>
      <c r="D104" s="233"/>
      <c r="E104" s="233"/>
      <c r="F104" s="193"/>
      <c r="G104" s="193"/>
      <c r="H104" s="27"/>
      <c r="I104" s="27"/>
      <c r="J104" s="27"/>
      <c r="K104" s="38"/>
      <c r="L104" s="38"/>
      <c r="M104" s="38"/>
      <c r="N104" s="38"/>
      <c r="O104" s="38"/>
      <c r="P104" s="27"/>
      <c r="Q104" s="27"/>
      <c r="R104" s="27"/>
      <c r="S104" s="27"/>
      <c r="T104" s="27"/>
      <c r="U104" s="27"/>
      <c r="V104" s="27"/>
      <c r="W104" s="27"/>
      <c r="X104" s="27"/>
      <c r="Y104" s="27"/>
      <c r="Z104" s="27"/>
      <c r="AA104" s="27"/>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row>
    <row r="105" spans="1:79" x14ac:dyDescent="0.25">
      <c r="A105" s="36"/>
      <c r="B105" s="232"/>
      <c r="C105" s="232"/>
      <c r="D105" s="232"/>
      <c r="E105" s="232"/>
      <c r="F105" s="232"/>
      <c r="G105" s="232"/>
      <c r="H105" s="38"/>
      <c r="I105" s="38"/>
      <c r="J105" s="38"/>
      <c r="K105" s="38"/>
      <c r="L105" s="38"/>
      <c r="M105" s="38"/>
      <c r="N105" s="38"/>
      <c r="O105" s="38"/>
      <c r="P105" s="27"/>
      <c r="Q105" s="27"/>
      <c r="R105" s="27"/>
      <c r="S105" s="27"/>
      <c r="T105" s="27"/>
      <c r="U105" s="27"/>
      <c r="V105" s="27"/>
      <c r="W105" s="27"/>
      <c r="X105" s="27"/>
      <c r="Y105" s="27"/>
      <c r="Z105" s="27"/>
      <c r="AA105" s="27"/>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row>
    <row r="106" spans="1:79" x14ac:dyDescent="0.25">
      <c r="A106" s="36"/>
      <c r="B106" s="231"/>
      <c r="C106" s="231"/>
      <c r="D106" s="231"/>
      <c r="E106" s="231"/>
      <c r="F106" s="231"/>
      <c r="G106" s="231"/>
      <c r="H106" s="38"/>
      <c r="I106" s="38"/>
      <c r="J106" s="38"/>
      <c r="K106" s="38"/>
      <c r="L106" s="38"/>
      <c r="M106" s="38"/>
      <c r="N106" s="38"/>
      <c r="O106" s="38"/>
      <c r="P106" s="27"/>
      <c r="Q106" s="27"/>
      <c r="R106" s="27"/>
      <c r="S106" s="27"/>
      <c r="T106" s="27"/>
      <c r="U106" s="27"/>
      <c r="V106" s="27"/>
      <c r="W106" s="27"/>
      <c r="X106" s="27"/>
      <c r="Y106" s="27"/>
      <c r="Z106" s="27"/>
      <c r="AA106" s="27"/>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row>
    <row r="107" spans="1:79" x14ac:dyDescent="0.25">
      <c r="A107" s="36"/>
      <c r="B107" s="233"/>
      <c r="C107" s="233"/>
      <c r="D107" s="193"/>
      <c r="E107" s="233"/>
      <c r="F107" s="233"/>
      <c r="G107" s="193"/>
      <c r="H107" s="38"/>
      <c r="I107" s="38"/>
      <c r="J107" s="38"/>
      <c r="K107" s="27"/>
      <c r="L107" s="27"/>
      <c r="M107" s="27"/>
      <c r="N107" s="27"/>
      <c r="O107" s="27"/>
      <c r="P107" s="27"/>
      <c r="Q107" s="27"/>
      <c r="R107" s="27"/>
      <c r="S107" s="27"/>
      <c r="T107" s="27"/>
      <c r="U107" s="27"/>
      <c r="V107" s="27"/>
      <c r="W107" s="27"/>
      <c r="X107" s="27"/>
      <c r="Y107" s="27"/>
      <c r="Z107" s="27"/>
      <c r="AA107" s="27"/>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row>
    <row r="108" spans="1:79" x14ac:dyDescent="0.25">
      <c r="A108" s="36"/>
      <c r="B108" s="37"/>
      <c r="C108" s="37"/>
      <c r="D108" s="37"/>
      <c r="E108" s="37"/>
      <c r="F108" s="37"/>
      <c r="G108" s="37"/>
      <c r="H108" s="27"/>
      <c r="I108" s="27"/>
      <c r="J108" s="27"/>
      <c r="K108" s="27"/>
      <c r="L108" s="27"/>
      <c r="M108" s="27"/>
      <c r="N108" s="27"/>
      <c r="O108" s="27"/>
      <c r="P108" s="27"/>
      <c r="Q108" s="27"/>
      <c r="R108" s="27"/>
      <c r="S108" s="27"/>
      <c r="T108" s="27"/>
      <c r="U108" s="27"/>
      <c r="V108" s="27"/>
      <c r="W108" s="27"/>
      <c r="X108" s="27"/>
      <c r="Y108" s="27"/>
      <c r="Z108" s="27"/>
      <c r="AA108" s="27"/>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row>
    <row r="109" spans="1:79" x14ac:dyDescent="0.25">
      <c r="A109" s="36"/>
      <c r="B109" s="39"/>
      <c r="C109" s="27"/>
      <c r="D109" s="27"/>
      <c r="E109" s="27"/>
      <c r="F109" s="27"/>
      <c r="G109" s="27"/>
      <c r="H109" s="27"/>
      <c r="I109" s="27"/>
      <c r="J109" s="27"/>
      <c r="K109" s="40"/>
      <c r="L109" s="40"/>
      <c r="M109" s="40"/>
      <c r="N109" s="40"/>
      <c r="O109" s="40"/>
      <c r="P109" s="40"/>
      <c r="Q109" s="27"/>
      <c r="R109" s="27"/>
      <c r="S109" s="27"/>
      <c r="T109" s="27"/>
      <c r="U109" s="27"/>
      <c r="V109" s="27"/>
      <c r="W109" s="27"/>
      <c r="X109" s="27"/>
      <c r="Y109" s="27"/>
      <c r="Z109" s="27"/>
      <c r="AA109" s="27"/>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row>
    <row r="110" spans="1:79" x14ac:dyDescent="0.25">
      <c r="A110" s="36"/>
      <c r="B110" s="41"/>
      <c r="C110" s="38"/>
      <c r="D110" s="38"/>
      <c r="E110" s="38"/>
      <c r="F110" s="38"/>
      <c r="G110" s="38"/>
      <c r="H110" s="40"/>
      <c r="I110" s="40"/>
      <c r="J110" s="40"/>
      <c r="K110" s="27"/>
      <c r="L110" s="27"/>
      <c r="M110" s="27"/>
      <c r="N110" s="27"/>
      <c r="O110" s="27"/>
      <c r="P110" s="27"/>
      <c r="Q110" s="27"/>
      <c r="R110" s="27"/>
      <c r="S110" s="27"/>
      <c r="T110" s="27"/>
      <c r="U110" s="27"/>
      <c r="V110" s="27"/>
      <c r="W110" s="27"/>
      <c r="X110" s="27"/>
      <c r="Y110" s="27"/>
      <c r="Z110" s="27"/>
      <c r="AA110" s="27"/>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row>
    <row r="111" spans="1:79" x14ac:dyDescent="0.25">
      <c r="A111" s="36"/>
      <c r="B111" s="27"/>
      <c r="C111" s="38"/>
      <c r="D111" s="38"/>
      <c r="E111" s="38"/>
      <c r="F111" s="38"/>
      <c r="G111" s="38"/>
      <c r="H111" s="27"/>
      <c r="I111" s="27"/>
      <c r="J111" s="27"/>
      <c r="K111" s="27"/>
      <c r="L111" s="27"/>
      <c r="M111" s="27"/>
      <c r="N111" s="27"/>
      <c r="O111" s="27"/>
      <c r="P111" s="27"/>
      <c r="Q111" s="27"/>
      <c r="R111" s="27"/>
      <c r="S111" s="27"/>
      <c r="T111" s="27"/>
      <c r="U111" s="27"/>
      <c r="V111" s="27"/>
      <c r="W111" s="27"/>
      <c r="X111" s="27"/>
      <c r="Y111" s="27"/>
      <c r="Z111" s="27"/>
      <c r="AA111" s="27"/>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row>
    <row r="112" spans="1:79" x14ac:dyDescent="0.25">
      <c r="A112" s="36"/>
      <c r="B112" s="27"/>
      <c r="C112" s="38"/>
      <c r="D112" s="38"/>
      <c r="E112" s="38"/>
      <c r="F112" s="38"/>
      <c r="G112" s="38"/>
      <c r="H112" s="27"/>
      <c r="I112" s="27"/>
      <c r="J112" s="27"/>
      <c r="K112" s="27"/>
      <c r="L112" s="27"/>
      <c r="M112" s="27"/>
      <c r="N112" s="27"/>
      <c r="O112" s="27"/>
      <c r="P112" s="27"/>
      <c r="Q112" s="27"/>
      <c r="R112" s="27"/>
      <c r="S112" s="27"/>
      <c r="T112" s="27"/>
      <c r="U112" s="27"/>
      <c r="V112" s="27"/>
      <c r="W112" s="27"/>
      <c r="X112" s="27"/>
      <c r="Y112" s="27"/>
      <c r="Z112" s="27"/>
      <c r="AA112" s="27"/>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row>
    <row r="113" spans="1:79" x14ac:dyDescent="0.25">
      <c r="A113" s="36"/>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row>
    <row r="114" spans="1:79" x14ac:dyDescent="0.25">
      <c r="A114" s="36"/>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row>
    <row r="115" spans="1:79" x14ac:dyDescent="0.25">
      <c r="A115" s="36"/>
      <c r="B115" s="40"/>
      <c r="C115" s="40"/>
      <c r="D115" s="40"/>
      <c r="E115" s="40"/>
      <c r="F115" s="40"/>
      <c r="G115" s="40"/>
      <c r="H115" s="27"/>
      <c r="I115" s="27"/>
      <c r="J115" s="27"/>
      <c r="K115" s="27"/>
      <c r="L115" s="27"/>
      <c r="M115" s="27"/>
      <c r="N115" s="27"/>
      <c r="O115" s="27"/>
      <c r="P115" s="27"/>
      <c r="Q115" s="27"/>
      <c r="R115" s="27"/>
      <c r="S115" s="27"/>
      <c r="T115" s="27"/>
      <c r="U115" s="27"/>
      <c r="V115" s="27"/>
      <c r="W115" s="27"/>
      <c r="X115" s="27"/>
      <c r="Y115" s="27"/>
      <c r="Z115" s="27"/>
      <c r="AA115" s="27"/>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row>
    <row r="116" spans="1:79" x14ac:dyDescent="0.25">
      <c r="A116" s="36"/>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row>
    <row r="117" spans="1:79" x14ac:dyDescent="0.25">
      <c r="A117" s="36"/>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row>
    <row r="118" spans="1:79" x14ac:dyDescent="0.25">
      <c r="A118" s="36"/>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row>
    <row r="119" spans="1:79" x14ac:dyDescent="0.25">
      <c r="A119" s="36"/>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row>
    <row r="120" spans="1:79" x14ac:dyDescent="0.25">
      <c r="A120" s="36"/>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row>
    <row r="121" spans="1:79" x14ac:dyDescent="0.25">
      <c r="A121" s="36"/>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row>
    <row r="122" spans="1:79" x14ac:dyDescent="0.25">
      <c r="A122" s="36"/>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row>
    <row r="123" spans="1:79" x14ac:dyDescent="0.25">
      <c r="A123" s="36"/>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row>
    <row r="124" spans="1:79" x14ac:dyDescent="0.25">
      <c r="A124" s="36"/>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row>
    <row r="125" spans="1:79" x14ac:dyDescent="0.25">
      <c r="A125" s="36"/>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row>
    <row r="126" spans="1:79" x14ac:dyDescent="0.25">
      <c r="A126" s="36"/>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row>
    <row r="127" spans="1:79" x14ac:dyDescent="0.25">
      <c r="A127" s="36"/>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row>
    <row r="128" spans="1:79" x14ac:dyDescent="0.25">
      <c r="A128" s="36"/>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row>
    <row r="129" spans="1:79" x14ac:dyDescent="0.25">
      <c r="A129" s="36"/>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row>
    <row r="130" spans="1:79" x14ac:dyDescent="0.25">
      <c r="A130" s="36"/>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row>
    <row r="131" spans="1:79" x14ac:dyDescent="0.25">
      <c r="A131" s="36"/>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row>
    <row r="132" spans="1:79" x14ac:dyDescent="0.25">
      <c r="A132" s="36"/>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row>
    <row r="133" spans="1:79" x14ac:dyDescent="0.25">
      <c r="A133" s="36"/>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row>
    <row r="134" spans="1:79" x14ac:dyDescent="0.25">
      <c r="A134" s="36"/>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row>
    <row r="135" spans="1:79" x14ac:dyDescent="0.25">
      <c r="A135" s="36"/>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row>
    <row r="136" spans="1:79" x14ac:dyDescent="0.25">
      <c r="A136" s="36"/>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row>
    <row r="137" spans="1:79" x14ac:dyDescent="0.25">
      <c r="A137" s="36"/>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row>
    <row r="138" spans="1:79" x14ac:dyDescent="0.25">
      <c r="A138" s="36"/>
      <c r="B138" s="200"/>
      <c r="C138" s="200"/>
      <c r="D138" s="200"/>
      <c r="E138" s="200"/>
      <c r="F138" s="84"/>
      <c r="G138" s="27"/>
      <c r="H138" s="27"/>
      <c r="I138" s="27"/>
      <c r="J138" s="27"/>
      <c r="K138" s="27"/>
      <c r="L138" s="27"/>
      <c r="M138" s="27"/>
      <c r="N138" s="27"/>
      <c r="O138" s="27"/>
      <c r="P138" s="27"/>
      <c r="Q138" s="27"/>
      <c r="R138" s="27"/>
      <c r="S138" s="27"/>
      <c r="T138" s="27"/>
      <c r="U138" s="27"/>
      <c r="V138" s="27"/>
      <c r="W138" s="27"/>
      <c r="X138" s="27"/>
      <c r="Y138" s="27"/>
      <c r="Z138" s="27"/>
      <c r="AA138" s="27"/>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row>
    <row r="139" spans="1:79" x14ac:dyDescent="0.25">
      <c r="A139" s="36"/>
      <c r="B139" s="196"/>
      <c r="C139" s="196"/>
      <c r="D139" s="86"/>
      <c r="E139" s="87"/>
      <c r="F139" s="88"/>
      <c r="G139" s="27"/>
      <c r="H139" s="27"/>
      <c r="I139" s="27"/>
      <c r="J139" s="27"/>
      <c r="K139" s="27"/>
      <c r="L139" s="27"/>
      <c r="M139" s="27"/>
      <c r="N139" s="27"/>
      <c r="O139" s="27"/>
      <c r="P139" s="27"/>
      <c r="Q139" s="27"/>
      <c r="R139" s="27"/>
      <c r="S139" s="27"/>
      <c r="T139" s="27"/>
      <c r="U139" s="27"/>
      <c r="V139" s="27"/>
      <c r="W139" s="27"/>
      <c r="X139" s="27"/>
      <c r="Y139" s="27"/>
      <c r="Z139" s="27"/>
      <c r="AA139" s="27"/>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row>
    <row r="140" spans="1:79" x14ac:dyDescent="0.25">
      <c r="A140" s="36"/>
      <c r="B140" s="234"/>
      <c r="C140" s="234"/>
      <c r="D140" s="234"/>
      <c r="E140" s="234"/>
      <c r="F140" s="234"/>
      <c r="G140" s="27"/>
      <c r="H140" s="27"/>
      <c r="I140" s="27"/>
      <c r="J140" s="27"/>
      <c r="K140" s="27"/>
      <c r="L140" s="27"/>
      <c r="M140" s="27"/>
      <c r="N140" s="27"/>
      <c r="O140" s="27"/>
      <c r="P140" s="27"/>
      <c r="Q140" s="27"/>
      <c r="R140" s="27"/>
      <c r="S140" s="27"/>
      <c r="T140" s="27"/>
      <c r="U140" s="27"/>
      <c r="V140" s="27"/>
      <c r="W140" s="27"/>
      <c r="X140" s="27"/>
      <c r="Y140" s="27"/>
      <c r="Z140" s="27"/>
      <c r="AA140" s="27"/>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row>
    <row r="141" spans="1:79" x14ac:dyDescent="0.25">
      <c r="A141" s="36"/>
      <c r="B141" s="196"/>
      <c r="C141" s="196"/>
      <c r="D141" s="196"/>
      <c r="E141" s="196"/>
      <c r="F141" s="196"/>
      <c r="G141" s="27"/>
      <c r="H141" s="27"/>
      <c r="I141" s="27"/>
      <c r="J141" s="27"/>
      <c r="K141" s="27"/>
      <c r="L141" s="27"/>
      <c r="M141" s="27"/>
      <c r="N141" s="27"/>
      <c r="O141" s="27"/>
      <c r="P141" s="27"/>
      <c r="Q141" s="27"/>
      <c r="R141" s="27"/>
      <c r="S141" s="27"/>
      <c r="T141" s="27"/>
      <c r="U141" s="27"/>
      <c r="V141" s="27"/>
      <c r="W141" s="27"/>
      <c r="X141" s="27"/>
      <c r="Y141" s="27"/>
      <c r="Z141" s="27"/>
      <c r="AA141" s="27"/>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row>
    <row r="142" spans="1:79" x14ac:dyDescent="0.25">
      <c r="A142" s="36"/>
      <c r="B142" s="196"/>
      <c r="C142" s="196"/>
      <c r="D142" s="196"/>
      <c r="E142" s="196"/>
      <c r="F142" s="196"/>
      <c r="G142" s="27"/>
      <c r="H142" s="27"/>
      <c r="I142" s="27"/>
      <c r="J142" s="27"/>
      <c r="K142" s="27"/>
      <c r="L142" s="27"/>
      <c r="M142" s="27"/>
      <c r="N142" s="27"/>
      <c r="O142" s="27"/>
      <c r="P142" s="27"/>
      <c r="Q142" s="27"/>
      <c r="R142" s="27"/>
      <c r="S142" s="27"/>
      <c r="T142" s="27"/>
      <c r="U142" s="27"/>
      <c r="V142" s="27"/>
      <c r="W142" s="27"/>
      <c r="X142" s="27"/>
      <c r="Y142" s="27"/>
      <c r="Z142" s="27"/>
      <c r="AA142" s="27"/>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row>
    <row r="143" spans="1:79" x14ac:dyDescent="0.25">
      <c r="A143" s="36"/>
      <c r="B143" s="89"/>
      <c r="C143" s="89"/>
      <c r="D143" s="89"/>
      <c r="E143" s="89"/>
      <c r="F143" s="89"/>
      <c r="G143" s="27"/>
      <c r="H143" s="27"/>
      <c r="I143" s="27"/>
      <c r="J143" s="27"/>
      <c r="K143" s="27"/>
      <c r="L143" s="27"/>
      <c r="M143" s="27"/>
      <c r="N143" s="27"/>
      <c r="O143" s="27"/>
      <c r="P143" s="27"/>
      <c r="Q143" s="27"/>
      <c r="R143" s="27"/>
      <c r="S143" s="27"/>
      <c r="T143" s="27"/>
      <c r="U143" s="27"/>
      <c r="V143" s="27"/>
      <c r="W143" s="27"/>
      <c r="X143" s="27"/>
      <c r="Y143" s="27"/>
      <c r="Z143" s="27"/>
      <c r="AA143" s="27"/>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row>
    <row r="144" spans="1:79" x14ac:dyDescent="0.25">
      <c r="A144" s="36"/>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row>
    <row r="145" spans="1:79" x14ac:dyDescent="0.25">
      <c r="A145" s="36"/>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row>
    <row r="146" spans="1:79" x14ac:dyDescent="0.25">
      <c r="A146" s="36"/>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row>
    <row r="147" spans="1:79" x14ac:dyDescent="0.25">
      <c r="A147" s="36"/>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row>
    <row r="148" spans="1:79" x14ac:dyDescent="0.25">
      <c r="A148" s="36"/>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row>
    <row r="149" spans="1:79" x14ac:dyDescent="0.25">
      <c r="A149" s="36"/>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row>
    <row r="150" spans="1:79" x14ac:dyDescent="0.25">
      <c r="A150" s="36"/>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row>
    <row r="151" spans="1:79" x14ac:dyDescent="0.25">
      <c r="A151" s="36"/>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row>
    <row r="152" spans="1:79" x14ac:dyDescent="0.25">
      <c r="A152" s="36"/>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row>
    <row r="153" spans="1:79" x14ac:dyDescent="0.25">
      <c r="A153" s="36"/>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row>
    <row r="154" spans="1:79" x14ac:dyDescent="0.25">
      <c r="A154" s="36"/>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row>
    <row r="155" spans="1:79" x14ac:dyDescent="0.25">
      <c r="A155" s="36"/>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row>
    <row r="156" spans="1:79" x14ac:dyDescent="0.25">
      <c r="A156" s="36"/>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row>
    <row r="157" spans="1:79" x14ac:dyDescent="0.25">
      <c r="A157" s="36"/>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row>
    <row r="158" spans="1:79" x14ac:dyDescent="0.25">
      <c r="A158" s="36"/>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row>
    <row r="159" spans="1:79" x14ac:dyDescent="0.25">
      <c r="A159" s="36"/>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row>
    <row r="160" spans="1:79" x14ac:dyDescent="0.25">
      <c r="A160" s="36"/>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row>
    <row r="161" spans="1:79" x14ac:dyDescent="0.25">
      <c r="A161" s="36"/>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row>
    <row r="162" spans="1:79" x14ac:dyDescent="0.25">
      <c r="A162" s="36"/>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row>
    <row r="163" spans="1:79" x14ac:dyDescent="0.25">
      <c r="A163" s="36"/>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row>
    <row r="164" spans="1:79" x14ac:dyDescent="0.25">
      <c r="A164" s="36"/>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row>
    <row r="165" spans="1:79" x14ac:dyDescent="0.25">
      <c r="A165" s="36"/>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row>
    <row r="166" spans="1:79" x14ac:dyDescent="0.25">
      <c r="A166" s="36"/>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row>
    <row r="167" spans="1:79" x14ac:dyDescent="0.25">
      <c r="A167" s="36"/>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row>
    <row r="168" spans="1:79" x14ac:dyDescent="0.25">
      <c r="A168" s="36"/>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row>
    <row r="169" spans="1:79" x14ac:dyDescent="0.25">
      <c r="A169" s="36"/>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row>
    <row r="170" spans="1:79" x14ac:dyDescent="0.25">
      <c r="A170" s="36"/>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row>
    <row r="171" spans="1:79" x14ac:dyDescent="0.25">
      <c r="A171" s="36"/>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row>
    <row r="172" spans="1:79" x14ac:dyDescent="0.25">
      <c r="A172" s="36"/>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row>
    <row r="173" spans="1:79" x14ac:dyDescent="0.25">
      <c r="A173" s="36"/>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row>
    <row r="174" spans="1:79" x14ac:dyDescent="0.25">
      <c r="A174" s="36"/>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row>
    <row r="175" spans="1:79" x14ac:dyDescent="0.25">
      <c r="A175" s="36"/>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row>
    <row r="176" spans="1:79" x14ac:dyDescent="0.25">
      <c r="A176" s="36"/>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row>
    <row r="177" spans="1:79" x14ac:dyDescent="0.25">
      <c r="A177" s="36"/>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row>
    <row r="178" spans="1:79" x14ac:dyDescent="0.25">
      <c r="A178" s="36"/>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row>
    <row r="179" spans="1:79" x14ac:dyDescent="0.25">
      <c r="A179" s="36"/>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row>
    <row r="180" spans="1:79" x14ac:dyDescent="0.25">
      <c r="A180" s="36"/>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row>
    <row r="181" spans="1:79" x14ac:dyDescent="0.25">
      <c r="A181" s="36"/>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row>
    <row r="182" spans="1:79" x14ac:dyDescent="0.25">
      <c r="A182" s="36"/>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row>
    <row r="183" spans="1:79" x14ac:dyDescent="0.25">
      <c r="A183" s="36"/>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row>
    <row r="184" spans="1:79" x14ac:dyDescent="0.25">
      <c r="A184" s="36"/>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row>
    <row r="185" spans="1:79" x14ac:dyDescent="0.25">
      <c r="A185" s="36"/>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row>
    <row r="186" spans="1:79" x14ac:dyDescent="0.25">
      <c r="A186" s="36"/>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row>
    <row r="187" spans="1:79" x14ac:dyDescent="0.25">
      <c r="A187" s="36"/>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row>
    <row r="188" spans="1:79" x14ac:dyDescent="0.25">
      <c r="A188" s="36"/>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row>
    <row r="189" spans="1:79" x14ac:dyDescent="0.25">
      <c r="A189" s="36"/>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row>
    <row r="190" spans="1:79" x14ac:dyDescent="0.25">
      <c r="A190" s="36"/>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row>
    <row r="191" spans="1:79" x14ac:dyDescent="0.25">
      <c r="A191" s="36"/>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row>
    <row r="192" spans="1:79" x14ac:dyDescent="0.25">
      <c r="A192" s="36"/>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row>
    <row r="193" spans="1:79" x14ac:dyDescent="0.25">
      <c r="A193" s="36"/>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row>
    <row r="194" spans="1:79" x14ac:dyDescent="0.25">
      <c r="A194" s="36"/>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row>
    <row r="195" spans="1:79" x14ac:dyDescent="0.25">
      <c r="A195" s="36"/>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row>
    <row r="196" spans="1:79" x14ac:dyDescent="0.25">
      <c r="A196" s="36"/>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row>
    <row r="197" spans="1:79" x14ac:dyDescent="0.25">
      <c r="A197" s="36"/>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row>
    <row r="198" spans="1:79" x14ac:dyDescent="0.25">
      <c r="A198" s="36"/>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row>
    <row r="199" spans="1:79" x14ac:dyDescent="0.25">
      <c r="A199" s="36"/>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row>
    <row r="200" spans="1:79" x14ac:dyDescent="0.25">
      <c r="A200" s="36"/>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row>
    <row r="201" spans="1:79" x14ac:dyDescent="0.25">
      <c r="A201" s="36"/>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row>
    <row r="202" spans="1:79" x14ac:dyDescent="0.25">
      <c r="A202" s="36"/>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row>
    <row r="203" spans="1:79" x14ac:dyDescent="0.25">
      <c r="A203" s="36"/>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row>
    <row r="204" spans="1:79" x14ac:dyDescent="0.25">
      <c r="A204" s="36"/>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row>
    <row r="205" spans="1:79" x14ac:dyDescent="0.25">
      <c r="A205" s="36"/>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row>
    <row r="206" spans="1:79" x14ac:dyDescent="0.25">
      <c r="A206" s="36"/>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row>
    <row r="207" spans="1:79" x14ac:dyDescent="0.25">
      <c r="A207" s="36"/>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row>
    <row r="208" spans="1:79" x14ac:dyDescent="0.25">
      <c r="A208" s="36"/>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row>
    <row r="209" spans="1:79" x14ac:dyDescent="0.25">
      <c r="A209" s="36"/>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row>
    <row r="210" spans="1:79" x14ac:dyDescent="0.25">
      <c r="A210" s="36"/>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row>
    <row r="211" spans="1:79" x14ac:dyDescent="0.25">
      <c r="A211" s="36"/>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row>
    <row r="212" spans="1:79" x14ac:dyDescent="0.25">
      <c r="A212" s="36"/>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row>
    <row r="213" spans="1:79" x14ac:dyDescent="0.25">
      <c r="A213" s="36"/>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row>
    <row r="214" spans="1:79" x14ac:dyDescent="0.25">
      <c r="A214" s="36"/>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row>
    <row r="215" spans="1:79" x14ac:dyDescent="0.25">
      <c r="A215" s="36"/>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row>
    <row r="216" spans="1:79" x14ac:dyDescent="0.25">
      <c r="A216" s="36"/>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row>
    <row r="217" spans="1:79" x14ac:dyDescent="0.25">
      <c r="A217" s="36"/>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row>
    <row r="218" spans="1:79" x14ac:dyDescent="0.25">
      <c r="A218" s="36"/>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row>
    <row r="219" spans="1:79" x14ac:dyDescent="0.25">
      <c r="A219" s="36"/>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row>
    <row r="220" spans="1:79" x14ac:dyDescent="0.25">
      <c r="A220" s="36"/>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row>
    <row r="221" spans="1:79" x14ac:dyDescent="0.25">
      <c r="A221" s="36"/>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row>
    <row r="222" spans="1:79" x14ac:dyDescent="0.25">
      <c r="A222" s="36"/>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row>
    <row r="223" spans="1:79" x14ac:dyDescent="0.25">
      <c r="A223" s="36"/>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row>
    <row r="224" spans="1:79" x14ac:dyDescent="0.25">
      <c r="A224" s="36"/>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row>
    <row r="225" spans="1:79" x14ac:dyDescent="0.25">
      <c r="A225" s="36"/>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row>
    <row r="226" spans="1:79" x14ac:dyDescent="0.25">
      <c r="A226" s="36"/>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row>
    <row r="227" spans="1:79" x14ac:dyDescent="0.25">
      <c r="A227" s="36"/>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row>
    <row r="228" spans="1:79" x14ac:dyDescent="0.25">
      <c r="A228" s="36"/>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row>
    <row r="229" spans="1:79" x14ac:dyDescent="0.25">
      <c r="A229" s="36"/>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row>
    <row r="230" spans="1:79" x14ac:dyDescent="0.25">
      <c r="A230" s="36"/>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row>
    <row r="231" spans="1:79" x14ac:dyDescent="0.25">
      <c r="A231" s="36"/>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row>
    <row r="232" spans="1:79" x14ac:dyDescent="0.25">
      <c r="A232" s="36"/>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row>
    <row r="233" spans="1:79" x14ac:dyDescent="0.25">
      <c r="A233" s="36"/>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row>
    <row r="234" spans="1:79" x14ac:dyDescent="0.25">
      <c r="A234" s="36"/>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row>
    <row r="235" spans="1:79" x14ac:dyDescent="0.25">
      <c r="A235" s="36"/>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row>
    <row r="236" spans="1:79" x14ac:dyDescent="0.25">
      <c r="A236" s="36"/>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row>
    <row r="237" spans="1:79" x14ac:dyDescent="0.25">
      <c r="A237" s="36"/>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row>
    <row r="238" spans="1:79" x14ac:dyDescent="0.25">
      <c r="A238" s="36"/>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row>
    <row r="239" spans="1:79" x14ac:dyDescent="0.25">
      <c r="A239" s="36"/>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row>
    <row r="240" spans="1:79" x14ac:dyDescent="0.25">
      <c r="A240" s="36"/>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row>
    <row r="241" spans="1:79" x14ac:dyDescent="0.25">
      <c r="A241" s="36"/>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row>
    <row r="242" spans="1:79" x14ac:dyDescent="0.25">
      <c r="A242" s="36"/>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row>
    <row r="243" spans="1:79" x14ac:dyDescent="0.25">
      <c r="A243" s="36"/>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row>
    <row r="244" spans="1:79" x14ac:dyDescent="0.25">
      <c r="A244" s="36"/>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row>
    <row r="245" spans="1:79" x14ac:dyDescent="0.25">
      <c r="A245" s="36"/>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row>
    <row r="246" spans="1:79" x14ac:dyDescent="0.25">
      <c r="A246" s="36"/>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row>
    <row r="247" spans="1:79" x14ac:dyDescent="0.25">
      <c r="A247" s="36"/>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row>
    <row r="248" spans="1:79" x14ac:dyDescent="0.25">
      <c r="A248" s="36"/>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row>
    <row r="249" spans="1:79" x14ac:dyDescent="0.25">
      <c r="A249" s="36"/>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row>
    <row r="250" spans="1:79" x14ac:dyDescent="0.25">
      <c r="A250" s="36"/>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row>
    <row r="251" spans="1:79" x14ac:dyDescent="0.25">
      <c r="A251" s="36"/>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row>
    <row r="252" spans="1:79" x14ac:dyDescent="0.25">
      <c r="A252" s="36"/>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row>
    <row r="253" spans="1:79" x14ac:dyDescent="0.25">
      <c r="A253" s="36"/>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row>
    <row r="254" spans="1:79" x14ac:dyDescent="0.25">
      <c r="A254" s="36"/>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row>
    <row r="255" spans="1:79" x14ac:dyDescent="0.25">
      <c r="A255" s="36"/>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row>
    <row r="256" spans="1:79" x14ac:dyDescent="0.25">
      <c r="A256" s="36"/>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row>
    <row r="257" spans="1:79" x14ac:dyDescent="0.25">
      <c r="A257" s="36"/>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row>
    <row r="258" spans="1:79" x14ac:dyDescent="0.25">
      <c r="A258" s="36"/>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row>
    <row r="259" spans="1:79" x14ac:dyDescent="0.25">
      <c r="A259" s="36"/>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row>
    <row r="260" spans="1:79" x14ac:dyDescent="0.25">
      <c r="A260" s="36"/>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row>
    <row r="261" spans="1:79" x14ac:dyDescent="0.25">
      <c r="A261" s="36"/>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row>
    <row r="262" spans="1:79" x14ac:dyDescent="0.25">
      <c r="A262" s="36"/>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row>
    <row r="263" spans="1:79" x14ac:dyDescent="0.25">
      <c r="A263" s="36"/>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row>
    <row r="264" spans="1:79" x14ac:dyDescent="0.25">
      <c r="A264" s="36"/>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row>
    <row r="265" spans="1:79" x14ac:dyDescent="0.25">
      <c r="A265" s="36"/>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row>
    <row r="266" spans="1:79" x14ac:dyDescent="0.25">
      <c r="A266" s="36"/>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row>
    <row r="267" spans="1:79" x14ac:dyDescent="0.25">
      <c r="A267" s="36"/>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row>
    <row r="268" spans="1:79" x14ac:dyDescent="0.25">
      <c r="A268" s="36"/>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row>
    <row r="269" spans="1:79" x14ac:dyDescent="0.25">
      <c r="A269" s="36"/>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row>
    <row r="270" spans="1:79" x14ac:dyDescent="0.25">
      <c r="A270" s="36"/>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row>
    <row r="271" spans="1:79" x14ac:dyDescent="0.25">
      <c r="A271" s="36"/>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row>
    <row r="272" spans="1:79" x14ac:dyDescent="0.25">
      <c r="A272" s="36"/>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row>
    <row r="273" spans="1:79" x14ac:dyDescent="0.25">
      <c r="A273" s="36"/>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row>
    <row r="274" spans="1:79" x14ac:dyDescent="0.25">
      <c r="A274" s="36"/>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row>
    <row r="275" spans="1:79" x14ac:dyDescent="0.25">
      <c r="A275" s="36"/>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row>
    <row r="276" spans="1:79" x14ac:dyDescent="0.25">
      <c r="A276" s="36"/>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row>
    <row r="277" spans="1:79" x14ac:dyDescent="0.25">
      <c r="A277" s="36"/>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row>
    <row r="278" spans="1:79" x14ac:dyDescent="0.25">
      <c r="A278" s="36"/>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row>
    <row r="279" spans="1:79" x14ac:dyDescent="0.25">
      <c r="A279" s="36"/>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row>
    <row r="280" spans="1:79" x14ac:dyDescent="0.25">
      <c r="A280" s="36"/>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row>
    <row r="281" spans="1:79" x14ac:dyDescent="0.25">
      <c r="A281" s="36"/>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row>
    <row r="282" spans="1:79" x14ac:dyDescent="0.25">
      <c r="A282" s="36"/>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row>
    <row r="283" spans="1:79" x14ac:dyDescent="0.25">
      <c r="A283" s="36"/>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row>
    <row r="284" spans="1:79" x14ac:dyDescent="0.25">
      <c r="A284" s="36"/>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row>
    <row r="285" spans="1:79" x14ac:dyDescent="0.25">
      <c r="A285" s="36"/>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row>
    <row r="286" spans="1:79" x14ac:dyDescent="0.25">
      <c r="A286" s="36"/>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row>
    <row r="287" spans="1:79" x14ac:dyDescent="0.25">
      <c r="A287" s="36"/>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row>
    <row r="288" spans="1:79" x14ac:dyDescent="0.25">
      <c r="A288" s="36"/>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row>
    <row r="289" spans="1:79" x14ac:dyDescent="0.25">
      <c r="A289" s="36"/>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row>
    <row r="290" spans="1:79" x14ac:dyDescent="0.25">
      <c r="A290" s="36"/>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row>
    <row r="291" spans="1:79" x14ac:dyDescent="0.25">
      <c r="A291" s="36"/>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row>
    <row r="292" spans="1:79" x14ac:dyDescent="0.25">
      <c r="A292" s="36"/>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row>
    <row r="293" spans="1:79" x14ac:dyDescent="0.25">
      <c r="A293" s="36"/>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row>
    <row r="294" spans="1:79" x14ac:dyDescent="0.25">
      <c r="A294" s="36"/>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row>
    <row r="295" spans="1:79" x14ac:dyDescent="0.25">
      <c r="A295" s="36"/>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row>
    <row r="296" spans="1:79" x14ac:dyDescent="0.25">
      <c r="A296" s="36"/>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row>
    <row r="297" spans="1:79" x14ac:dyDescent="0.25">
      <c r="A297" s="36"/>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row>
    <row r="298" spans="1:79" x14ac:dyDescent="0.25">
      <c r="A298" s="36"/>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row>
    <row r="299" spans="1:79" x14ac:dyDescent="0.25">
      <c r="A299" s="36"/>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row>
    <row r="300" spans="1:79" x14ac:dyDescent="0.25">
      <c r="A300" s="36"/>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row>
    <row r="301" spans="1:79" x14ac:dyDescent="0.25">
      <c r="A301" s="36"/>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row>
    <row r="302" spans="1:79" x14ac:dyDescent="0.25">
      <c r="A302" s="36"/>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row>
    <row r="303" spans="1:79" x14ac:dyDescent="0.25">
      <c r="A303" s="36"/>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row>
    <row r="304" spans="1:79" x14ac:dyDescent="0.25">
      <c r="A304" s="36"/>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row>
    <row r="305" spans="1:79" x14ac:dyDescent="0.25">
      <c r="A305" s="36"/>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row>
    <row r="306" spans="1:79" x14ac:dyDescent="0.25">
      <c r="A306" s="36"/>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row>
    <row r="307" spans="1:79" x14ac:dyDescent="0.25">
      <c r="A307" s="36"/>
      <c r="B307" s="27"/>
      <c r="C307" s="27"/>
      <c r="D307" s="27"/>
      <c r="E307" s="27"/>
      <c r="F307" s="27"/>
      <c r="G307" s="27"/>
      <c r="H307" s="27"/>
      <c r="I307" s="27"/>
      <c r="J307" s="27"/>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row>
    <row r="308" spans="1:79" x14ac:dyDescent="0.25">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row>
    <row r="309" spans="1:79"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row>
    <row r="310" spans="1:79"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row>
    <row r="311" spans="1:79"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row>
    <row r="312" spans="1:79"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row>
    <row r="313" spans="1:79"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row>
    <row r="314" spans="1:79"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row>
    <row r="315" spans="1:79"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row>
    <row r="316" spans="1:79"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row>
    <row r="317" spans="1:79"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row>
    <row r="318" spans="1:79"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row>
    <row r="319" spans="1:79"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row>
    <row r="320" spans="1:79"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row>
    <row r="321" spans="1:48"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row>
    <row r="322" spans="1:48"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row>
    <row r="323" spans="1:48"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row>
    <row r="324" spans="1:48"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row>
    <row r="325" spans="1:48"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row>
    <row r="326" spans="1:48"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row>
    <row r="327" spans="1:48"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row>
    <row r="328" spans="1:48"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row>
    <row r="329" spans="1:48"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row>
    <row r="330" spans="1:48"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row>
    <row r="331" spans="1:48"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row>
    <row r="332" spans="1:48"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row>
    <row r="333" spans="1:48"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row>
    <row r="334" spans="1:48"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row>
    <row r="335" spans="1:48"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row>
    <row r="336" spans="1:48"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row>
    <row r="337" spans="1:48"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row>
    <row r="338" spans="1:48"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row>
    <row r="339" spans="1:48"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row>
    <row r="340" spans="1:48"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row>
    <row r="341" spans="1:48"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row>
    <row r="342" spans="1:48"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row>
    <row r="343" spans="1:48"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row>
    <row r="344" spans="1:48"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row>
    <row r="345" spans="1:48"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row>
    <row r="346" spans="1:48"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row>
    <row r="347" spans="1:48"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row>
    <row r="348" spans="1:48"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row>
    <row r="349" spans="1:48"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row>
    <row r="350" spans="1:48"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row>
    <row r="351" spans="1:48"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row>
    <row r="352" spans="1:48"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row>
    <row r="353" spans="1:48"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row>
    <row r="354" spans="1:48"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row>
    <row r="355" spans="1:48"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row>
    <row r="356" spans="1:48"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row>
    <row r="357" spans="1:48"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row>
    <row r="358" spans="1:48"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row>
    <row r="359" spans="1:48"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row>
    <row r="360" spans="1:48"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row>
    <row r="361" spans="1:48"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row>
    <row r="362" spans="1:48"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row>
    <row r="363" spans="1:48"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row>
    <row r="364" spans="1:48"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row>
    <row r="365" spans="1:48"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row>
    <row r="366" spans="1:48"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row>
    <row r="367" spans="1:48"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row>
    <row r="368" spans="1:48"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row>
    <row r="369" spans="1:48"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row>
    <row r="370" spans="1:48"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row>
    <row r="371" spans="1:48"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row>
    <row r="372" spans="1:48"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row>
    <row r="373" spans="1:48"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row>
    <row r="374" spans="1:48"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row>
    <row r="375" spans="1:48"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row>
    <row r="376" spans="1:48"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row>
    <row r="377" spans="1:48"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row>
    <row r="378" spans="1:48"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row>
    <row r="379" spans="1:48"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row>
    <row r="380" spans="1:48"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row>
    <row r="381" spans="1:48"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row>
    <row r="382" spans="1:48"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row>
    <row r="383" spans="1:48"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row>
    <row r="384" spans="1:48"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row>
    <row r="385" spans="1:48"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row>
    <row r="386" spans="1:48"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row>
    <row r="387" spans="1:48"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row>
    <row r="388" spans="1:48"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row>
    <row r="389" spans="1:48"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row>
    <row r="390" spans="1:48"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row>
    <row r="391" spans="1:48"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row>
    <row r="392" spans="1:48"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row>
    <row r="393" spans="1:48"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row>
    <row r="394" spans="1:48"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row>
    <row r="395" spans="1:48" x14ac:dyDescent="0.25">
      <c r="A395" s="9"/>
      <c r="B395" s="9"/>
      <c r="C395" s="9"/>
      <c r="D395" s="9"/>
      <c r="E395" s="9"/>
      <c r="F395" s="9"/>
      <c r="G395" s="9"/>
      <c r="H395" s="9"/>
      <c r="I395" s="9"/>
      <c r="J395" s="9"/>
    </row>
  </sheetData>
  <sheetProtection password="CAB3" sheet="1" objects="1" scenarios="1" selectLockedCells="1"/>
  <mergeCells count="99">
    <mergeCell ref="G11:G14"/>
    <mergeCell ref="C15:C18"/>
    <mergeCell ref="D15:D18"/>
    <mergeCell ref="E15:E18"/>
    <mergeCell ref="F15:F18"/>
    <mergeCell ref="B25:F25"/>
    <mergeCell ref="B3:F6"/>
    <mergeCell ref="C9:F9"/>
    <mergeCell ref="C11:C14"/>
    <mergeCell ref="D11:D14"/>
    <mergeCell ref="E11:E14"/>
    <mergeCell ref="F11:F14"/>
    <mergeCell ref="B11:B14"/>
    <mergeCell ref="B15:B18"/>
    <mergeCell ref="B19:B24"/>
    <mergeCell ref="C19:C24"/>
    <mergeCell ref="D19:D24"/>
    <mergeCell ref="E19:E24"/>
    <mergeCell ref="F19:F24"/>
    <mergeCell ref="B45:B48"/>
    <mergeCell ref="E45:E48"/>
    <mergeCell ref="F45:F48"/>
    <mergeCell ref="B51:F51"/>
    <mergeCell ref="B52:F53"/>
    <mergeCell ref="B27:B44"/>
    <mergeCell ref="C27:C31"/>
    <mergeCell ref="D27:D31"/>
    <mergeCell ref="E27:E31"/>
    <mergeCell ref="F27:F31"/>
    <mergeCell ref="C32:C37"/>
    <mergeCell ref="D32:D37"/>
    <mergeCell ref="E32:E37"/>
    <mergeCell ref="F32:F37"/>
    <mergeCell ref="C38:C44"/>
    <mergeCell ref="D38:D40"/>
    <mergeCell ref="E39:E44"/>
    <mergeCell ref="F39:F44"/>
    <mergeCell ref="D41:D44"/>
    <mergeCell ref="O89:P89"/>
    <mergeCell ref="O90:P90"/>
    <mergeCell ref="K91:M91"/>
    <mergeCell ref="N91:P91"/>
    <mergeCell ref="B56:B63"/>
    <mergeCell ref="F59:F63"/>
    <mergeCell ref="B65:B72"/>
    <mergeCell ref="F68:F72"/>
    <mergeCell ref="B74:B81"/>
    <mergeCell ref="F77:F81"/>
    <mergeCell ref="O81:P81"/>
    <mergeCell ref="O82:P82"/>
    <mergeCell ref="K83:M83"/>
    <mergeCell ref="N83:P83"/>
    <mergeCell ref="H84:J84"/>
    <mergeCell ref="K84:M84"/>
    <mergeCell ref="B98:D98"/>
    <mergeCell ref="E98:G98"/>
    <mergeCell ref="O98:P98"/>
    <mergeCell ref="H92:J92"/>
    <mergeCell ref="K92:M92"/>
    <mergeCell ref="N92:P92"/>
    <mergeCell ref="H93:J93"/>
    <mergeCell ref="K93:L93"/>
    <mergeCell ref="N93:O93"/>
    <mergeCell ref="H94:I94"/>
    <mergeCell ref="B96:E96"/>
    <mergeCell ref="B97:D97"/>
    <mergeCell ref="E97:G97"/>
    <mergeCell ref="O97:P97"/>
    <mergeCell ref="B99:C99"/>
    <mergeCell ref="E99:F99"/>
    <mergeCell ref="K99:M99"/>
    <mergeCell ref="N99:P99"/>
    <mergeCell ref="H100:J100"/>
    <mergeCell ref="K100:M100"/>
    <mergeCell ref="N100:P100"/>
    <mergeCell ref="E107:F107"/>
    <mergeCell ref="H101:J101"/>
    <mergeCell ref="K101:L101"/>
    <mergeCell ref="N101:O101"/>
    <mergeCell ref="H102:I102"/>
    <mergeCell ref="B104:E104"/>
    <mergeCell ref="B105:D105"/>
    <mergeCell ref="E105:G105"/>
    <mergeCell ref="B91:C91"/>
    <mergeCell ref="E91:F91"/>
    <mergeCell ref="B140:F140"/>
    <mergeCell ref="N84:P84"/>
    <mergeCell ref="H85:J85"/>
    <mergeCell ref="K85:L85"/>
    <mergeCell ref="N85:O85"/>
    <mergeCell ref="H86:I86"/>
    <mergeCell ref="B88:E88"/>
    <mergeCell ref="B89:D89"/>
    <mergeCell ref="E89:G89"/>
    <mergeCell ref="B90:D90"/>
    <mergeCell ref="E90:G90"/>
    <mergeCell ref="B106:D106"/>
    <mergeCell ref="E106:G106"/>
    <mergeCell ref="B107:C107"/>
  </mergeCells>
  <conditionalFormatting sqref="E32:E37">
    <cfRule type="cellIs" dxfId="232" priority="10" operator="between">
      <formula>0.75</formula>
      <formula>5</formula>
    </cfRule>
    <cfRule type="cellIs" dxfId="231" priority="11" operator="between">
      <formula>0.65</formula>
      <formula>0.7499</formula>
    </cfRule>
    <cfRule type="cellIs" dxfId="230" priority="12" operator="between">
      <formula>0</formula>
      <formula>0.6499</formula>
    </cfRule>
  </conditionalFormatting>
  <conditionalFormatting sqref="F27:F31">
    <cfRule type="cellIs" dxfId="229" priority="35" operator="between">
      <formula>0.75</formula>
      <formula>5</formula>
    </cfRule>
    <cfRule type="cellIs" dxfId="228" priority="36" operator="between">
      <formula>0.65</formula>
      <formula>0.7499</formula>
    </cfRule>
    <cfRule type="cellIs" dxfId="227" priority="37" operator="between">
      <formula>0</formula>
      <formula>0.6499</formula>
    </cfRule>
  </conditionalFormatting>
  <conditionalFormatting sqref="F32:F37">
    <cfRule type="cellIs" dxfId="226" priority="32" operator="between">
      <formula>0.75</formula>
      <formula>5</formula>
    </cfRule>
    <cfRule type="cellIs" dxfId="225" priority="33" operator="between">
      <formula>0.65</formula>
      <formula>0.7499</formula>
    </cfRule>
    <cfRule type="cellIs" dxfId="224" priority="34" operator="between">
      <formula>0</formula>
      <formula>0.6499</formula>
    </cfRule>
  </conditionalFormatting>
  <conditionalFormatting sqref="F45:F48">
    <cfRule type="cellIs" dxfId="223" priority="29" operator="between">
      <formula>4</formula>
      <formula>7</formula>
    </cfRule>
    <cfRule type="cellIs" dxfId="222" priority="30" operator="between">
      <formula>3</formula>
      <formula>3.99</formula>
    </cfRule>
    <cfRule type="cellIs" dxfId="221" priority="31" operator="between">
      <formula>0.05</formula>
      <formula>2.9999</formula>
    </cfRule>
  </conditionalFormatting>
  <conditionalFormatting sqref="E139">
    <cfRule type="cellIs" dxfId="220" priority="26" operator="between">
      <formula>0.75</formula>
      <formula>1</formula>
    </cfRule>
    <cfRule type="cellIs" dxfId="219" priority="27" operator="between">
      <formula>0.65</formula>
      <formula>0.7499</formula>
    </cfRule>
    <cfRule type="cellIs" dxfId="218" priority="28" operator="between">
      <formula>0</formula>
      <formula>0.6499</formula>
    </cfRule>
  </conditionalFormatting>
  <conditionalFormatting sqref="F19:F24">
    <cfRule type="cellIs" dxfId="217" priority="23" operator="between">
      <formula>0.85</formula>
      <formula>5</formula>
    </cfRule>
    <cfRule type="cellIs" dxfId="216" priority="24" operator="between">
      <formula>0.75</formula>
      <formula>0.8499</formula>
    </cfRule>
    <cfRule type="cellIs" dxfId="215" priority="25" operator="between">
      <formula>0</formula>
      <formula>0.7499</formula>
    </cfRule>
  </conditionalFormatting>
  <conditionalFormatting sqref="F39:F44">
    <cfRule type="cellIs" dxfId="214" priority="21" operator="greaterThan">
      <formula>0.999999999</formula>
    </cfRule>
    <cfRule type="cellIs" dxfId="213" priority="22" operator="between">
      <formula>0</formula>
      <formula>0.999999</formula>
    </cfRule>
  </conditionalFormatting>
  <conditionalFormatting sqref="G11:G14">
    <cfRule type="iconSet" priority="19">
      <iconSet>
        <cfvo type="percent" val="0"/>
        <cfvo type="percent" val="65"/>
        <cfvo type="percent" val="75"/>
      </iconSet>
    </cfRule>
    <cfRule type="iconSet" priority="20">
      <iconSet iconSet="3Symbols2">
        <cfvo type="percent" val="0"/>
        <cfvo type="percent" val="33"/>
        <cfvo type="percent" val="67"/>
      </iconSet>
    </cfRule>
  </conditionalFormatting>
  <conditionalFormatting sqref="E19:E24">
    <cfRule type="cellIs" dxfId="212" priority="16" operator="between">
      <formula>0.85</formula>
      <formula>5</formula>
    </cfRule>
    <cfRule type="cellIs" dxfId="211" priority="17" operator="between">
      <formula>0.75</formula>
      <formula>0.8499</formula>
    </cfRule>
    <cfRule type="cellIs" dxfId="210" priority="18" operator="between">
      <formula>0</formula>
      <formula>0.7499</formula>
    </cfRule>
  </conditionalFormatting>
  <conditionalFormatting sqref="E27:E31">
    <cfRule type="cellIs" dxfId="209" priority="13" operator="between">
      <formula>0.75</formula>
      <formula>5</formula>
    </cfRule>
    <cfRule type="cellIs" dxfId="208" priority="14" operator="between">
      <formula>0.65</formula>
      <formula>0.7499</formula>
    </cfRule>
    <cfRule type="cellIs" dxfId="207" priority="15" operator="between">
      <formula>0</formula>
      <formula>0.6499</formula>
    </cfRule>
  </conditionalFormatting>
  <conditionalFormatting sqref="E39:E44">
    <cfRule type="cellIs" dxfId="206" priority="7" operator="between">
      <formula>0.4</formula>
      <formula>500</formula>
    </cfRule>
    <cfRule type="cellIs" dxfId="205" priority="8" operator="between">
      <formula>0.35</formula>
      <formula>0.3999</formula>
    </cfRule>
    <cfRule type="cellIs" dxfId="204" priority="9" operator="between">
      <formula>0</formula>
      <formula>0.3499</formula>
    </cfRule>
  </conditionalFormatting>
  <conditionalFormatting sqref="E45:E48">
    <cfRule type="cellIs" dxfId="203" priority="4" operator="between">
      <formula>4</formula>
      <formula>7</formula>
    </cfRule>
    <cfRule type="cellIs" dxfId="202" priority="5" operator="between">
      <formula>3</formula>
      <formula>3.99</formula>
    </cfRule>
    <cfRule type="cellIs" dxfId="201" priority="6" operator="between">
      <formula>0.05</formula>
      <formula>2.9999</formula>
    </cfRule>
  </conditionalFormatting>
  <conditionalFormatting sqref="E11:F18">
    <cfRule type="cellIs" dxfId="200" priority="1" operator="between">
      <formula>0.8</formula>
      <formula>1</formula>
    </cfRule>
    <cfRule type="cellIs" dxfId="199" priority="2" operator="between">
      <formula>0.7</formula>
      <formula>0.7999</formula>
    </cfRule>
    <cfRule type="cellIs" dxfId="198" priority="3" operator="between">
      <formula>0</formula>
      <formula>0.6999</formula>
    </cfRule>
  </conditionalFormatting>
  <pageMargins left="0.7" right="0.7" top="0.75" bottom="0.75" header="0.3" footer="0.3"/>
  <pageSetup scale="47" orientation="portrait" r:id="rId1"/>
  <headerFooter>
    <oddHeader>&amp;C&amp;"Times New Roman,Regular"&amp;A</oddHeader>
    <oddFooter>&amp;C&amp;"Times New Roman,Regular"&amp;A&amp;R&amp;"Times New Roman,Regular"Page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3" tint="0.79998168889431442"/>
  </sheetPr>
  <dimension ref="A1:CA395"/>
  <sheetViews>
    <sheetView zoomScale="80" zoomScaleNormal="80" zoomScaleSheetLayoutView="70" zoomScalePageLayoutView="80" workbookViewId="0">
      <selection activeCell="C9" sqref="C9:F9"/>
    </sheetView>
  </sheetViews>
  <sheetFormatPr defaultRowHeight="15" x14ac:dyDescent="0.25"/>
  <cols>
    <col min="1" max="1" width="9.140625" style="12"/>
    <col min="2" max="2" width="29.5703125" style="12" customWidth="1"/>
    <col min="3" max="3" width="34" style="12" customWidth="1"/>
    <col min="4" max="4" width="26" style="12" customWidth="1"/>
    <col min="5" max="5" width="28.42578125" style="12" customWidth="1"/>
    <col min="6" max="6" width="35" style="12" customWidth="1"/>
    <col min="7" max="16384" width="9.140625" style="12"/>
  </cols>
  <sheetData>
    <row r="1" spans="1:79" ht="32.25" customHeight="1" x14ac:dyDescent="0.25">
      <c r="A1" s="13"/>
      <c r="B1" s="294" t="s">
        <v>97</v>
      </c>
      <c r="C1" s="294"/>
      <c r="D1" s="294"/>
      <c r="E1" s="13"/>
      <c r="F1" s="13"/>
      <c r="G1" s="13"/>
      <c r="H1" s="42"/>
      <c r="I1" s="42"/>
      <c r="J1" s="42"/>
      <c r="K1" s="4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row>
    <row r="2" spans="1:79" x14ac:dyDescent="0.25">
      <c r="A2" s="13"/>
      <c r="B2" s="11"/>
      <c r="C2" s="13"/>
      <c r="D2" s="13"/>
      <c r="E2" s="13"/>
      <c r="F2" s="13"/>
      <c r="G2" s="13"/>
      <c r="H2" s="42"/>
      <c r="I2" s="42"/>
      <c r="J2" s="42"/>
      <c r="K2" s="4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row>
    <row r="3" spans="1:79" ht="15.75" customHeight="1" x14ac:dyDescent="0.25">
      <c r="A3" s="13"/>
      <c r="B3" s="320" t="s">
        <v>49</v>
      </c>
      <c r="C3" s="320"/>
      <c r="D3" s="320"/>
      <c r="E3" s="320"/>
      <c r="F3" s="320"/>
      <c r="G3" s="43"/>
      <c r="H3" s="44"/>
      <c r="I3" s="44"/>
      <c r="J3" s="42"/>
      <c r="K3" s="4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row>
    <row r="4" spans="1:79" ht="15.75" x14ac:dyDescent="0.25">
      <c r="A4" s="13"/>
      <c r="B4" s="320"/>
      <c r="C4" s="320"/>
      <c r="D4" s="320"/>
      <c r="E4" s="320"/>
      <c r="F4" s="320"/>
      <c r="G4" s="43"/>
      <c r="H4" s="44"/>
      <c r="I4" s="44"/>
      <c r="J4" s="42"/>
      <c r="K4" s="4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row>
    <row r="5" spans="1:79" ht="15.75" x14ac:dyDescent="0.25">
      <c r="A5" s="13"/>
      <c r="B5" s="320"/>
      <c r="C5" s="320"/>
      <c r="D5" s="320"/>
      <c r="E5" s="320"/>
      <c r="F5" s="320"/>
      <c r="G5" s="43"/>
      <c r="H5" s="44"/>
      <c r="I5" s="44"/>
      <c r="J5" s="42"/>
      <c r="K5" s="4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row>
    <row r="6" spans="1:79" ht="15.75" x14ac:dyDescent="0.25">
      <c r="A6" s="13"/>
      <c r="B6" s="320"/>
      <c r="C6" s="320"/>
      <c r="D6" s="320"/>
      <c r="E6" s="320"/>
      <c r="F6" s="320"/>
      <c r="G6" s="43"/>
      <c r="H6" s="44"/>
      <c r="I6" s="44"/>
      <c r="J6" s="42"/>
      <c r="K6" s="4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row>
    <row r="7" spans="1:79" ht="34.5" customHeight="1" x14ac:dyDescent="0.25">
      <c r="A7" s="13"/>
      <c r="B7" s="321" t="s">
        <v>105</v>
      </c>
      <c r="C7" s="321"/>
      <c r="D7" s="321"/>
      <c r="E7" s="321"/>
      <c r="F7" s="321"/>
      <c r="G7" s="43"/>
      <c r="H7" s="44"/>
      <c r="I7" s="44"/>
      <c r="J7" s="42"/>
      <c r="K7" s="4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row>
    <row r="8" spans="1:79" ht="15.75" thickBot="1" x14ac:dyDescent="0.3">
      <c r="A8" s="13"/>
      <c r="B8" s="119"/>
      <c r="C8" s="119"/>
      <c r="D8" s="119"/>
      <c r="E8" s="119"/>
      <c r="F8" s="119"/>
      <c r="G8" s="13"/>
      <c r="H8" s="42"/>
      <c r="I8" s="42"/>
      <c r="J8" s="42"/>
      <c r="K8" s="4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row>
    <row r="9" spans="1:79" ht="30" customHeight="1" thickBot="1" x14ac:dyDescent="0.3">
      <c r="A9" s="13"/>
      <c r="B9" s="46" t="s">
        <v>11</v>
      </c>
      <c r="C9" s="295"/>
      <c r="D9" s="296"/>
      <c r="E9" s="296"/>
      <c r="F9" s="297"/>
      <c r="G9" s="13"/>
      <c r="H9" s="42"/>
      <c r="I9" s="42"/>
      <c r="J9" s="42"/>
      <c r="K9" s="4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row>
    <row r="10" spans="1:79" ht="16.5" thickBot="1" x14ac:dyDescent="0.3">
      <c r="A10" s="13"/>
      <c r="B10" s="17" t="s">
        <v>0</v>
      </c>
      <c r="C10" s="47" t="s">
        <v>1</v>
      </c>
      <c r="D10" s="47" t="s">
        <v>2</v>
      </c>
      <c r="E10" s="47" t="s">
        <v>3</v>
      </c>
      <c r="F10" s="47" t="s">
        <v>4</v>
      </c>
      <c r="G10" s="13"/>
      <c r="H10" s="42"/>
      <c r="I10" s="42"/>
      <c r="J10" s="42"/>
      <c r="K10" s="4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row>
    <row r="11" spans="1:79" ht="90" customHeight="1" thickBot="1" x14ac:dyDescent="0.3">
      <c r="A11" s="13"/>
      <c r="B11" s="316" t="s">
        <v>5</v>
      </c>
      <c r="C11" s="298" t="s">
        <v>213</v>
      </c>
      <c r="D11" s="310">
        <v>0.8</v>
      </c>
      <c r="E11" s="120" t="s">
        <v>218</v>
      </c>
      <c r="F11" s="301" t="e">
        <f>E12/E14</f>
        <v>#DIV/0!</v>
      </c>
      <c r="G11" s="13"/>
      <c r="H11" s="42"/>
      <c r="I11" s="42"/>
      <c r="J11" s="42"/>
      <c r="K11" s="4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row>
    <row r="12" spans="1:79" ht="30" customHeight="1" thickBot="1" x14ac:dyDescent="0.3">
      <c r="A12" s="13"/>
      <c r="B12" s="317"/>
      <c r="C12" s="299"/>
      <c r="D12" s="311"/>
      <c r="E12" s="6"/>
      <c r="F12" s="302"/>
      <c r="G12" s="13"/>
      <c r="H12" s="42"/>
      <c r="I12" s="42"/>
      <c r="J12" s="42"/>
      <c r="K12" s="4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row>
    <row r="13" spans="1:79" ht="48.75" customHeight="1" thickBot="1" x14ac:dyDescent="0.3">
      <c r="A13" s="13"/>
      <c r="B13" s="317"/>
      <c r="C13" s="299"/>
      <c r="D13" s="311"/>
      <c r="E13" s="120" t="s">
        <v>214</v>
      </c>
      <c r="F13" s="302"/>
      <c r="G13" s="13"/>
      <c r="H13" s="42"/>
      <c r="I13" s="42"/>
      <c r="J13" s="42"/>
      <c r="K13" s="4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row>
    <row r="14" spans="1:79" ht="33.75" customHeight="1" thickBot="1" x14ac:dyDescent="0.3">
      <c r="A14" s="13"/>
      <c r="B14" s="317"/>
      <c r="C14" s="300"/>
      <c r="D14" s="312"/>
      <c r="E14" s="6"/>
      <c r="F14" s="303"/>
      <c r="G14" s="13"/>
      <c r="H14" s="42"/>
      <c r="I14" s="42"/>
      <c r="J14" s="42"/>
      <c r="K14" s="4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row>
    <row r="15" spans="1:79" ht="102.75" customHeight="1" thickBot="1" x14ac:dyDescent="0.3">
      <c r="A15" s="13"/>
      <c r="B15" s="318" t="s">
        <v>6</v>
      </c>
      <c r="C15" s="307" t="s">
        <v>216</v>
      </c>
      <c r="D15" s="313">
        <v>0.8</v>
      </c>
      <c r="E15" s="121" t="s">
        <v>215</v>
      </c>
      <c r="F15" s="304" t="e">
        <f>E16/E18</f>
        <v>#DIV/0!</v>
      </c>
      <c r="G15" s="13"/>
      <c r="H15" s="42"/>
      <c r="I15" s="42"/>
      <c r="J15" s="42"/>
      <c r="K15" s="42"/>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row>
    <row r="16" spans="1:79" ht="30.75" customHeight="1" thickBot="1" x14ac:dyDescent="0.3">
      <c r="A16" s="13"/>
      <c r="B16" s="319"/>
      <c r="C16" s="308"/>
      <c r="D16" s="314"/>
      <c r="E16" s="6"/>
      <c r="F16" s="305"/>
      <c r="G16" s="13"/>
      <c r="H16" s="42"/>
      <c r="I16" s="42"/>
      <c r="J16" s="42"/>
      <c r="K16" s="42"/>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row>
    <row r="17" spans="1:79" ht="48" customHeight="1" thickBot="1" x14ac:dyDescent="0.3">
      <c r="A17" s="13"/>
      <c r="B17" s="319"/>
      <c r="C17" s="308"/>
      <c r="D17" s="314"/>
      <c r="E17" s="121" t="s">
        <v>214</v>
      </c>
      <c r="F17" s="305"/>
      <c r="G17" s="13"/>
      <c r="H17" s="42"/>
      <c r="I17" s="42"/>
      <c r="J17" s="42"/>
      <c r="K17" s="4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row>
    <row r="18" spans="1:79" ht="36.75" customHeight="1" thickBot="1" x14ac:dyDescent="0.3">
      <c r="A18" s="13"/>
      <c r="B18" s="319"/>
      <c r="C18" s="309"/>
      <c r="D18" s="315"/>
      <c r="E18" s="6"/>
      <c r="F18" s="306"/>
      <c r="G18" s="13"/>
      <c r="H18" s="42"/>
      <c r="I18" s="42"/>
      <c r="J18" s="42"/>
      <c r="K18" s="42"/>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row>
    <row r="19" spans="1:79" ht="19.5" thickBot="1" x14ac:dyDescent="0.3">
      <c r="A19" s="13"/>
      <c r="B19" s="266" t="s">
        <v>7</v>
      </c>
      <c r="C19" s="269" t="s">
        <v>8</v>
      </c>
      <c r="D19" s="275">
        <v>0.85</v>
      </c>
      <c r="E19" s="14" t="s">
        <v>9</v>
      </c>
      <c r="F19" s="272" t="e">
        <f>SUM(E20+E22+E24)/3</f>
        <v>#DIV/0!</v>
      </c>
      <c r="G19" s="13"/>
      <c r="H19" s="42"/>
      <c r="I19" s="42"/>
      <c r="J19" s="42"/>
      <c r="K19" s="42"/>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row>
    <row r="20" spans="1:79" ht="19.5" thickBot="1" x14ac:dyDescent="0.3">
      <c r="A20" s="13"/>
      <c r="B20" s="267"/>
      <c r="C20" s="270"/>
      <c r="D20" s="276"/>
      <c r="E20" s="23" t="e">
        <f>F59</f>
        <v>#DIV/0!</v>
      </c>
      <c r="F20" s="273"/>
      <c r="G20" s="13"/>
      <c r="H20" s="42"/>
      <c r="I20" s="42"/>
      <c r="J20" s="42"/>
      <c r="K20" s="42"/>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row>
    <row r="21" spans="1:79" ht="19.5" thickBot="1" x14ac:dyDescent="0.3">
      <c r="A21" s="13"/>
      <c r="B21" s="267"/>
      <c r="C21" s="270"/>
      <c r="D21" s="276"/>
      <c r="E21" s="14" t="s">
        <v>42</v>
      </c>
      <c r="F21" s="273"/>
      <c r="G21" s="13"/>
      <c r="H21" s="42"/>
      <c r="I21" s="42"/>
      <c r="J21" s="42"/>
      <c r="K21" s="4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row>
    <row r="22" spans="1:79" ht="27" customHeight="1" thickBot="1" x14ac:dyDescent="0.3">
      <c r="A22" s="13"/>
      <c r="B22" s="267"/>
      <c r="C22" s="270"/>
      <c r="D22" s="276"/>
      <c r="E22" s="23" t="e">
        <f>F68</f>
        <v>#DIV/0!</v>
      </c>
      <c r="F22" s="273"/>
      <c r="G22" s="13"/>
      <c r="H22" s="42"/>
      <c r="I22" s="42"/>
      <c r="J22" s="42"/>
      <c r="K22" s="4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row>
    <row r="23" spans="1:79" ht="19.5" thickBot="1" x14ac:dyDescent="0.3">
      <c r="A23" s="13"/>
      <c r="B23" s="267"/>
      <c r="C23" s="270"/>
      <c r="D23" s="276"/>
      <c r="E23" s="14" t="s">
        <v>10</v>
      </c>
      <c r="F23" s="273"/>
      <c r="G23" s="13"/>
      <c r="H23" s="42"/>
      <c r="I23" s="42"/>
      <c r="J23" s="42"/>
      <c r="K23" s="4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row>
    <row r="24" spans="1:79" ht="19.5" thickBot="1" x14ac:dyDescent="0.3">
      <c r="A24" s="13"/>
      <c r="B24" s="268"/>
      <c r="C24" s="271"/>
      <c r="D24" s="277"/>
      <c r="E24" s="23" t="e">
        <f>F77</f>
        <v>#DIV/0!</v>
      </c>
      <c r="F24" s="274"/>
      <c r="G24" s="13"/>
      <c r="H24" s="42"/>
      <c r="I24" s="42"/>
      <c r="J24" s="42"/>
      <c r="K24" s="4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row>
    <row r="25" spans="1:79" ht="16.5" thickBot="1" x14ac:dyDescent="0.3">
      <c r="A25" s="13"/>
      <c r="B25" s="278" t="s">
        <v>47</v>
      </c>
      <c r="C25" s="278"/>
      <c r="D25" s="278"/>
      <c r="E25" s="278"/>
      <c r="F25" s="278"/>
      <c r="G25" s="13"/>
      <c r="H25" s="42"/>
      <c r="I25" s="42"/>
      <c r="J25" s="42"/>
      <c r="K25" s="4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row>
    <row r="26" spans="1:79" ht="16.5" thickBot="1" x14ac:dyDescent="0.3">
      <c r="A26" s="13"/>
      <c r="B26" s="17" t="s">
        <v>0</v>
      </c>
      <c r="C26" s="47" t="s">
        <v>1</v>
      </c>
      <c r="D26" s="47" t="s">
        <v>2</v>
      </c>
      <c r="E26" s="47" t="s">
        <v>3</v>
      </c>
      <c r="F26" s="47" t="s">
        <v>4</v>
      </c>
      <c r="G26" s="13"/>
      <c r="H26" s="42"/>
      <c r="I26" s="42"/>
      <c r="J26" s="42"/>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row>
    <row r="27" spans="1:79" x14ac:dyDescent="0.25">
      <c r="A27" s="9"/>
      <c r="B27" s="252" t="s">
        <v>24</v>
      </c>
      <c r="C27" s="252" t="s">
        <v>99</v>
      </c>
      <c r="D27" s="291">
        <v>0.75</v>
      </c>
      <c r="E27" s="238" t="s">
        <v>61</v>
      </c>
      <c r="F27" s="279" t="e">
        <f>E29/E31</f>
        <v>#DIV/0!</v>
      </c>
      <c r="G27" s="9"/>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row>
    <row r="28" spans="1:79" ht="36.75" customHeight="1" thickBot="1" x14ac:dyDescent="0.3">
      <c r="A28" s="9"/>
      <c r="B28" s="253"/>
      <c r="C28" s="253"/>
      <c r="D28" s="292"/>
      <c r="E28" s="239"/>
      <c r="F28" s="280"/>
      <c r="G28" s="9"/>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row>
    <row r="29" spans="1:79" ht="35.25" customHeight="1" thickBot="1" x14ac:dyDescent="0.3">
      <c r="A29" s="9"/>
      <c r="B29" s="253"/>
      <c r="C29" s="253"/>
      <c r="D29" s="292"/>
      <c r="E29" s="7"/>
      <c r="F29" s="280"/>
      <c r="G29" s="9"/>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row>
    <row r="30" spans="1:79" ht="47.25" customHeight="1" thickBot="1" x14ac:dyDescent="0.3">
      <c r="A30" s="9"/>
      <c r="B30" s="253"/>
      <c r="C30" s="253"/>
      <c r="D30" s="292"/>
      <c r="E30" s="122" t="s">
        <v>15</v>
      </c>
      <c r="F30" s="280"/>
      <c r="G30" s="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row>
    <row r="31" spans="1:79" ht="47.25" customHeight="1" thickBot="1" x14ac:dyDescent="0.3">
      <c r="A31" s="9"/>
      <c r="B31" s="253"/>
      <c r="C31" s="254"/>
      <c r="D31" s="293"/>
      <c r="E31" s="7"/>
      <c r="F31" s="280"/>
      <c r="G31" s="9"/>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row>
    <row r="32" spans="1:79" ht="62.25" customHeight="1" thickBot="1" x14ac:dyDescent="0.3">
      <c r="A32" s="9"/>
      <c r="B32" s="253"/>
      <c r="C32" s="252" t="s">
        <v>104</v>
      </c>
      <c r="D32" s="235">
        <v>0.75</v>
      </c>
      <c r="E32" s="102" t="s">
        <v>16</v>
      </c>
      <c r="F32" s="279" t="e">
        <f>E33/E36</f>
        <v>#DIV/0!</v>
      </c>
      <c r="G32" s="9"/>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row>
    <row r="33" spans="1:79" ht="33" customHeight="1" x14ac:dyDescent="0.25">
      <c r="A33" s="9"/>
      <c r="B33" s="253"/>
      <c r="C33" s="253"/>
      <c r="D33" s="236"/>
      <c r="E33" s="282"/>
      <c r="F33" s="280"/>
      <c r="G33" s="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row>
    <row r="34" spans="1:79" ht="21" customHeight="1" thickBot="1" x14ac:dyDescent="0.3">
      <c r="A34" s="9"/>
      <c r="B34" s="253"/>
      <c r="C34" s="253"/>
      <c r="D34" s="236"/>
      <c r="E34" s="283"/>
      <c r="F34" s="280"/>
      <c r="G34" s="9"/>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row>
    <row r="35" spans="1:79" ht="46.5" customHeight="1" thickBot="1" x14ac:dyDescent="0.3">
      <c r="A35" s="9"/>
      <c r="B35" s="253"/>
      <c r="C35" s="253"/>
      <c r="D35" s="236"/>
      <c r="E35" s="102" t="s">
        <v>62</v>
      </c>
      <c r="F35" s="280"/>
      <c r="G35" s="9"/>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row>
    <row r="36" spans="1:79" x14ac:dyDescent="0.25">
      <c r="A36" s="9"/>
      <c r="B36" s="253"/>
      <c r="C36" s="253"/>
      <c r="D36" s="236"/>
      <c r="E36" s="284">
        <f>E29</f>
        <v>0</v>
      </c>
      <c r="F36" s="280"/>
      <c r="G36" s="9"/>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row>
    <row r="37" spans="1:79" ht="39" customHeight="1" thickBot="1" x14ac:dyDescent="0.3">
      <c r="A37" s="9"/>
      <c r="B37" s="253"/>
      <c r="C37" s="254"/>
      <c r="D37" s="237"/>
      <c r="E37" s="285"/>
      <c r="F37" s="281"/>
      <c r="G37" s="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row>
    <row r="38" spans="1:79" ht="54" customHeight="1" thickBot="1" x14ac:dyDescent="0.3">
      <c r="A38" s="9"/>
      <c r="B38" s="253"/>
      <c r="C38" s="252" t="s">
        <v>17</v>
      </c>
      <c r="D38" s="240" t="s">
        <v>12</v>
      </c>
      <c r="E38" s="123" t="s">
        <v>22</v>
      </c>
      <c r="F38" s="124" t="s">
        <v>23</v>
      </c>
      <c r="G38" s="9"/>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row>
    <row r="39" spans="1:79" x14ac:dyDescent="0.25">
      <c r="A39" s="9"/>
      <c r="B39" s="253"/>
      <c r="C39" s="253"/>
      <c r="D39" s="241"/>
      <c r="E39" s="145"/>
      <c r="F39" s="286">
        <f>E42/30</f>
        <v>0</v>
      </c>
      <c r="G39" s="9"/>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row>
    <row r="40" spans="1:79" x14ac:dyDescent="0.25">
      <c r="A40" s="9"/>
      <c r="B40" s="253"/>
      <c r="C40" s="253"/>
      <c r="D40" s="241"/>
      <c r="E40" s="146"/>
      <c r="F40" s="287"/>
      <c r="G40" s="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row>
    <row r="41" spans="1:79" ht="11.25" customHeight="1" x14ac:dyDescent="0.25">
      <c r="A41" s="9"/>
      <c r="B41" s="253"/>
      <c r="C41" s="253"/>
      <c r="D41" s="241" t="s">
        <v>13</v>
      </c>
      <c r="E41" s="146"/>
      <c r="F41" s="287"/>
      <c r="G41" s="9"/>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row>
    <row r="42" spans="1:79" ht="26.25" customHeight="1" x14ac:dyDescent="0.25">
      <c r="A42" s="9"/>
      <c r="B42" s="253"/>
      <c r="C42" s="253"/>
      <c r="D42" s="290"/>
      <c r="E42" s="183"/>
      <c r="F42" s="288"/>
      <c r="G42" s="9"/>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row>
    <row r="43" spans="1:79" x14ac:dyDescent="0.25">
      <c r="A43" s="9"/>
      <c r="B43" s="253"/>
      <c r="C43" s="253"/>
      <c r="D43" s="241"/>
      <c r="E43" s="146"/>
      <c r="F43" s="287"/>
      <c r="G43" s="9"/>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row>
    <row r="44" spans="1:79" ht="24" customHeight="1" thickBot="1" x14ac:dyDescent="0.3">
      <c r="A44" s="9"/>
      <c r="B44" s="254"/>
      <c r="C44" s="253"/>
      <c r="D44" s="241"/>
      <c r="E44" s="147"/>
      <c r="F44" s="289"/>
      <c r="G44" s="9"/>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row>
    <row r="45" spans="1:79" ht="27.75" customHeight="1" x14ac:dyDescent="0.25">
      <c r="A45" s="9"/>
      <c r="B45" s="255" t="s">
        <v>55</v>
      </c>
      <c r="C45" s="48" t="s">
        <v>18</v>
      </c>
      <c r="D45" s="94">
        <v>4</v>
      </c>
      <c r="E45" s="95"/>
      <c r="F45" s="258">
        <f>SUM(E45:E48)/4</f>
        <v>0</v>
      </c>
      <c r="G45" s="9"/>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row>
    <row r="46" spans="1:79" ht="30" customHeight="1" x14ac:dyDescent="0.25">
      <c r="A46" s="9"/>
      <c r="B46" s="256"/>
      <c r="C46" s="49" t="s">
        <v>19</v>
      </c>
      <c r="D46" s="96">
        <v>4</v>
      </c>
      <c r="E46" s="97"/>
      <c r="F46" s="259"/>
      <c r="G46" s="9"/>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row>
    <row r="47" spans="1:79" ht="33.75" customHeight="1" x14ac:dyDescent="0.25">
      <c r="A47" s="9"/>
      <c r="B47" s="256"/>
      <c r="C47" s="49" t="s">
        <v>20</v>
      </c>
      <c r="D47" s="96">
        <v>4</v>
      </c>
      <c r="E47" s="97"/>
      <c r="F47" s="259"/>
      <c r="G47" s="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row>
    <row r="48" spans="1:79" ht="33" customHeight="1" thickBot="1" x14ac:dyDescent="0.3">
      <c r="A48" s="9"/>
      <c r="B48" s="257"/>
      <c r="C48" s="50" t="s">
        <v>21</v>
      </c>
      <c r="D48" s="98">
        <v>4</v>
      </c>
      <c r="E48" s="99"/>
      <c r="F48" s="260"/>
      <c r="G48" s="9"/>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row>
    <row r="49" spans="1:79" x14ac:dyDescent="0.25">
      <c r="A49" s="9"/>
      <c r="B49" s="9"/>
      <c r="C49" s="9"/>
      <c r="D49" s="9"/>
      <c r="E49" s="9"/>
      <c r="F49" s="9"/>
      <c r="G49" s="9"/>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row>
    <row r="50" spans="1:79" x14ac:dyDescent="0.25">
      <c r="A50" s="9"/>
      <c r="B50" s="9"/>
      <c r="C50" s="9"/>
      <c r="D50" s="9"/>
      <c r="E50" s="9"/>
      <c r="F50" s="9"/>
      <c r="G50" s="9"/>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row>
    <row r="51" spans="1:79" ht="32.25" customHeight="1" x14ac:dyDescent="0.3">
      <c r="A51" s="9"/>
      <c r="B51" s="264" t="s">
        <v>48</v>
      </c>
      <c r="C51" s="264"/>
      <c r="D51" s="264"/>
      <c r="E51" s="264"/>
      <c r="F51" s="264"/>
      <c r="G51" s="9"/>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row>
    <row r="52" spans="1:79" ht="15" customHeight="1" x14ac:dyDescent="0.25">
      <c r="A52" s="9"/>
      <c r="B52" s="265" t="s">
        <v>46</v>
      </c>
      <c r="C52" s="265"/>
      <c r="D52" s="265"/>
      <c r="E52" s="265"/>
      <c r="F52" s="265"/>
      <c r="G52" s="51"/>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row>
    <row r="53" spans="1:79" ht="15" customHeight="1" x14ac:dyDescent="0.25">
      <c r="A53" s="9"/>
      <c r="B53" s="265"/>
      <c r="C53" s="265"/>
      <c r="D53" s="265"/>
      <c r="E53" s="265"/>
      <c r="F53" s="265"/>
      <c r="G53" s="51"/>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row>
    <row r="54" spans="1:79" ht="15.75" x14ac:dyDescent="0.25">
      <c r="A54" s="9"/>
      <c r="B54" s="52"/>
      <c r="C54" s="52"/>
      <c r="D54" s="52"/>
      <c r="E54" s="52"/>
      <c r="F54" s="52"/>
      <c r="G54" s="20"/>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row>
    <row r="55" spans="1:79" ht="15.75" thickBot="1" x14ac:dyDescent="0.3">
      <c r="A55" s="9"/>
      <c r="B55" s="9"/>
      <c r="C55" s="9"/>
      <c r="D55" s="9"/>
      <c r="E55" s="9"/>
      <c r="F55" s="9"/>
      <c r="G55" s="20"/>
      <c r="H55" s="27"/>
      <c r="I55" s="27"/>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row>
    <row r="56" spans="1:79" ht="37.5" customHeight="1" thickBot="1" x14ac:dyDescent="0.3">
      <c r="A56" s="9"/>
      <c r="B56" s="249" t="s">
        <v>34</v>
      </c>
      <c r="C56" s="53" t="s">
        <v>30</v>
      </c>
      <c r="D56" s="54" t="s">
        <v>31</v>
      </c>
      <c r="E56" s="54" t="s">
        <v>32</v>
      </c>
      <c r="F56" s="55" t="s">
        <v>33</v>
      </c>
      <c r="G56" s="20"/>
      <c r="H56" s="27"/>
      <c r="I56" s="27"/>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row>
    <row r="57" spans="1:79" ht="15.75" thickBot="1" x14ac:dyDescent="0.3">
      <c r="A57" s="9"/>
      <c r="B57" s="250"/>
      <c r="C57" s="93"/>
      <c r="D57" s="56">
        <f>E29</f>
        <v>0</v>
      </c>
      <c r="E57" s="57">
        <v>0.75</v>
      </c>
      <c r="F57" s="58" t="e">
        <f>C57/D57</f>
        <v>#DIV/0!</v>
      </c>
      <c r="G57" s="20"/>
      <c r="H57" s="27"/>
      <c r="I57" s="27"/>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row>
    <row r="58" spans="1:79" ht="15.75" thickBot="1" x14ac:dyDescent="0.3">
      <c r="A58" s="9"/>
      <c r="B58" s="250"/>
      <c r="C58" s="59" t="s">
        <v>36</v>
      </c>
      <c r="D58" s="60" t="s">
        <v>35</v>
      </c>
      <c r="E58" s="61" t="s">
        <v>37</v>
      </c>
      <c r="F58" s="62" t="s">
        <v>38</v>
      </c>
      <c r="G58" s="20"/>
      <c r="H58" s="27"/>
      <c r="I58" s="27"/>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row>
    <row r="59" spans="1:79" x14ac:dyDescent="0.25">
      <c r="A59" s="9"/>
      <c r="B59" s="250"/>
      <c r="C59" s="63" t="s">
        <v>29</v>
      </c>
      <c r="D59" s="21"/>
      <c r="E59" s="64" t="e">
        <f>D59/C57</f>
        <v>#DIV/0!</v>
      </c>
      <c r="F59" s="246" t="e">
        <f>E60+E59</f>
        <v>#DIV/0!</v>
      </c>
      <c r="G59" s="65"/>
      <c r="H59" s="27"/>
      <c r="I59" s="27"/>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row>
    <row r="60" spans="1:79" x14ac:dyDescent="0.25">
      <c r="A60" s="9"/>
      <c r="B60" s="250"/>
      <c r="C60" s="66" t="s">
        <v>28</v>
      </c>
      <c r="D60" s="19"/>
      <c r="E60" s="67" t="e">
        <f>D60/C57</f>
        <v>#DIV/0!</v>
      </c>
      <c r="F60" s="247"/>
      <c r="G60" s="20"/>
      <c r="H60" s="27"/>
      <c r="I60" s="27"/>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row>
    <row r="61" spans="1:79" x14ac:dyDescent="0.25">
      <c r="A61" s="9"/>
      <c r="B61" s="250"/>
      <c r="C61" s="66" t="s">
        <v>27</v>
      </c>
      <c r="D61" s="19"/>
      <c r="E61" s="67" t="e">
        <f>D61/C57</f>
        <v>#DIV/0!</v>
      </c>
      <c r="F61" s="247"/>
      <c r="G61" s="20"/>
      <c r="H61" s="27"/>
      <c r="I61" s="27"/>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row>
    <row r="62" spans="1:79" x14ac:dyDescent="0.25">
      <c r="A62" s="9"/>
      <c r="B62" s="250"/>
      <c r="C62" s="66" t="s">
        <v>26</v>
      </c>
      <c r="D62" s="19"/>
      <c r="E62" s="67" t="e">
        <f>D62/C57</f>
        <v>#DIV/0!</v>
      </c>
      <c r="F62" s="247"/>
      <c r="G62" s="20"/>
      <c r="H62" s="27"/>
      <c r="I62" s="27"/>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row>
    <row r="63" spans="1:79" ht="15.75" thickBot="1" x14ac:dyDescent="0.3">
      <c r="A63" s="9"/>
      <c r="B63" s="251"/>
      <c r="C63" s="68" t="s">
        <v>25</v>
      </c>
      <c r="D63" s="22"/>
      <c r="E63" s="69" t="e">
        <f>D63/C57</f>
        <v>#DIV/0!</v>
      </c>
      <c r="F63" s="248"/>
      <c r="G63" s="20"/>
      <c r="H63" s="27"/>
      <c r="I63" s="27"/>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row>
    <row r="64" spans="1:79" ht="15.75" thickBot="1" x14ac:dyDescent="0.3">
      <c r="A64" s="9"/>
      <c r="B64" s="16"/>
      <c r="C64" s="16"/>
      <c r="D64" s="70">
        <f>SUM(D59:D63)</f>
        <v>0</v>
      </c>
      <c r="E64" s="71" t="e">
        <f>SUM(E59:E63)</f>
        <v>#DIV/0!</v>
      </c>
      <c r="G64" s="20"/>
      <c r="H64" s="27"/>
      <c r="I64" s="27"/>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row>
    <row r="65" spans="1:79" ht="81.75" customHeight="1" thickBot="1" x14ac:dyDescent="0.3">
      <c r="A65" s="9"/>
      <c r="B65" s="261" t="s">
        <v>39</v>
      </c>
      <c r="C65" s="72" t="s">
        <v>40</v>
      </c>
      <c r="D65" s="73" t="s">
        <v>44</v>
      </c>
      <c r="E65" s="73" t="s">
        <v>43</v>
      </c>
      <c r="F65" s="74" t="s">
        <v>45</v>
      </c>
      <c r="G65" s="20"/>
      <c r="H65" s="27"/>
      <c r="I65" s="27"/>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row>
    <row r="66" spans="1:79" ht="15.75" thickBot="1" x14ac:dyDescent="0.3">
      <c r="A66" s="9"/>
      <c r="B66" s="262"/>
      <c r="C66" s="93"/>
      <c r="D66" s="56">
        <f>E29</f>
        <v>0</v>
      </c>
      <c r="E66" s="57">
        <v>0.5</v>
      </c>
      <c r="F66" s="58" t="e">
        <f>C66/D66</f>
        <v>#DIV/0!</v>
      </c>
      <c r="G66" s="20"/>
      <c r="H66" s="27"/>
      <c r="I66" s="27"/>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row>
    <row r="67" spans="1:79" ht="15.75" thickBot="1" x14ac:dyDescent="0.3">
      <c r="A67" s="9"/>
      <c r="B67" s="262"/>
      <c r="C67" s="59" t="s">
        <v>36</v>
      </c>
      <c r="D67" s="60" t="s">
        <v>35</v>
      </c>
      <c r="E67" s="61" t="s">
        <v>37</v>
      </c>
      <c r="F67" s="62" t="s">
        <v>41</v>
      </c>
      <c r="G67" s="20"/>
      <c r="H67" s="27"/>
      <c r="I67" s="27"/>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row>
    <row r="68" spans="1:79" x14ac:dyDescent="0.25">
      <c r="A68" s="9"/>
      <c r="B68" s="262"/>
      <c r="C68" s="75" t="s">
        <v>29</v>
      </c>
      <c r="D68" s="21"/>
      <c r="E68" s="64" t="e">
        <f>D68/C66</f>
        <v>#DIV/0!</v>
      </c>
      <c r="F68" s="243" t="e">
        <f>E69+E68</f>
        <v>#DIV/0!</v>
      </c>
      <c r="G68" s="20"/>
      <c r="H68" s="27"/>
      <c r="I68" s="27"/>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row>
    <row r="69" spans="1:79" x14ac:dyDescent="0.25">
      <c r="A69" s="9"/>
      <c r="B69" s="262"/>
      <c r="C69" s="76" t="s">
        <v>28</v>
      </c>
      <c r="D69" s="19"/>
      <c r="E69" s="67" t="e">
        <f>D69/C66</f>
        <v>#DIV/0!</v>
      </c>
      <c r="F69" s="244"/>
      <c r="G69" s="20"/>
      <c r="H69" s="27"/>
      <c r="I69" s="27"/>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row>
    <row r="70" spans="1:79" x14ac:dyDescent="0.25">
      <c r="A70" s="9"/>
      <c r="B70" s="262"/>
      <c r="C70" s="76" t="s">
        <v>27</v>
      </c>
      <c r="D70" s="19"/>
      <c r="E70" s="67" t="e">
        <f>D70/C66</f>
        <v>#DIV/0!</v>
      </c>
      <c r="F70" s="244"/>
      <c r="G70" s="20"/>
      <c r="H70" s="27"/>
      <c r="I70" s="27"/>
      <c r="J70" s="36"/>
      <c r="K70" s="27"/>
      <c r="L70" s="27"/>
      <c r="M70" s="27"/>
      <c r="N70" s="27"/>
      <c r="O70" s="27"/>
      <c r="P70" s="27"/>
      <c r="Q70" s="27"/>
      <c r="R70" s="27"/>
      <c r="S70" s="27"/>
      <c r="T70" s="27"/>
      <c r="U70" s="27"/>
      <c r="V70" s="27"/>
      <c r="W70" s="27"/>
      <c r="X70" s="27"/>
      <c r="Y70" s="27"/>
      <c r="Z70" s="27"/>
      <c r="AA70" s="27"/>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row>
    <row r="71" spans="1:79" x14ac:dyDescent="0.25">
      <c r="A71" s="9"/>
      <c r="B71" s="262"/>
      <c r="C71" s="76" t="s">
        <v>26</v>
      </c>
      <c r="D71" s="19"/>
      <c r="E71" s="67" t="e">
        <f>D71/C66</f>
        <v>#DIV/0!</v>
      </c>
      <c r="F71" s="244"/>
      <c r="G71" s="20"/>
      <c r="H71" s="27"/>
      <c r="I71" s="27"/>
      <c r="J71" s="27"/>
      <c r="K71" s="27"/>
      <c r="L71" s="27"/>
      <c r="M71" s="27"/>
      <c r="N71" s="27"/>
      <c r="O71" s="27"/>
      <c r="P71" s="27"/>
      <c r="Q71" s="27"/>
      <c r="R71" s="27"/>
      <c r="S71" s="27"/>
      <c r="T71" s="27"/>
      <c r="U71" s="27"/>
      <c r="V71" s="27"/>
      <c r="W71" s="27"/>
      <c r="X71" s="27"/>
      <c r="Y71" s="27"/>
      <c r="Z71" s="27"/>
      <c r="AA71" s="27"/>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row>
    <row r="72" spans="1:79" ht="15" customHeight="1" thickBot="1" x14ac:dyDescent="0.3">
      <c r="A72" s="9"/>
      <c r="B72" s="263"/>
      <c r="C72" s="77" t="s">
        <v>25</v>
      </c>
      <c r="D72" s="22"/>
      <c r="E72" s="69" t="e">
        <f>D72/C66</f>
        <v>#DIV/0!</v>
      </c>
      <c r="F72" s="245"/>
      <c r="G72" s="20"/>
      <c r="H72" s="27"/>
      <c r="I72" s="27"/>
      <c r="J72" s="27"/>
      <c r="K72" s="28"/>
      <c r="L72" s="28"/>
      <c r="M72" s="28"/>
      <c r="N72" s="28"/>
      <c r="O72" s="28"/>
      <c r="P72" s="28"/>
      <c r="Q72" s="27"/>
      <c r="R72" s="27"/>
      <c r="S72" s="27"/>
      <c r="T72" s="27"/>
      <c r="U72" s="27"/>
      <c r="V72" s="27"/>
      <c r="W72" s="27"/>
      <c r="X72" s="27"/>
      <c r="Y72" s="27"/>
      <c r="Z72" s="27"/>
      <c r="AA72" s="27"/>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row>
    <row r="73" spans="1:79" ht="15.75" thickBot="1" x14ac:dyDescent="0.3">
      <c r="A73" s="9"/>
      <c r="B73" s="20"/>
      <c r="C73" s="20"/>
      <c r="D73" s="70">
        <f>SUM(D68:D72)</f>
        <v>0</v>
      </c>
      <c r="E73" s="71" t="e">
        <f>SUM(E68:E72)</f>
        <v>#DIV/0!</v>
      </c>
      <c r="F73" s="20"/>
      <c r="G73" s="20"/>
      <c r="H73" s="28"/>
      <c r="I73" s="28"/>
      <c r="J73" s="28"/>
      <c r="K73" s="29"/>
      <c r="L73" s="28"/>
      <c r="M73" s="28"/>
      <c r="N73" s="28"/>
      <c r="O73" s="28"/>
      <c r="P73" s="28"/>
      <c r="Q73" s="27"/>
      <c r="R73" s="27"/>
      <c r="S73" s="27"/>
      <c r="T73" s="27"/>
      <c r="U73" s="27"/>
      <c r="V73" s="27"/>
      <c r="W73" s="27"/>
      <c r="X73" s="27"/>
      <c r="Y73" s="27"/>
      <c r="Z73" s="27"/>
      <c r="AA73" s="27"/>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row>
    <row r="74" spans="1:79" ht="59.25" customHeight="1" thickBot="1" x14ac:dyDescent="0.3">
      <c r="A74" s="9"/>
      <c r="B74" s="240" t="s">
        <v>50</v>
      </c>
      <c r="C74" s="78" t="s">
        <v>51</v>
      </c>
      <c r="D74" s="79" t="s">
        <v>52</v>
      </c>
      <c r="E74" s="79" t="s">
        <v>53</v>
      </c>
      <c r="F74" s="80" t="s">
        <v>45</v>
      </c>
      <c r="G74" s="20"/>
      <c r="H74" s="29"/>
      <c r="I74" s="29"/>
      <c r="J74" s="29"/>
      <c r="K74" s="28"/>
      <c r="L74" s="28"/>
      <c r="M74" s="28"/>
      <c r="N74" s="28"/>
      <c r="O74" s="28"/>
      <c r="P74" s="28"/>
      <c r="Q74" s="27"/>
      <c r="R74" s="27"/>
      <c r="S74" s="27"/>
      <c r="T74" s="27"/>
      <c r="U74" s="27"/>
      <c r="V74" s="27"/>
      <c r="W74" s="27"/>
      <c r="X74" s="27"/>
      <c r="Y74" s="27"/>
      <c r="Z74" s="27"/>
      <c r="AA74" s="27"/>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row>
    <row r="75" spans="1:79" ht="15.75" thickBot="1" x14ac:dyDescent="0.3">
      <c r="A75" s="9"/>
      <c r="B75" s="241"/>
      <c r="C75" s="93"/>
      <c r="D75" s="22"/>
      <c r="E75" s="57">
        <v>1</v>
      </c>
      <c r="F75" s="58" t="e">
        <f>C75/D75</f>
        <v>#DIV/0!</v>
      </c>
      <c r="G75" s="20"/>
      <c r="H75" s="8"/>
      <c r="I75" s="8"/>
      <c r="J75" s="28"/>
      <c r="K75" s="27"/>
      <c r="L75" s="27"/>
      <c r="M75" s="27"/>
      <c r="N75" s="27"/>
      <c r="O75" s="27"/>
      <c r="P75" s="27"/>
      <c r="Q75" s="27"/>
      <c r="R75" s="27"/>
      <c r="S75" s="27"/>
      <c r="T75" s="27"/>
      <c r="U75" s="27"/>
      <c r="V75" s="27"/>
      <c r="W75" s="27"/>
      <c r="X75" s="27"/>
      <c r="Y75" s="27"/>
      <c r="Z75" s="27"/>
      <c r="AA75" s="27"/>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row>
    <row r="76" spans="1:79" ht="15.75" thickBot="1" x14ac:dyDescent="0.3">
      <c r="A76" s="9"/>
      <c r="B76" s="241"/>
      <c r="C76" s="59" t="s">
        <v>36</v>
      </c>
      <c r="D76" s="60" t="s">
        <v>35</v>
      </c>
      <c r="E76" s="61" t="s">
        <v>37</v>
      </c>
      <c r="F76" s="62" t="s">
        <v>54</v>
      </c>
      <c r="G76" s="20"/>
      <c r="H76" s="27"/>
      <c r="I76" s="27"/>
      <c r="J76" s="27"/>
      <c r="K76" s="30"/>
      <c r="L76" s="30"/>
      <c r="M76" s="30"/>
      <c r="N76" s="30"/>
      <c r="O76" s="30"/>
      <c r="P76" s="30"/>
      <c r="Q76" s="27"/>
      <c r="R76" s="27"/>
      <c r="S76" s="27"/>
      <c r="T76" s="27"/>
      <c r="U76" s="27"/>
      <c r="V76" s="27"/>
      <c r="W76" s="27"/>
      <c r="X76" s="27"/>
      <c r="Y76" s="27"/>
      <c r="Z76" s="27"/>
      <c r="AA76" s="27"/>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row>
    <row r="77" spans="1:79" x14ac:dyDescent="0.25">
      <c r="A77" s="9"/>
      <c r="B77" s="241"/>
      <c r="C77" s="81" t="s">
        <v>29</v>
      </c>
      <c r="D77" s="21"/>
      <c r="E77" s="64" t="e">
        <f>D77/C75</f>
        <v>#DIV/0!</v>
      </c>
      <c r="F77" s="243" t="e">
        <f>E78+E77</f>
        <v>#DIV/0!</v>
      </c>
      <c r="G77" s="20"/>
      <c r="H77" s="30"/>
      <c r="I77" s="30"/>
      <c r="J77" s="30"/>
      <c r="K77" s="30"/>
      <c r="L77" s="30"/>
      <c r="M77" s="30"/>
      <c r="N77" s="30"/>
      <c r="O77" s="30"/>
      <c r="P77" s="30"/>
      <c r="Q77" s="27"/>
      <c r="R77" s="27"/>
      <c r="S77" s="27"/>
      <c r="T77" s="27"/>
      <c r="U77" s="27"/>
      <c r="V77" s="27"/>
      <c r="W77" s="27"/>
      <c r="X77" s="27"/>
      <c r="Y77" s="27"/>
      <c r="Z77" s="27"/>
      <c r="AA77" s="27"/>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row>
    <row r="78" spans="1:79" x14ac:dyDescent="0.25">
      <c r="A78" s="9"/>
      <c r="B78" s="241"/>
      <c r="C78" s="82" t="s">
        <v>28</v>
      </c>
      <c r="D78" s="19"/>
      <c r="E78" s="67" t="e">
        <f>D78/C75</f>
        <v>#DIV/0!</v>
      </c>
      <c r="F78" s="244"/>
      <c r="G78" s="15"/>
      <c r="H78" s="30"/>
      <c r="I78" s="30"/>
      <c r="J78" s="30"/>
      <c r="K78" s="31"/>
      <c r="L78" s="31"/>
      <c r="M78" s="31"/>
      <c r="N78" s="31"/>
      <c r="O78" s="31"/>
      <c r="P78" s="31"/>
      <c r="Q78" s="27"/>
      <c r="R78" s="27"/>
      <c r="S78" s="27"/>
      <c r="T78" s="27"/>
      <c r="U78" s="27"/>
      <c r="V78" s="27"/>
      <c r="W78" s="27"/>
      <c r="X78" s="27"/>
      <c r="Y78" s="27"/>
      <c r="Z78" s="27"/>
      <c r="AA78" s="27"/>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row>
    <row r="79" spans="1:79" ht="15" customHeight="1" x14ac:dyDescent="0.25">
      <c r="A79" s="9"/>
      <c r="B79" s="241"/>
      <c r="C79" s="82" t="s">
        <v>27</v>
      </c>
      <c r="D79" s="19"/>
      <c r="E79" s="67" t="e">
        <f>D79/C75</f>
        <v>#DIV/0!</v>
      </c>
      <c r="F79" s="244"/>
      <c r="G79" s="24"/>
      <c r="H79" s="31"/>
      <c r="I79" s="31"/>
      <c r="J79" s="31"/>
      <c r="K79" s="32"/>
      <c r="L79" s="32"/>
      <c r="M79" s="32"/>
      <c r="N79" s="32"/>
      <c r="O79" s="32"/>
      <c r="P79" s="32"/>
      <c r="Q79" s="27"/>
      <c r="R79" s="27"/>
      <c r="S79" s="27"/>
      <c r="T79" s="27"/>
      <c r="U79" s="27"/>
      <c r="V79" s="27"/>
      <c r="W79" s="27"/>
      <c r="X79" s="27"/>
      <c r="Y79" s="27"/>
      <c r="Z79" s="27"/>
      <c r="AA79" s="27"/>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row>
    <row r="80" spans="1:79" x14ac:dyDescent="0.25">
      <c r="A80" s="9"/>
      <c r="B80" s="241"/>
      <c r="C80" s="82" t="s">
        <v>26</v>
      </c>
      <c r="D80" s="19"/>
      <c r="E80" s="67" t="e">
        <f>D80/C75</f>
        <v>#DIV/0!</v>
      </c>
      <c r="F80" s="244"/>
      <c r="G80" s="10"/>
      <c r="H80" s="32"/>
      <c r="I80" s="32"/>
      <c r="J80" s="32"/>
      <c r="K80" s="31"/>
      <c r="L80" s="31"/>
      <c r="M80" s="31"/>
      <c r="N80" s="31"/>
      <c r="O80" s="31"/>
      <c r="P80" s="31"/>
      <c r="Q80" s="27"/>
      <c r="R80" s="27"/>
      <c r="S80" s="27"/>
      <c r="T80" s="27"/>
      <c r="U80" s="27"/>
      <c r="V80" s="27"/>
      <c r="W80" s="27"/>
      <c r="X80" s="27"/>
      <c r="Y80" s="27"/>
      <c r="Z80" s="27"/>
      <c r="AA80" s="27"/>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row>
    <row r="81" spans="1:79" ht="15.75" thickBot="1" x14ac:dyDescent="0.3">
      <c r="A81" s="9"/>
      <c r="B81" s="242"/>
      <c r="C81" s="83" t="s">
        <v>25</v>
      </c>
      <c r="D81" s="22"/>
      <c r="E81" s="69" t="e">
        <f>D81/C75</f>
        <v>#DIV/0!</v>
      </c>
      <c r="F81" s="245"/>
      <c r="G81" s="20"/>
      <c r="H81" s="31"/>
      <c r="I81" s="31"/>
      <c r="J81" s="31"/>
      <c r="K81" s="31"/>
      <c r="L81" s="31"/>
      <c r="M81" s="31"/>
      <c r="N81" s="31"/>
      <c r="O81" s="232"/>
      <c r="P81" s="232"/>
      <c r="Q81" s="27"/>
      <c r="R81" s="27"/>
      <c r="S81" s="27"/>
      <c r="T81" s="27"/>
      <c r="U81" s="27"/>
      <c r="V81" s="27"/>
      <c r="W81" s="27"/>
      <c r="X81" s="27"/>
      <c r="Y81" s="27"/>
      <c r="Z81" s="27"/>
      <c r="AA81" s="27"/>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row>
    <row r="82" spans="1:79" x14ac:dyDescent="0.25">
      <c r="A82" s="9"/>
      <c r="B82" s="20"/>
      <c r="C82" s="20"/>
      <c r="D82" s="70">
        <f>SUM(D77:D81)</f>
        <v>0</v>
      </c>
      <c r="E82" s="71" t="e">
        <f>SUM(E77:E81)</f>
        <v>#DIV/0!</v>
      </c>
      <c r="F82" s="20"/>
      <c r="G82" s="25"/>
      <c r="H82" s="33"/>
      <c r="I82" s="31"/>
      <c r="J82" s="31"/>
      <c r="K82" s="31"/>
      <c r="L82" s="31"/>
      <c r="M82" s="31"/>
      <c r="N82" s="31"/>
      <c r="O82" s="231"/>
      <c r="P82" s="231"/>
      <c r="Q82" s="27"/>
      <c r="R82" s="27"/>
      <c r="S82" s="27"/>
      <c r="T82" s="27"/>
      <c r="U82" s="27"/>
      <c r="V82" s="27"/>
      <c r="W82" s="27"/>
      <c r="X82" s="27"/>
      <c r="Y82" s="27"/>
      <c r="Z82" s="27"/>
      <c r="AA82" s="27"/>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row>
    <row r="83" spans="1:79" x14ac:dyDescent="0.25">
      <c r="A83" s="9"/>
      <c r="B83" s="25"/>
      <c r="C83" s="25"/>
      <c r="D83" s="25"/>
      <c r="E83" s="25"/>
      <c r="F83" s="25"/>
      <c r="G83" s="25"/>
      <c r="H83" s="34"/>
      <c r="I83" s="31"/>
      <c r="J83" s="31"/>
      <c r="K83" s="232"/>
      <c r="L83" s="232"/>
      <c r="M83" s="232"/>
      <c r="N83" s="232"/>
      <c r="O83" s="232"/>
      <c r="P83" s="232"/>
      <c r="Q83" s="27"/>
      <c r="R83" s="27"/>
      <c r="S83" s="27"/>
      <c r="T83" s="27"/>
      <c r="U83" s="27"/>
      <c r="V83" s="27"/>
      <c r="W83" s="27"/>
      <c r="X83" s="27"/>
      <c r="Y83" s="27"/>
      <c r="Z83" s="27"/>
      <c r="AA83" s="27"/>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row>
    <row r="84" spans="1:79" ht="0.75" customHeight="1" x14ac:dyDescent="0.25">
      <c r="A84" s="9"/>
      <c r="B84" s="26"/>
      <c r="C84" s="26"/>
      <c r="D84" s="26"/>
      <c r="E84" s="26"/>
      <c r="F84" s="26"/>
      <c r="G84" s="26"/>
      <c r="H84" s="232"/>
      <c r="I84" s="232"/>
      <c r="J84" s="232"/>
      <c r="K84" s="231"/>
      <c r="L84" s="231"/>
      <c r="M84" s="231"/>
      <c r="N84" s="231"/>
      <c r="O84" s="231"/>
      <c r="P84" s="231"/>
      <c r="Q84" s="27"/>
      <c r="R84" s="27"/>
      <c r="S84" s="27"/>
      <c r="T84" s="27"/>
      <c r="U84" s="27"/>
      <c r="V84" s="27"/>
      <c r="W84" s="27"/>
      <c r="X84" s="27"/>
      <c r="Y84" s="27"/>
      <c r="Z84" s="27"/>
      <c r="AA84" s="27"/>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row>
    <row r="85" spans="1:79" x14ac:dyDescent="0.25">
      <c r="A85" s="36"/>
      <c r="B85" s="32"/>
      <c r="C85" s="32"/>
      <c r="D85" s="32"/>
      <c r="E85" s="32"/>
      <c r="F85" s="32"/>
      <c r="G85" s="32"/>
      <c r="H85" s="231"/>
      <c r="I85" s="231"/>
      <c r="J85" s="231"/>
      <c r="K85" s="233"/>
      <c r="L85" s="233"/>
      <c r="M85" s="34"/>
      <c r="N85" s="233"/>
      <c r="O85" s="233"/>
      <c r="P85" s="34"/>
      <c r="Q85" s="27"/>
      <c r="R85" s="35"/>
      <c r="S85" s="27"/>
      <c r="T85" s="27"/>
      <c r="U85" s="27"/>
      <c r="V85" s="27"/>
      <c r="W85" s="27"/>
      <c r="X85" s="27"/>
      <c r="Y85" s="27"/>
      <c r="Z85" s="27"/>
      <c r="AA85" s="27"/>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row>
    <row r="86" spans="1:79" ht="15" customHeight="1" x14ac:dyDescent="0.25">
      <c r="A86" s="36"/>
      <c r="B86" s="31"/>
      <c r="C86" s="31"/>
      <c r="D86" s="31"/>
      <c r="E86" s="31"/>
      <c r="F86" s="31"/>
      <c r="G86" s="31"/>
      <c r="H86" s="233"/>
      <c r="I86" s="233"/>
      <c r="J86" s="34"/>
      <c r="K86" s="31"/>
      <c r="L86" s="31"/>
      <c r="M86" s="31"/>
      <c r="N86" s="31"/>
      <c r="O86" s="31"/>
      <c r="P86" s="31"/>
      <c r="Q86" s="27"/>
      <c r="R86" s="27"/>
      <c r="S86" s="27"/>
      <c r="T86" s="27"/>
      <c r="U86" s="27"/>
      <c r="V86" s="27"/>
      <c r="W86" s="27"/>
      <c r="X86" s="27"/>
      <c r="Y86" s="27"/>
      <c r="Z86" s="27"/>
      <c r="AA86" s="27"/>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row>
    <row r="87" spans="1:79" ht="15" customHeight="1" x14ac:dyDescent="0.25">
      <c r="A87" s="36"/>
      <c r="B87" s="33"/>
      <c r="C87" s="33"/>
      <c r="D87" s="33"/>
      <c r="E87" s="33"/>
      <c r="F87" s="33"/>
      <c r="G87" s="33"/>
      <c r="H87" s="31"/>
      <c r="I87" s="31"/>
      <c r="J87" s="31"/>
      <c r="K87" s="32"/>
      <c r="L87" s="32"/>
      <c r="M87" s="32"/>
      <c r="N87" s="32"/>
      <c r="O87" s="32"/>
      <c r="P87" s="32"/>
      <c r="Q87" s="27"/>
      <c r="R87" s="27"/>
      <c r="S87" s="27"/>
      <c r="T87" s="27"/>
      <c r="U87" s="27"/>
      <c r="V87" s="27"/>
      <c r="W87" s="27"/>
      <c r="X87" s="27"/>
      <c r="Y87" s="27"/>
      <c r="Z87" s="27"/>
      <c r="AA87" s="27"/>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row>
    <row r="88" spans="1:79" x14ac:dyDescent="0.25">
      <c r="A88" s="36"/>
      <c r="B88" s="233"/>
      <c r="C88" s="233"/>
      <c r="D88" s="233"/>
      <c r="E88" s="233"/>
      <c r="F88" s="34"/>
      <c r="G88" s="34"/>
      <c r="H88" s="32"/>
      <c r="I88" s="32"/>
      <c r="J88" s="32"/>
      <c r="K88" s="31"/>
      <c r="L88" s="31"/>
      <c r="M88" s="31"/>
      <c r="N88" s="31"/>
      <c r="O88" s="31"/>
      <c r="P88" s="31"/>
      <c r="Q88" s="27"/>
      <c r="R88" s="27"/>
      <c r="S88" s="27"/>
      <c r="T88" s="27"/>
      <c r="U88" s="27"/>
      <c r="V88" s="27"/>
      <c r="W88" s="27"/>
      <c r="X88" s="27"/>
      <c r="Y88" s="27"/>
      <c r="Z88" s="27"/>
      <c r="AA88" s="27"/>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row>
    <row r="89" spans="1:79" x14ac:dyDescent="0.25">
      <c r="A89" s="36"/>
      <c r="B89" s="232"/>
      <c r="C89" s="232"/>
      <c r="D89" s="232"/>
      <c r="E89" s="232"/>
      <c r="F89" s="232"/>
      <c r="G89" s="232"/>
      <c r="H89" s="31"/>
      <c r="I89" s="31"/>
      <c r="J89" s="31"/>
      <c r="K89" s="31"/>
      <c r="L89" s="31"/>
      <c r="M89" s="31"/>
      <c r="N89" s="31"/>
      <c r="O89" s="232"/>
      <c r="P89" s="232"/>
      <c r="Q89" s="27"/>
      <c r="R89" s="27"/>
      <c r="S89" s="27"/>
      <c r="T89" s="27"/>
      <c r="U89" s="27"/>
      <c r="V89" s="27"/>
      <c r="W89" s="27"/>
      <c r="X89" s="27"/>
      <c r="Y89" s="27"/>
      <c r="Z89" s="27"/>
      <c r="AA89" s="27"/>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row>
    <row r="90" spans="1:79" x14ac:dyDescent="0.25">
      <c r="A90" s="36"/>
      <c r="B90" s="231"/>
      <c r="C90" s="231"/>
      <c r="D90" s="231"/>
      <c r="E90" s="231"/>
      <c r="F90" s="231"/>
      <c r="G90" s="231"/>
      <c r="H90" s="33"/>
      <c r="I90" s="31"/>
      <c r="J90" s="31"/>
      <c r="K90" s="31"/>
      <c r="L90" s="31"/>
      <c r="M90" s="31"/>
      <c r="N90" s="31"/>
      <c r="O90" s="231"/>
      <c r="P90" s="231"/>
      <c r="Q90" s="27"/>
      <c r="R90" s="27"/>
      <c r="S90" s="27"/>
      <c r="T90" s="27"/>
      <c r="U90" s="27"/>
      <c r="V90" s="27"/>
      <c r="W90" s="27"/>
      <c r="X90" s="27"/>
      <c r="Y90" s="27"/>
      <c r="Z90" s="27"/>
      <c r="AA90" s="27"/>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row>
    <row r="91" spans="1:79" x14ac:dyDescent="0.25">
      <c r="A91" s="36"/>
      <c r="B91" s="233"/>
      <c r="C91" s="233"/>
      <c r="D91" s="34"/>
      <c r="E91" s="233"/>
      <c r="F91" s="233"/>
      <c r="G91" s="34"/>
      <c r="H91" s="34"/>
      <c r="I91" s="31"/>
      <c r="J91" s="31"/>
      <c r="K91" s="232"/>
      <c r="L91" s="232"/>
      <c r="M91" s="232"/>
      <c r="N91" s="232"/>
      <c r="O91" s="232"/>
      <c r="P91" s="232"/>
      <c r="Q91" s="27"/>
      <c r="R91" s="27"/>
      <c r="S91" s="27"/>
      <c r="T91" s="27"/>
      <c r="U91" s="27"/>
      <c r="V91" s="27"/>
      <c r="W91" s="27"/>
      <c r="X91" s="27"/>
      <c r="Y91" s="27"/>
      <c r="Z91" s="27"/>
      <c r="AA91" s="27"/>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row>
    <row r="92" spans="1:79" x14ac:dyDescent="0.25">
      <c r="A92" s="36"/>
      <c r="B92" s="31"/>
      <c r="C92" s="31"/>
      <c r="D92" s="31"/>
      <c r="E92" s="31"/>
      <c r="F92" s="31"/>
      <c r="G92" s="31"/>
      <c r="H92" s="232"/>
      <c r="I92" s="232"/>
      <c r="J92" s="232"/>
      <c r="K92" s="231"/>
      <c r="L92" s="231"/>
      <c r="M92" s="231"/>
      <c r="N92" s="231"/>
      <c r="O92" s="231"/>
      <c r="P92" s="231"/>
      <c r="Q92" s="27"/>
      <c r="R92" s="27"/>
      <c r="S92" s="27"/>
      <c r="T92" s="27"/>
      <c r="U92" s="27"/>
      <c r="V92" s="27"/>
      <c r="W92" s="27"/>
      <c r="X92" s="27"/>
      <c r="Y92" s="27"/>
      <c r="Z92" s="27"/>
      <c r="AA92" s="27"/>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row>
    <row r="93" spans="1:79" x14ac:dyDescent="0.25">
      <c r="A93" s="36"/>
      <c r="B93" s="32"/>
      <c r="C93" s="32"/>
      <c r="D93" s="32"/>
      <c r="E93" s="32"/>
      <c r="F93" s="32"/>
      <c r="G93" s="32"/>
      <c r="H93" s="231"/>
      <c r="I93" s="231"/>
      <c r="J93" s="231"/>
      <c r="K93" s="233"/>
      <c r="L93" s="233"/>
      <c r="M93" s="34"/>
      <c r="N93" s="233"/>
      <c r="O93" s="233"/>
      <c r="P93" s="34"/>
      <c r="Q93" s="27"/>
      <c r="R93" s="27"/>
      <c r="S93" s="27"/>
      <c r="T93" s="27"/>
      <c r="U93" s="27"/>
      <c r="V93" s="27"/>
      <c r="W93" s="27"/>
      <c r="X93" s="27"/>
      <c r="Y93" s="27"/>
      <c r="Z93" s="27"/>
      <c r="AA93" s="27"/>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row>
    <row r="94" spans="1:79" x14ac:dyDescent="0.25">
      <c r="A94" s="36"/>
      <c r="B94" s="31"/>
      <c r="C94" s="31"/>
      <c r="D94" s="31"/>
      <c r="E94" s="31"/>
      <c r="F94" s="31"/>
      <c r="G94" s="31"/>
      <c r="H94" s="233"/>
      <c r="I94" s="233"/>
      <c r="J94" s="34"/>
      <c r="K94" s="31"/>
      <c r="L94" s="31"/>
      <c r="M94" s="31"/>
      <c r="N94" s="31"/>
      <c r="O94" s="31"/>
      <c r="P94" s="31"/>
      <c r="Q94" s="27"/>
      <c r="R94" s="27"/>
      <c r="S94" s="27"/>
      <c r="T94" s="27"/>
      <c r="U94" s="27"/>
      <c r="V94" s="27"/>
      <c r="W94" s="27"/>
      <c r="X94" s="27"/>
      <c r="Y94" s="27"/>
      <c r="Z94" s="27"/>
      <c r="AA94" s="27"/>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row>
    <row r="95" spans="1:79" ht="15" customHeight="1" x14ac:dyDescent="0.25">
      <c r="A95" s="36"/>
      <c r="B95" s="33"/>
      <c r="C95" s="33"/>
      <c r="D95" s="33"/>
      <c r="E95" s="33"/>
      <c r="F95" s="33"/>
      <c r="G95" s="33"/>
      <c r="H95" s="31"/>
      <c r="I95" s="31"/>
      <c r="J95" s="31"/>
      <c r="K95" s="32"/>
      <c r="L95" s="32"/>
      <c r="M95" s="32"/>
      <c r="N95" s="32"/>
      <c r="O95" s="32"/>
      <c r="P95" s="32"/>
      <c r="Q95" s="27"/>
      <c r="R95" s="27"/>
      <c r="S95" s="27"/>
      <c r="T95" s="27"/>
      <c r="U95" s="27"/>
      <c r="V95" s="27"/>
      <c r="W95" s="27"/>
      <c r="X95" s="27"/>
      <c r="Y95" s="27"/>
      <c r="Z95" s="27"/>
      <c r="AA95" s="27"/>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row>
    <row r="96" spans="1:79" x14ac:dyDescent="0.25">
      <c r="A96" s="36"/>
      <c r="B96" s="233"/>
      <c r="C96" s="233"/>
      <c r="D96" s="233"/>
      <c r="E96" s="233"/>
      <c r="F96" s="34"/>
      <c r="G96" s="34"/>
      <c r="H96" s="32"/>
      <c r="I96" s="32"/>
      <c r="J96" s="32"/>
      <c r="K96" s="31"/>
      <c r="L96" s="31"/>
      <c r="M96" s="31"/>
      <c r="N96" s="31"/>
      <c r="O96" s="31"/>
      <c r="P96" s="31"/>
      <c r="Q96" s="27"/>
      <c r="R96" s="27"/>
      <c r="S96" s="27"/>
      <c r="T96" s="27"/>
      <c r="U96" s="27"/>
      <c r="V96" s="27"/>
      <c r="W96" s="27"/>
      <c r="X96" s="27"/>
      <c r="Y96" s="27"/>
      <c r="Z96" s="27"/>
      <c r="AA96" s="27"/>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row>
    <row r="97" spans="1:79" x14ac:dyDescent="0.25">
      <c r="A97" s="36"/>
      <c r="B97" s="232"/>
      <c r="C97" s="232"/>
      <c r="D97" s="232"/>
      <c r="E97" s="232"/>
      <c r="F97" s="232"/>
      <c r="G97" s="232"/>
      <c r="H97" s="31"/>
      <c r="I97" s="31"/>
      <c r="J97" s="31"/>
      <c r="K97" s="31"/>
      <c r="L97" s="31"/>
      <c r="M97" s="31"/>
      <c r="N97" s="31"/>
      <c r="O97" s="232"/>
      <c r="P97" s="232"/>
      <c r="Q97" s="27"/>
      <c r="R97" s="27"/>
      <c r="S97" s="27"/>
      <c r="T97" s="27"/>
      <c r="U97" s="27"/>
      <c r="V97" s="27"/>
      <c r="W97" s="27"/>
      <c r="X97" s="27"/>
      <c r="Y97" s="27"/>
      <c r="Z97" s="27"/>
      <c r="AA97" s="27"/>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row>
    <row r="98" spans="1:79" x14ac:dyDescent="0.25">
      <c r="A98" s="36"/>
      <c r="B98" s="231"/>
      <c r="C98" s="231"/>
      <c r="D98" s="231"/>
      <c r="E98" s="231"/>
      <c r="F98" s="231"/>
      <c r="G98" s="231"/>
      <c r="H98" s="33"/>
      <c r="I98" s="31"/>
      <c r="J98" s="31"/>
      <c r="K98" s="31"/>
      <c r="L98" s="31"/>
      <c r="M98" s="31"/>
      <c r="N98" s="31"/>
      <c r="O98" s="231"/>
      <c r="P98" s="231"/>
      <c r="Q98" s="27"/>
      <c r="R98" s="27"/>
      <c r="S98" s="27"/>
      <c r="T98" s="27"/>
      <c r="U98" s="27"/>
      <c r="V98" s="27"/>
      <c r="W98" s="27"/>
      <c r="X98" s="27"/>
      <c r="Y98" s="27"/>
      <c r="Z98" s="27"/>
      <c r="AA98" s="27"/>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row>
    <row r="99" spans="1:79" x14ac:dyDescent="0.25">
      <c r="A99" s="36"/>
      <c r="B99" s="233"/>
      <c r="C99" s="233"/>
      <c r="D99" s="34"/>
      <c r="E99" s="233"/>
      <c r="F99" s="233"/>
      <c r="G99" s="34"/>
      <c r="H99" s="34"/>
      <c r="I99" s="31"/>
      <c r="J99" s="31"/>
      <c r="K99" s="232"/>
      <c r="L99" s="232"/>
      <c r="M99" s="232"/>
      <c r="N99" s="232"/>
      <c r="O99" s="232"/>
      <c r="P99" s="232"/>
      <c r="Q99" s="27"/>
      <c r="R99" s="27"/>
      <c r="S99" s="27"/>
      <c r="T99" s="27"/>
      <c r="U99" s="27"/>
      <c r="V99" s="27"/>
      <c r="W99" s="27"/>
      <c r="X99" s="27"/>
      <c r="Y99" s="27"/>
      <c r="Z99" s="27"/>
      <c r="AA99" s="27"/>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row>
    <row r="100" spans="1:79" x14ac:dyDescent="0.25">
      <c r="A100" s="36"/>
      <c r="B100" s="31"/>
      <c r="C100" s="31"/>
      <c r="D100" s="31"/>
      <c r="E100" s="31"/>
      <c r="F100" s="31"/>
      <c r="G100" s="31"/>
      <c r="H100" s="232"/>
      <c r="I100" s="232"/>
      <c r="J100" s="232"/>
      <c r="K100" s="231"/>
      <c r="L100" s="231"/>
      <c r="M100" s="231"/>
      <c r="N100" s="231"/>
      <c r="O100" s="231"/>
      <c r="P100" s="231"/>
      <c r="Q100" s="27"/>
      <c r="R100" s="27"/>
      <c r="S100" s="27"/>
      <c r="T100" s="27"/>
      <c r="U100" s="27"/>
      <c r="V100" s="27"/>
      <c r="W100" s="27"/>
      <c r="X100" s="27"/>
      <c r="Y100" s="27"/>
      <c r="Z100" s="27"/>
      <c r="AA100" s="27"/>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row>
    <row r="101" spans="1:79" x14ac:dyDescent="0.25">
      <c r="A101" s="36"/>
      <c r="B101" s="32"/>
      <c r="C101" s="32"/>
      <c r="D101" s="32"/>
      <c r="E101" s="32"/>
      <c r="F101" s="32"/>
      <c r="G101" s="32"/>
      <c r="H101" s="231"/>
      <c r="I101" s="231"/>
      <c r="J101" s="231"/>
      <c r="K101" s="232"/>
      <c r="L101" s="232"/>
      <c r="M101" s="34"/>
      <c r="N101" s="233"/>
      <c r="O101" s="233"/>
      <c r="P101" s="34"/>
      <c r="Q101" s="27"/>
      <c r="R101" s="27"/>
      <c r="S101" s="27"/>
      <c r="T101" s="27"/>
      <c r="U101" s="27"/>
      <c r="V101" s="27"/>
      <c r="W101" s="27"/>
      <c r="X101" s="27"/>
      <c r="Y101" s="27"/>
      <c r="Z101" s="27"/>
      <c r="AA101" s="27"/>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row>
    <row r="102" spans="1:79" x14ac:dyDescent="0.25">
      <c r="A102" s="36"/>
      <c r="B102" s="31"/>
      <c r="C102" s="31"/>
      <c r="D102" s="31"/>
      <c r="E102" s="31"/>
      <c r="F102" s="31"/>
      <c r="G102" s="31"/>
      <c r="H102" s="233"/>
      <c r="I102" s="233"/>
      <c r="J102" s="34"/>
      <c r="K102" s="37"/>
      <c r="L102" s="37"/>
      <c r="M102" s="37"/>
      <c r="N102" s="37"/>
      <c r="O102" s="37"/>
      <c r="P102" s="37"/>
      <c r="Q102" s="27"/>
      <c r="R102" s="27"/>
      <c r="S102" s="27"/>
      <c r="T102" s="27"/>
      <c r="U102" s="27"/>
      <c r="V102" s="27"/>
      <c r="W102" s="27"/>
      <c r="X102" s="27"/>
      <c r="Y102" s="27"/>
      <c r="Z102" s="27"/>
      <c r="AA102" s="27"/>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row>
    <row r="103" spans="1:79" x14ac:dyDescent="0.25">
      <c r="A103" s="36"/>
      <c r="B103" s="33"/>
      <c r="C103" s="33"/>
      <c r="D103" s="33"/>
      <c r="E103" s="33"/>
      <c r="F103" s="33"/>
      <c r="G103" s="33"/>
      <c r="H103" s="37"/>
      <c r="I103" s="37"/>
      <c r="J103" s="37"/>
      <c r="K103" s="27"/>
      <c r="L103" s="27"/>
      <c r="M103" s="27"/>
      <c r="N103" s="27"/>
      <c r="O103" s="27"/>
      <c r="P103" s="27"/>
      <c r="Q103" s="27"/>
      <c r="R103" s="27"/>
      <c r="S103" s="27"/>
      <c r="T103" s="27"/>
      <c r="U103" s="27"/>
      <c r="V103" s="27"/>
      <c r="W103" s="27"/>
      <c r="X103" s="27"/>
      <c r="Y103" s="27"/>
      <c r="Z103" s="27"/>
      <c r="AA103" s="27"/>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row>
    <row r="104" spans="1:79" x14ac:dyDescent="0.25">
      <c r="A104" s="36"/>
      <c r="B104" s="233"/>
      <c r="C104" s="233"/>
      <c r="D104" s="233"/>
      <c r="E104" s="233"/>
      <c r="F104" s="34"/>
      <c r="G104" s="34"/>
      <c r="H104" s="27"/>
      <c r="I104" s="27"/>
      <c r="J104" s="27"/>
      <c r="K104" s="38"/>
      <c r="L104" s="38"/>
      <c r="M104" s="38"/>
      <c r="N104" s="38"/>
      <c r="O104" s="38"/>
      <c r="P104" s="27"/>
      <c r="Q104" s="27"/>
      <c r="R104" s="27"/>
      <c r="S104" s="27"/>
      <c r="T104" s="27"/>
      <c r="U104" s="27"/>
      <c r="V104" s="27"/>
      <c r="W104" s="27"/>
      <c r="X104" s="27"/>
      <c r="Y104" s="27"/>
      <c r="Z104" s="27"/>
      <c r="AA104" s="27"/>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row>
    <row r="105" spans="1:79" x14ac:dyDescent="0.25">
      <c r="A105" s="36"/>
      <c r="B105" s="232"/>
      <c r="C105" s="232"/>
      <c r="D105" s="232"/>
      <c r="E105" s="232"/>
      <c r="F105" s="232"/>
      <c r="G105" s="232"/>
      <c r="H105" s="38"/>
      <c r="I105" s="38"/>
      <c r="J105" s="38"/>
      <c r="K105" s="38"/>
      <c r="L105" s="38"/>
      <c r="M105" s="38"/>
      <c r="N105" s="38"/>
      <c r="O105" s="38"/>
      <c r="P105" s="27"/>
      <c r="Q105" s="27"/>
      <c r="R105" s="27"/>
      <c r="S105" s="27"/>
      <c r="T105" s="27"/>
      <c r="U105" s="27"/>
      <c r="V105" s="27"/>
      <c r="W105" s="27"/>
      <c r="X105" s="27"/>
      <c r="Y105" s="27"/>
      <c r="Z105" s="27"/>
      <c r="AA105" s="27"/>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row>
    <row r="106" spans="1:79" x14ac:dyDescent="0.25">
      <c r="A106" s="36"/>
      <c r="B106" s="231"/>
      <c r="C106" s="231"/>
      <c r="D106" s="231"/>
      <c r="E106" s="231"/>
      <c r="F106" s="231"/>
      <c r="G106" s="231"/>
      <c r="H106" s="38"/>
      <c r="I106" s="38"/>
      <c r="J106" s="38"/>
      <c r="K106" s="38"/>
      <c r="L106" s="38"/>
      <c r="M106" s="38"/>
      <c r="N106" s="38"/>
      <c r="O106" s="38"/>
      <c r="P106" s="27"/>
      <c r="Q106" s="27"/>
      <c r="R106" s="27"/>
      <c r="S106" s="27"/>
      <c r="T106" s="27"/>
      <c r="U106" s="27"/>
      <c r="V106" s="27"/>
      <c r="W106" s="27"/>
      <c r="X106" s="27"/>
      <c r="Y106" s="27"/>
      <c r="Z106" s="27"/>
      <c r="AA106" s="27"/>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row>
    <row r="107" spans="1:79" x14ac:dyDescent="0.25">
      <c r="A107" s="36"/>
      <c r="B107" s="233"/>
      <c r="C107" s="233"/>
      <c r="D107" s="34"/>
      <c r="E107" s="233"/>
      <c r="F107" s="233"/>
      <c r="G107" s="34"/>
      <c r="H107" s="38"/>
      <c r="I107" s="38"/>
      <c r="J107" s="38"/>
      <c r="K107" s="27"/>
      <c r="L107" s="27"/>
      <c r="M107" s="27"/>
      <c r="N107" s="27"/>
      <c r="O107" s="27"/>
      <c r="P107" s="27"/>
      <c r="Q107" s="27"/>
      <c r="R107" s="27"/>
      <c r="S107" s="27"/>
      <c r="T107" s="27"/>
      <c r="U107" s="27"/>
      <c r="V107" s="27"/>
      <c r="W107" s="27"/>
      <c r="X107" s="27"/>
      <c r="Y107" s="27"/>
      <c r="Z107" s="27"/>
      <c r="AA107" s="27"/>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row>
    <row r="108" spans="1:79" x14ac:dyDescent="0.25">
      <c r="A108" s="36"/>
      <c r="B108" s="37"/>
      <c r="C108" s="37"/>
      <c r="D108" s="37"/>
      <c r="E108" s="37"/>
      <c r="F108" s="37"/>
      <c r="G108" s="37"/>
      <c r="H108" s="27"/>
      <c r="I108" s="27"/>
      <c r="J108" s="27"/>
      <c r="K108" s="27"/>
      <c r="L108" s="27"/>
      <c r="M108" s="27"/>
      <c r="N108" s="27"/>
      <c r="O108" s="27"/>
      <c r="P108" s="27"/>
      <c r="Q108" s="27"/>
      <c r="R108" s="27"/>
      <c r="S108" s="27"/>
      <c r="T108" s="27"/>
      <c r="U108" s="27"/>
      <c r="V108" s="27"/>
      <c r="W108" s="27"/>
      <c r="X108" s="27"/>
      <c r="Y108" s="27"/>
      <c r="Z108" s="27"/>
      <c r="AA108" s="27"/>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row>
    <row r="109" spans="1:79" x14ac:dyDescent="0.25">
      <c r="A109" s="36"/>
      <c r="B109" s="39"/>
      <c r="C109" s="27"/>
      <c r="D109" s="27"/>
      <c r="E109" s="27"/>
      <c r="F109" s="27"/>
      <c r="G109" s="27"/>
      <c r="H109" s="27"/>
      <c r="I109" s="27"/>
      <c r="J109" s="27"/>
      <c r="K109" s="40"/>
      <c r="L109" s="40"/>
      <c r="M109" s="40"/>
      <c r="N109" s="40"/>
      <c r="O109" s="40"/>
      <c r="P109" s="40"/>
      <c r="Q109" s="27"/>
      <c r="R109" s="27"/>
      <c r="S109" s="27"/>
      <c r="T109" s="27"/>
      <c r="U109" s="27"/>
      <c r="V109" s="27"/>
      <c r="W109" s="27"/>
      <c r="X109" s="27"/>
      <c r="Y109" s="27"/>
      <c r="Z109" s="27"/>
      <c r="AA109" s="27"/>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row>
    <row r="110" spans="1:79" x14ac:dyDescent="0.25">
      <c r="A110" s="36"/>
      <c r="B110" s="41"/>
      <c r="C110" s="38"/>
      <c r="D110" s="38"/>
      <c r="E110" s="38"/>
      <c r="F110" s="38"/>
      <c r="G110" s="38"/>
      <c r="H110" s="40"/>
      <c r="I110" s="40"/>
      <c r="J110" s="40"/>
      <c r="K110" s="27"/>
      <c r="L110" s="27"/>
      <c r="M110" s="27"/>
      <c r="N110" s="27"/>
      <c r="O110" s="27"/>
      <c r="P110" s="27"/>
      <c r="Q110" s="27"/>
      <c r="R110" s="27"/>
      <c r="S110" s="27"/>
      <c r="T110" s="27"/>
      <c r="U110" s="27"/>
      <c r="V110" s="27"/>
      <c r="W110" s="27"/>
      <c r="X110" s="27"/>
      <c r="Y110" s="27"/>
      <c r="Z110" s="27"/>
      <c r="AA110" s="27"/>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row>
    <row r="111" spans="1:79" x14ac:dyDescent="0.25">
      <c r="A111" s="36"/>
      <c r="B111" s="27"/>
      <c r="C111" s="38"/>
      <c r="D111" s="38"/>
      <c r="E111" s="38"/>
      <c r="F111" s="38"/>
      <c r="G111" s="38"/>
      <c r="H111" s="27"/>
      <c r="I111" s="27"/>
      <c r="J111" s="27"/>
      <c r="K111" s="27"/>
      <c r="L111" s="27"/>
      <c r="M111" s="27"/>
      <c r="N111" s="27"/>
      <c r="O111" s="27"/>
      <c r="P111" s="27"/>
      <c r="Q111" s="27"/>
      <c r="R111" s="27"/>
      <c r="S111" s="27"/>
      <c r="T111" s="27"/>
      <c r="U111" s="27"/>
      <c r="V111" s="27"/>
      <c r="W111" s="27"/>
      <c r="X111" s="27"/>
      <c r="Y111" s="27"/>
      <c r="Z111" s="27"/>
      <c r="AA111" s="27"/>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row>
    <row r="112" spans="1:79" x14ac:dyDescent="0.25">
      <c r="A112" s="36"/>
      <c r="B112" s="27"/>
      <c r="C112" s="38"/>
      <c r="D112" s="38"/>
      <c r="E112" s="38"/>
      <c r="F112" s="38"/>
      <c r="G112" s="38"/>
      <c r="H112" s="27"/>
      <c r="I112" s="27"/>
      <c r="J112" s="27"/>
      <c r="K112" s="27"/>
      <c r="L112" s="27"/>
      <c r="M112" s="27"/>
      <c r="N112" s="27"/>
      <c r="O112" s="27"/>
      <c r="P112" s="27"/>
      <c r="Q112" s="27"/>
      <c r="R112" s="27"/>
      <c r="S112" s="27"/>
      <c r="T112" s="27"/>
      <c r="U112" s="27"/>
      <c r="V112" s="27"/>
      <c r="W112" s="27"/>
      <c r="X112" s="27"/>
      <c r="Y112" s="27"/>
      <c r="Z112" s="27"/>
      <c r="AA112" s="27"/>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row>
    <row r="113" spans="1:79" x14ac:dyDescent="0.25">
      <c r="A113" s="36"/>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row>
    <row r="114" spans="1:79" x14ac:dyDescent="0.25">
      <c r="A114" s="36"/>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row>
    <row r="115" spans="1:79" x14ac:dyDescent="0.25">
      <c r="A115" s="36"/>
      <c r="B115" s="40"/>
      <c r="C115" s="40"/>
      <c r="D115" s="40"/>
      <c r="E115" s="40"/>
      <c r="F115" s="40"/>
      <c r="G115" s="40"/>
      <c r="H115" s="27"/>
      <c r="I115" s="27"/>
      <c r="J115" s="27"/>
      <c r="K115" s="27"/>
      <c r="L115" s="27"/>
      <c r="M115" s="27"/>
      <c r="N115" s="27"/>
      <c r="O115" s="27"/>
      <c r="P115" s="27"/>
      <c r="Q115" s="27"/>
      <c r="R115" s="27"/>
      <c r="S115" s="27"/>
      <c r="T115" s="27"/>
      <c r="U115" s="27"/>
      <c r="V115" s="27"/>
      <c r="W115" s="27"/>
      <c r="X115" s="27"/>
      <c r="Y115" s="27"/>
      <c r="Z115" s="27"/>
      <c r="AA115" s="27"/>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row>
    <row r="116" spans="1:79" x14ac:dyDescent="0.25">
      <c r="A116" s="36"/>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row>
    <row r="117" spans="1:79" x14ac:dyDescent="0.25">
      <c r="A117" s="36"/>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row>
    <row r="118" spans="1:79" x14ac:dyDescent="0.25">
      <c r="A118" s="36"/>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row>
    <row r="119" spans="1:79" x14ac:dyDescent="0.25">
      <c r="A119" s="36"/>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row>
    <row r="120" spans="1:79" x14ac:dyDescent="0.25">
      <c r="A120" s="36"/>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row>
    <row r="121" spans="1:79" x14ac:dyDescent="0.25">
      <c r="A121" s="36"/>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row>
    <row r="122" spans="1:79" x14ac:dyDescent="0.25">
      <c r="A122" s="36"/>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row>
    <row r="123" spans="1:79" x14ac:dyDescent="0.25">
      <c r="A123" s="36"/>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row>
    <row r="124" spans="1:79" x14ac:dyDescent="0.25">
      <c r="A124" s="36"/>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row>
    <row r="125" spans="1:79" x14ac:dyDescent="0.25">
      <c r="A125" s="36"/>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row>
    <row r="126" spans="1:79" x14ac:dyDescent="0.25">
      <c r="A126" s="36"/>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row>
    <row r="127" spans="1:79" x14ac:dyDescent="0.25">
      <c r="A127" s="36"/>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row>
    <row r="128" spans="1:79" x14ac:dyDescent="0.25">
      <c r="A128" s="36"/>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row>
    <row r="129" spans="1:79" x14ac:dyDescent="0.25">
      <c r="A129" s="36"/>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row>
    <row r="130" spans="1:79" x14ac:dyDescent="0.25">
      <c r="A130" s="36"/>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row>
    <row r="131" spans="1:79" x14ac:dyDescent="0.25">
      <c r="A131" s="36"/>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row>
    <row r="132" spans="1:79" x14ac:dyDescent="0.25">
      <c r="A132" s="36"/>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row>
    <row r="133" spans="1:79" x14ac:dyDescent="0.25">
      <c r="A133" s="36"/>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row>
    <row r="134" spans="1:79" x14ac:dyDescent="0.25">
      <c r="A134" s="36"/>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row>
    <row r="135" spans="1:79" x14ac:dyDescent="0.25">
      <c r="A135" s="36"/>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row>
    <row r="136" spans="1:79" x14ac:dyDescent="0.25">
      <c r="A136" s="36"/>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row>
    <row r="137" spans="1:79" x14ac:dyDescent="0.25">
      <c r="A137" s="36"/>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row>
    <row r="138" spans="1:79" x14ac:dyDescent="0.25">
      <c r="A138" s="36"/>
      <c r="B138" s="8"/>
      <c r="C138" s="8"/>
      <c r="D138" s="8"/>
      <c r="E138" s="8"/>
      <c r="F138" s="84"/>
      <c r="G138" s="27"/>
      <c r="H138" s="27"/>
      <c r="I138" s="27"/>
      <c r="J138" s="27"/>
      <c r="K138" s="27"/>
      <c r="L138" s="27"/>
      <c r="M138" s="27"/>
      <c r="N138" s="27"/>
      <c r="O138" s="27"/>
      <c r="P138" s="27"/>
      <c r="Q138" s="27"/>
      <c r="R138" s="27"/>
      <c r="S138" s="27"/>
      <c r="T138" s="27"/>
      <c r="U138" s="27"/>
      <c r="V138" s="27"/>
      <c r="W138" s="27"/>
      <c r="X138" s="27"/>
      <c r="Y138" s="27"/>
      <c r="Z138" s="27"/>
      <c r="AA138" s="27"/>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row>
    <row r="139" spans="1:79" x14ac:dyDescent="0.25">
      <c r="A139" s="36"/>
      <c r="B139" s="85"/>
      <c r="C139" s="85"/>
      <c r="D139" s="86"/>
      <c r="E139" s="87"/>
      <c r="F139" s="88"/>
      <c r="G139" s="27"/>
      <c r="H139" s="27"/>
      <c r="I139" s="27"/>
      <c r="J139" s="27"/>
      <c r="K139" s="27"/>
      <c r="L139" s="27"/>
      <c r="M139" s="27"/>
      <c r="N139" s="27"/>
      <c r="O139" s="27"/>
      <c r="P139" s="27"/>
      <c r="Q139" s="27"/>
      <c r="R139" s="27"/>
      <c r="S139" s="27"/>
      <c r="T139" s="27"/>
      <c r="U139" s="27"/>
      <c r="V139" s="27"/>
      <c r="W139" s="27"/>
      <c r="X139" s="27"/>
      <c r="Y139" s="27"/>
      <c r="Z139" s="27"/>
      <c r="AA139" s="27"/>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row>
    <row r="140" spans="1:79" x14ac:dyDescent="0.25">
      <c r="A140" s="36"/>
      <c r="B140" s="234"/>
      <c r="C140" s="234"/>
      <c r="D140" s="234"/>
      <c r="E140" s="234"/>
      <c r="F140" s="234"/>
      <c r="G140" s="27"/>
      <c r="H140" s="27"/>
      <c r="I140" s="27"/>
      <c r="J140" s="27"/>
      <c r="K140" s="27"/>
      <c r="L140" s="27"/>
      <c r="M140" s="27"/>
      <c r="N140" s="27"/>
      <c r="O140" s="27"/>
      <c r="P140" s="27"/>
      <c r="Q140" s="27"/>
      <c r="R140" s="27"/>
      <c r="S140" s="27"/>
      <c r="T140" s="27"/>
      <c r="U140" s="27"/>
      <c r="V140" s="27"/>
      <c r="W140" s="27"/>
      <c r="X140" s="27"/>
      <c r="Y140" s="27"/>
      <c r="Z140" s="27"/>
      <c r="AA140" s="27"/>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row>
    <row r="141" spans="1:79" x14ac:dyDescent="0.25">
      <c r="A141" s="36"/>
      <c r="B141" s="85"/>
      <c r="C141" s="85"/>
      <c r="D141" s="85"/>
      <c r="E141" s="85"/>
      <c r="F141" s="85"/>
      <c r="G141" s="27"/>
      <c r="H141" s="27"/>
      <c r="I141" s="27"/>
      <c r="J141" s="27"/>
      <c r="K141" s="27"/>
      <c r="L141" s="27"/>
      <c r="M141" s="27"/>
      <c r="N141" s="27"/>
      <c r="O141" s="27"/>
      <c r="P141" s="27"/>
      <c r="Q141" s="27"/>
      <c r="R141" s="27"/>
      <c r="S141" s="27"/>
      <c r="T141" s="27"/>
      <c r="U141" s="27"/>
      <c r="V141" s="27"/>
      <c r="W141" s="27"/>
      <c r="X141" s="27"/>
      <c r="Y141" s="27"/>
      <c r="Z141" s="27"/>
      <c r="AA141" s="27"/>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row>
    <row r="142" spans="1:79" x14ac:dyDescent="0.25">
      <c r="A142" s="36"/>
      <c r="B142" s="85"/>
      <c r="C142" s="85"/>
      <c r="D142" s="85"/>
      <c r="E142" s="85"/>
      <c r="F142" s="85"/>
      <c r="G142" s="27"/>
      <c r="H142" s="27"/>
      <c r="I142" s="27"/>
      <c r="J142" s="27"/>
      <c r="K142" s="27"/>
      <c r="L142" s="27"/>
      <c r="M142" s="27"/>
      <c r="N142" s="27"/>
      <c r="O142" s="27"/>
      <c r="P142" s="27"/>
      <c r="Q142" s="27"/>
      <c r="R142" s="27"/>
      <c r="S142" s="27"/>
      <c r="T142" s="27"/>
      <c r="U142" s="27"/>
      <c r="V142" s="27"/>
      <c r="W142" s="27"/>
      <c r="X142" s="27"/>
      <c r="Y142" s="27"/>
      <c r="Z142" s="27"/>
      <c r="AA142" s="27"/>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row>
    <row r="143" spans="1:79" x14ac:dyDescent="0.25">
      <c r="A143" s="36"/>
      <c r="B143" s="89"/>
      <c r="C143" s="89"/>
      <c r="D143" s="89"/>
      <c r="E143" s="89"/>
      <c r="F143" s="89"/>
      <c r="G143" s="27"/>
      <c r="H143" s="27"/>
      <c r="I143" s="27"/>
      <c r="J143" s="27"/>
      <c r="K143" s="27"/>
      <c r="L143" s="27"/>
      <c r="M143" s="27"/>
      <c r="N143" s="27"/>
      <c r="O143" s="27"/>
      <c r="P143" s="27"/>
      <c r="Q143" s="27"/>
      <c r="R143" s="27"/>
      <c r="S143" s="27"/>
      <c r="T143" s="27"/>
      <c r="U143" s="27"/>
      <c r="V143" s="27"/>
      <c r="W143" s="27"/>
      <c r="X143" s="27"/>
      <c r="Y143" s="27"/>
      <c r="Z143" s="27"/>
      <c r="AA143" s="27"/>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row>
    <row r="144" spans="1:79" x14ac:dyDescent="0.25">
      <c r="A144" s="36"/>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row>
    <row r="145" spans="1:79" x14ac:dyDescent="0.25">
      <c r="A145" s="36"/>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row>
    <row r="146" spans="1:79" x14ac:dyDescent="0.25">
      <c r="A146" s="36"/>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row>
    <row r="147" spans="1:79" x14ac:dyDescent="0.25">
      <c r="A147" s="36"/>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row>
    <row r="148" spans="1:79" x14ac:dyDescent="0.25">
      <c r="A148" s="36"/>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row>
    <row r="149" spans="1:79" x14ac:dyDescent="0.25">
      <c r="A149" s="36"/>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row>
    <row r="150" spans="1:79" x14ac:dyDescent="0.25">
      <c r="A150" s="36"/>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row>
    <row r="151" spans="1:79" x14ac:dyDescent="0.25">
      <c r="A151" s="36"/>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row>
    <row r="152" spans="1:79" x14ac:dyDescent="0.25">
      <c r="A152" s="36"/>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row>
    <row r="153" spans="1:79" x14ac:dyDescent="0.25">
      <c r="A153" s="36"/>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row>
    <row r="154" spans="1:79" x14ac:dyDescent="0.25">
      <c r="A154" s="36"/>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row>
    <row r="155" spans="1:79" x14ac:dyDescent="0.25">
      <c r="A155" s="36"/>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row>
    <row r="156" spans="1:79" x14ac:dyDescent="0.25">
      <c r="A156" s="36"/>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row>
    <row r="157" spans="1:79" x14ac:dyDescent="0.25">
      <c r="A157" s="36"/>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row>
    <row r="158" spans="1:79" x14ac:dyDescent="0.25">
      <c r="A158" s="36"/>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row>
    <row r="159" spans="1:79" x14ac:dyDescent="0.25">
      <c r="A159" s="36"/>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row>
    <row r="160" spans="1:79" x14ac:dyDescent="0.25">
      <c r="A160" s="36"/>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row>
    <row r="161" spans="1:79" x14ac:dyDescent="0.25">
      <c r="A161" s="36"/>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row>
    <row r="162" spans="1:79" x14ac:dyDescent="0.25">
      <c r="A162" s="36"/>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row>
    <row r="163" spans="1:79" x14ac:dyDescent="0.25">
      <c r="A163" s="36"/>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row>
    <row r="164" spans="1:79" x14ac:dyDescent="0.25">
      <c r="A164" s="36"/>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row>
    <row r="165" spans="1:79" x14ac:dyDescent="0.25">
      <c r="A165" s="36"/>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row>
    <row r="166" spans="1:79" x14ac:dyDescent="0.25">
      <c r="A166" s="36"/>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row>
    <row r="167" spans="1:79" x14ac:dyDescent="0.25">
      <c r="A167" s="36"/>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row>
    <row r="168" spans="1:79" x14ac:dyDescent="0.25">
      <c r="A168" s="36"/>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row>
    <row r="169" spans="1:79" x14ac:dyDescent="0.25">
      <c r="A169" s="36"/>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row>
    <row r="170" spans="1:79" x14ac:dyDescent="0.25">
      <c r="A170" s="36"/>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row>
    <row r="171" spans="1:79" x14ac:dyDescent="0.25">
      <c r="A171" s="36"/>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row>
    <row r="172" spans="1:79" x14ac:dyDescent="0.25">
      <c r="A172" s="36"/>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row>
    <row r="173" spans="1:79" x14ac:dyDescent="0.25">
      <c r="A173" s="36"/>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row>
    <row r="174" spans="1:79" x14ac:dyDescent="0.25">
      <c r="A174" s="36"/>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row>
    <row r="175" spans="1:79" x14ac:dyDescent="0.25">
      <c r="A175" s="36"/>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row>
    <row r="176" spans="1:79" x14ac:dyDescent="0.25">
      <c r="A176" s="36"/>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row>
    <row r="177" spans="1:79" x14ac:dyDescent="0.25">
      <c r="A177" s="36"/>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row>
    <row r="178" spans="1:79" x14ac:dyDescent="0.25">
      <c r="A178" s="36"/>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row>
    <row r="179" spans="1:79" x14ac:dyDescent="0.25">
      <c r="A179" s="36"/>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row>
    <row r="180" spans="1:79" x14ac:dyDescent="0.25">
      <c r="A180" s="36"/>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row>
    <row r="181" spans="1:79" x14ac:dyDescent="0.25">
      <c r="A181" s="36"/>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row>
    <row r="182" spans="1:79" x14ac:dyDescent="0.25">
      <c r="A182" s="36"/>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row>
    <row r="183" spans="1:79" x14ac:dyDescent="0.25">
      <c r="A183" s="36"/>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row>
    <row r="184" spans="1:79" x14ac:dyDescent="0.25">
      <c r="A184" s="36"/>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row>
    <row r="185" spans="1:79" x14ac:dyDescent="0.25">
      <c r="A185" s="36"/>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row>
    <row r="186" spans="1:79" x14ac:dyDescent="0.25">
      <c r="A186" s="36"/>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row>
    <row r="187" spans="1:79" x14ac:dyDescent="0.25">
      <c r="A187" s="36"/>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row>
    <row r="188" spans="1:79" x14ac:dyDescent="0.25">
      <c r="A188" s="36"/>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row>
    <row r="189" spans="1:79" x14ac:dyDescent="0.25">
      <c r="A189" s="36"/>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row>
    <row r="190" spans="1:79" x14ac:dyDescent="0.25">
      <c r="A190" s="36"/>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row>
    <row r="191" spans="1:79" x14ac:dyDescent="0.25">
      <c r="A191" s="36"/>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row>
    <row r="192" spans="1:79" x14ac:dyDescent="0.25">
      <c r="A192" s="36"/>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row>
    <row r="193" spans="1:79" x14ac:dyDescent="0.25">
      <c r="A193" s="36"/>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row>
    <row r="194" spans="1:79" x14ac:dyDescent="0.25">
      <c r="A194" s="36"/>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row>
    <row r="195" spans="1:79" x14ac:dyDescent="0.25">
      <c r="A195" s="36"/>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row>
    <row r="196" spans="1:79" x14ac:dyDescent="0.25">
      <c r="A196" s="36"/>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row>
    <row r="197" spans="1:79" x14ac:dyDescent="0.25">
      <c r="A197" s="36"/>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row>
    <row r="198" spans="1:79" x14ac:dyDescent="0.25">
      <c r="A198" s="36"/>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row>
    <row r="199" spans="1:79" x14ac:dyDescent="0.25">
      <c r="A199" s="36"/>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row>
    <row r="200" spans="1:79" x14ac:dyDescent="0.25">
      <c r="A200" s="36"/>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row>
    <row r="201" spans="1:79" x14ac:dyDescent="0.25">
      <c r="A201" s="36"/>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row>
    <row r="202" spans="1:79" x14ac:dyDescent="0.25">
      <c r="A202" s="36"/>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row>
    <row r="203" spans="1:79" x14ac:dyDescent="0.25">
      <c r="A203" s="36"/>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row>
    <row r="204" spans="1:79" x14ac:dyDescent="0.25">
      <c r="A204" s="36"/>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row>
    <row r="205" spans="1:79" x14ac:dyDescent="0.25">
      <c r="A205" s="36"/>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row>
    <row r="206" spans="1:79" x14ac:dyDescent="0.25">
      <c r="A206" s="36"/>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row>
    <row r="207" spans="1:79" x14ac:dyDescent="0.25">
      <c r="A207" s="36"/>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row>
    <row r="208" spans="1:79" x14ac:dyDescent="0.25">
      <c r="A208" s="36"/>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row>
    <row r="209" spans="1:79" x14ac:dyDescent="0.25">
      <c r="A209" s="36"/>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row>
    <row r="210" spans="1:79" x14ac:dyDescent="0.25">
      <c r="A210" s="36"/>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row>
    <row r="211" spans="1:79" x14ac:dyDescent="0.25">
      <c r="A211" s="36"/>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row>
    <row r="212" spans="1:79" x14ac:dyDescent="0.25">
      <c r="A212" s="36"/>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row>
    <row r="213" spans="1:79" x14ac:dyDescent="0.25">
      <c r="A213" s="36"/>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row>
    <row r="214" spans="1:79" x14ac:dyDescent="0.25">
      <c r="A214" s="36"/>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row>
    <row r="215" spans="1:79" x14ac:dyDescent="0.25">
      <c r="A215" s="36"/>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row>
    <row r="216" spans="1:79" x14ac:dyDescent="0.25">
      <c r="A216" s="36"/>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row>
    <row r="217" spans="1:79" x14ac:dyDescent="0.25">
      <c r="A217" s="36"/>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row>
    <row r="218" spans="1:79" x14ac:dyDescent="0.25">
      <c r="A218" s="36"/>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row>
    <row r="219" spans="1:79" x14ac:dyDescent="0.25">
      <c r="A219" s="36"/>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row>
    <row r="220" spans="1:79" x14ac:dyDescent="0.25">
      <c r="A220" s="36"/>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row>
    <row r="221" spans="1:79" x14ac:dyDescent="0.25">
      <c r="A221" s="36"/>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row>
    <row r="222" spans="1:79" x14ac:dyDescent="0.25">
      <c r="A222" s="36"/>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row>
    <row r="223" spans="1:79" x14ac:dyDescent="0.25">
      <c r="A223" s="36"/>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row>
    <row r="224" spans="1:79" x14ac:dyDescent="0.25">
      <c r="A224" s="36"/>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row>
    <row r="225" spans="1:79" x14ac:dyDescent="0.25">
      <c r="A225" s="36"/>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row>
    <row r="226" spans="1:79" x14ac:dyDescent="0.25">
      <c r="A226" s="36"/>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row>
    <row r="227" spans="1:79" x14ac:dyDescent="0.25">
      <c r="A227" s="36"/>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row>
    <row r="228" spans="1:79" x14ac:dyDescent="0.25">
      <c r="A228" s="36"/>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row>
    <row r="229" spans="1:79" x14ac:dyDescent="0.25">
      <c r="A229" s="36"/>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row>
    <row r="230" spans="1:79" x14ac:dyDescent="0.25">
      <c r="A230" s="36"/>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row>
    <row r="231" spans="1:79" x14ac:dyDescent="0.25">
      <c r="A231" s="36"/>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row>
    <row r="232" spans="1:79" x14ac:dyDescent="0.25">
      <c r="A232" s="36"/>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row>
    <row r="233" spans="1:79" x14ac:dyDescent="0.25">
      <c r="A233" s="36"/>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row>
    <row r="234" spans="1:79" x14ac:dyDescent="0.25">
      <c r="A234" s="36"/>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row>
    <row r="235" spans="1:79" x14ac:dyDescent="0.25">
      <c r="A235" s="36"/>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row>
    <row r="236" spans="1:79" x14ac:dyDescent="0.25">
      <c r="A236" s="36"/>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row>
    <row r="237" spans="1:79" x14ac:dyDescent="0.25">
      <c r="A237" s="36"/>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row>
    <row r="238" spans="1:79" x14ac:dyDescent="0.25">
      <c r="A238" s="36"/>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row>
    <row r="239" spans="1:79" x14ac:dyDescent="0.25">
      <c r="A239" s="36"/>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row>
    <row r="240" spans="1:79" x14ac:dyDescent="0.25">
      <c r="A240" s="36"/>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row>
    <row r="241" spans="1:79" x14ac:dyDescent="0.25">
      <c r="A241" s="36"/>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row>
    <row r="242" spans="1:79" x14ac:dyDescent="0.25">
      <c r="A242" s="36"/>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row>
    <row r="243" spans="1:79" x14ac:dyDescent="0.25">
      <c r="A243" s="36"/>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row>
    <row r="244" spans="1:79" x14ac:dyDescent="0.25">
      <c r="A244" s="36"/>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row>
    <row r="245" spans="1:79" x14ac:dyDescent="0.25">
      <c r="A245" s="36"/>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row>
    <row r="246" spans="1:79" x14ac:dyDescent="0.25">
      <c r="A246" s="36"/>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row>
    <row r="247" spans="1:79" x14ac:dyDescent="0.25">
      <c r="A247" s="36"/>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row>
    <row r="248" spans="1:79" x14ac:dyDescent="0.25">
      <c r="A248" s="36"/>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row>
    <row r="249" spans="1:79" x14ac:dyDescent="0.25">
      <c r="A249" s="36"/>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row>
    <row r="250" spans="1:79" x14ac:dyDescent="0.25">
      <c r="A250" s="36"/>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row>
    <row r="251" spans="1:79" x14ac:dyDescent="0.25">
      <c r="A251" s="36"/>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row>
    <row r="252" spans="1:79" x14ac:dyDescent="0.25">
      <c r="A252" s="36"/>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row>
    <row r="253" spans="1:79" x14ac:dyDescent="0.25">
      <c r="A253" s="36"/>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row>
    <row r="254" spans="1:79" x14ac:dyDescent="0.25">
      <c r="A254" s="36"/>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row>
    <row r="255" spans="1:79" x14ac:dyDescent="0.25">
      <c r="A255" s="36"/>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row>
    <row r="256" spans="1:79" x14ac:dyDescent="0.25">
      <c r="A256" s="36"/>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row>
    <row r="257" spans="1:79" x14ac:dyDescent="0.25">
      <c r="A257" s="36"/>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row>
    <row r="258" spans="1:79" x14ac:dyDescent="0.25">
      <c r="A258" s="36"/>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row>
    <row r="259" spans="1:79" x14ac:dyDescent="0.25">
      <c r="A259" s="36"/>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row>
    <row r="260" spans="1:79" x14ac:dyDescent="0.25">
      <c r="A260" s="36"/>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row>
    <row r="261" spans="1:79" x14ac:dyDescent="0.25">
      <c r="A261" s="36"/>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row>
    <row r="262" spans="1:79" x14ac:dyDescent="0.25">
      <c r="A262" s="36"/>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row>
    <row r="263" spans="1:79" x14ac:dyDescent="0.25">
      <c r="A263" s="36"/>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row>
    <row r="264" spans="1:79" x14ac:dyDescent="0.25">
      <c r="A264" s="36"/>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row>
    <row r="265" spans="1:79" x14ac:dyDescent="0.25">
      <c r="A265" s="36"/>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row>
    <row r="266" spans="1:79" x14ac:dyDescent="0.25">
      <c r="A266" s="36"/>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row>
    <row r="267" spans="1:79" x14ac:dyDescent="0.25">
      <c r="A267" s="36"/>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row>
    <row r="268" spans="1:79" x14ac:dyDescent="0.25">
      <c r="A268" s="36"/>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row>
    <row r="269" spans="1:79" x14ac:dyDescent="0.25">
      <c r="A269" s="36"/>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row>
    <row r="270" spans="1:79" x14ac:dyDescent="0.25">
      <c r="A270" s="36"/>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row>
    <row r="271" spans="1:79" x14ac:dyDescent="0.25">
      <c r="A271" s="36"/>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row>
    <row r="272" spans="1:79" x14ac:dyDescent="0.25">
      <c r="A272" s="36"/>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row>
    <row r="273" spans="1:79" x14ac:dyDescent="0.25">
      <c r="A273" s="36"/>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row>
    <row r="274" spans="1:79" x14ac:dyDescent="0.25">
      <c r="A274" s="36"/>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row>
    <row r="275" spans="1:79" x14ac:dyDescent="0.25">
      <c r="A275" s="36"/>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row>
    <row r="276" spans="1:79" x14ac:dyDescent="0.25">
      <c r="A276" s="36"/>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row>
    <row r="277" spans="1:79" x14ac:dyDescent="0.25">
      <c r="A277" s="36"/>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row>
    <row r="278" spans="1:79" x14ac:dyDescent="0.25">
      <c r="A278" s="36"/>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row>
    <row r="279" spans="1:79" x14ac:dyDescent="0.25">
      <c r="A279" s="36"/>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row>
    <row r="280" spans="1:79" x14ac:dyDescent="0.25">
      <c r="A280" s="36"/>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row>
    <row r="281" spans="1:79" x14ac:dyDescent="0.25">
      <c r="A281" s="36"/>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row>
    <row r="282" spans="1:79" x14ac:dyDescent="0.25">
      <c r="A282" s="36"/>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row>
    <row r="283" spans="1:79" x14ac:dyDescent="0.25">
      <c r="A283" s="36"/>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row>
    <row r="284" spans="1:79" x14ac:dyDescent="0.25">
      <c r="A284" s="36"/>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row>
    <row r="285" spans="1:79" x14ac:dyDescent="0.25">
      <c r="A285" s="36"/>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row>
    <row r="286" spans="1:79" x14ac:dyDescent="0.25">
      <c r="A286" s="36"/>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row>
    <row r="287" spans="1:79" x14ac:dyDescent="0.25">
      <c r="A287" s="36"/>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row>
    <row r="288" spans="1:79" x14ac:dyDescent="0.25">
      <c r="A288" s="36"/>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row>
    <row r="289" spans="1:79" x14ac:dyDescent="0.25">
      <c r="A289" s="36"/>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row>
    <row r="290" spans="1:79" x14ac:dyDescent="0.25">
      <c r="A290" s="36"/>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row>
    <row r="291" spans="1:79" x14ac:dyDescent="0.25">
      <c r="A291" s="36"/>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row>
    <row r="292" spans="1:79" x14ac:dyDescent="0.25">
      <c r="A292" s="36"/>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row>
    <row r="293" spans="1:79" x14ac:dyDescent="0.25">
      <c r="A293" s="36"/>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row>
    <row r="294" spans="1:79" x14ac:dyDescent="0.25">
      <c r="A294" s="36"/>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row>
    <row r="295" spans="1:79" x14ac:dyDescent="0.25">
      <c r="A295" s="36"/>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row>
    <row r="296" spans="1:79" x14ac:dyDescent="0.25">
      <c r="A296" s="36"/>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row>
    <row r="297" spans="1:79" x14ac:dyDescent="0.25">
      <c r="A297" s="36"/>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row>
    <row r="298" spans="1:79" x14ac:dyDescent="0.25">
      <c r="A298" s="36"/>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row>
    <row r="299" spans="1:79" x14ac:dyDescent="0.25">
      <c r="A299" s="36"/>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row>
    <row r="300" spans="1:79" x14ac:dyDescent="0.25">
      <c r="A300" s="36"/>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row>
    <row r="301" spans="1:79" x14ac:dyDescent="0.25">
      <c r="A301" s="36"/>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row>
    <row r="302" spans="1:79" x14ac:dyDescent="0.25">
      <c r="A302" s="36"/>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row>
    <row r="303" spans="1:79" x14ac:dyDescent="0.25">
      <c r="A303" s="36"/>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row>
    <row r="304" spans="1:79" x14ac:dyDescent="0.25">
      <c r="A304" s="36"/>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row>
    <row r="305" spans="1:79" x14ac:dyDescent="0.25">
      <c r="A305" s="36"/>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row>
    <row r="306" spans="1:79" x14ac:dyDescent="0.25">
      <c r="A306" s="36"/>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row>
    <row r="307" spans="1:79" x14ac:dyDescent="0.25">
      <c r="A307" s="36"/>
      <c r="B307" s="27"/>
      <c r="C307" s="27"/>
      <c r="D307" s="27"/>
      <c r="E307" s="27"/>
      <c r="F307" s="27"/>
      <c r="G307" s="27"/>
      <c r="H307" s="27"/>
      <c r="I307" s="27"/>
      <c r="J307" s="27"/>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row>
    <row r="308" spans="1:79" x14ac:dyDescent="0.25">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row>
    <row r="309" spans="1:79"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row>
    <row r="310" spans="1:79"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row>
    <row r="311" spans="1:79"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row>
    <row r="312" spans="1:79"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row>
    <row r="313" spans="1:79"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row>
    <row r="314" spans="1:79"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row>
    <row r="315" spans="1:79"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row>
    <row r="316" spans="1:79"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row>
    <row r="317" spans="1:79"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row>
    <row r="318" spans="1:79"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row>
    <row r="319" spans="1:79"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row>
    <row r="320" spans="1:79"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row>
    <row r="321" spans="1:48"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row>
    <row r="322" spans="1:48"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row>
    <row r="323" spans="1:48"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row>
    <row r="324" spans="1:48"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row>
    <row r="325" spans="1:48"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row>
    <row r="326" spans="1:48"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row>
    <row r="327" spans="1:48"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row>
    <row r="328" spans="1:48"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row>
    <row r="329" spans="1:48"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row>
    <row r="330" spans="1:48"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row>
    <row r="331" spans="1:48"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row>
    <row r="332" spans="1:48"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row>
    <row r="333" spans="1:48"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row>
    <row r="334" spans="1:48"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row>
    <row r="335" spans="1:48"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row>
    <row r="336" spans="1:48"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row>
    <row r="337" spans="1:48"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row>
    <row r="338" spans="1:48"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row>
    <row r="339" spans="1:48"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row>
    <row r="340" spans="1:48"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row>
    <row r="341" spans="1:48"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row>
    <row r="342" spans="1:48"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row>
    <row r="343" spans="1:48"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row>
    <row r="344" spans="1:48"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row>
    <row r="345" spans="1:48"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row>
    <row r="346" spans="1:48"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row>
    <row r="347" spans="1:48"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row>
    <row r="348" spans="1:48"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row>
    <row r="349" spans="1:48"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row>
    <row r="350" spans="1:48"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row>
    <row r="351" spans="1:48"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row>
    <row r="352" spans="1:48"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row>
    <row r="353" spans="1:48"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row>
    <row r="354" spans="1:48"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row>
    <row r="355" spans="1:48"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row>
    <row r="356" spans="1:48"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row>
    <row r="357" spans="1:48"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row>
    <row r="358" spans="1:48"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row>
    <row r="359" spans="1:48"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row>
    <row r="360" spans="1:48"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row>
    <row r="361" spans="1:48"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row>
    <row r="362" spans="1:48"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row>
    <row r="363" spans="1:48"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row>
    <row r="364" spans="1:48"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row>
    <row r="365" spans="1:48"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row>
    <row r="366" spans="1:48"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row>
    <row r="367" spans="1:48"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row>
    <row r="368" spans="1:48"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row>
    <row r="369" spans="1:48"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row>
    <row r="370" spans="1:48"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row>
    <row r="371" spans="1:48"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row>
    <row r="372" spans="1:48"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row>
    <row r="373" spans="1:48"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row>
    <row r="374" spans="1:48"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row>
    <row r="375" spans="1:48"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row>
    <row r="376" spans="1:48"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row>
    <row r="377" spans="1:48"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row>
    <row r="378" spans="1:48"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row>
    <row r="379" spans="1:48"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row>
    <row r="380" spans="1:48"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row>
    <row r="381" spans="1:48"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row>
    <row r="382" spans="1:48"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row>
    <row r="383" spans="1:48"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row>
    <row r="384" spans="1:48"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row>
    <row r="385" spans="1:48"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row>
    <row r="386" spans="1:48"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row>
    <row r="387" spans="1:48"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row>
    <row r="388" spans="1:48"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row>
    <row r="389" spans="1:48"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row>
    <row r="390" spans="1:48"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row>
    <row r="391" spans="1:48"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row>
    <row r="392" spans="1:48"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row>
    <row r="393" spans="1:48"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row>
    <row r="394" spans="1:48"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row>
    <row r="395" spans="1:48" x14ac:dyDescent="0.25">
      <c r="A395" s="9"/>
      <c r="B395" s="9"/>
      <c r="C395" s="9"/>
      <c r="D395" s="9"/>
      <c r="E395" s="9"/>
      <c r="F395" s="9"/>
      <c r="G395" s="9"/>
      <c r="H395" s="9"/>
      <c r="I395" s="9"/>
      <c r="J395" s="9"/>
    </row>
  </sheetData>
  <sheetProtection password="CAB3" sheet="1" objects="1" scenarios="1" selectLockedCells="1"/>
  <mergeCells count="96">
    <mergeCell ref="B1:D1"/>
    <mergeCell ref="C9:F9"/>
    <mergeCell ref="C11:C14"/>
    <mergeCell ref="F11:F14"/>
    <mergeCell ref="F15:F18"/>
    <mergeCell ref="C15:C18"/>
    <mergeCell ref="D11:D14"/>
    <mergeCell ref="D15:D18"/>
    <mergeCell ref="B11:B14"/>
    <mergeCell ref="B15:B18"/>
    <mergeCell ref="B3:F6"/>
    <mergeCell ref="B7:F7"/>
    <mergeCell ref="B19:B24"/>
    <mergeCell ref="C19:C24"/>
    <mergeCell ref="F19:F24"/>
    <mergeCell ref="D19:D24"/>
    <mergeCell ref="B27:B44"/>
    <mergeCell ref="B25:F25"/>
    <mergeCell ref="F27:F31"/>
    <mergeCell ref="F32:F37"/>
    <mergeCell ref="E33:E34"/>
    <mergeCell ref="E36:E37"/>
    <mergeCell ref="D38:D40"/>
    <mergeCell ref="F39:F44"/>
    <mergeCell ref="C38:C44"/>
    <mergeCell ref="D41:D44"/>
    <mergeCell ref="C27:C31"/>
    <mergeCell ref="D27:D31"/>
    <mergeCell ref="D32:D37"/>
    <mergeCell ref="O81:P81"/>
    <mergeCell ref="B88:E88"/>
    <mergeCell ref="O82:P82"/>
    <mergeCell ref="E27:E28"/>
    <mergeCell ref="B74:B81"/>
    <mergeCell ref="F77:F81"/>
    <mergeCell ref="F59:F63"/>
    <mergeCell ref="B56:B63"/>
    <mergeCell ref="C32:C37"/>
    <mergeCell ref="B45:B48"/>
    <mergeCell ref="F45:F48"/>
    <mergeCell ref="F68:F72"/>
    <mergeCell ref="B65:B72"/>
    <mergeCell ref="B51:F51"/>
    <mergeCell ref="B52:F53"/>
    <mergeCell ref="B99:C99"/>
    <mergeCell ref="E99:F99"/>
    <mergeCell ref="H94:I94"/>
    <mergeCell ref="K93:L93"/>
    <mergeCell ref="N93:O93"/>
    <mergeCell ref="B97:D97"/>
    <mergeCell ref="E97:G97"/>
    <mergeCell ref="B96:E96"/>
    <mergeCell ref="O98:P98"/>
    <mergeCell ref="K99:M99"/>
    <mergeCell ref="N99:P99"/>
    <mergeCell ref="O97:P97"/>
    <mergeCell ref="B98:D98"/>
    <mergeCell ref="E98:G98"/>
    <mergeCell ref="B140:F140"/>
    <mergeCell ref="N100:P100"/>
    <mergeCell ref="B107:C107"/>
    <mergeCell ref="E107:F107"/>
    <mergeCell ref="H102:I102"/>
    <mergeCell ref="N101:O101"/>
    <mergeCell ref="K101:L101"/>
    <mergeCell ref="B106:D106"/>
    <mergeCell ref="E106:G106"/>
    <mergeCell ref="H101:J101"/>
    <mergeCell ref="K100:M100"/>
    <mergeCell ref="B104:E104"/>
    <mergeCell ref="B105:D105"/>
    <mergeCell ref="E105:G105"/>
    <mergeCell ref="K83:M83"/>
    <mergeCell ref="N83:P83"/>
    <mergeCell ref="B91:C91"/>
    <mergeCell ref="E91:F91"/>
    <mergeCell ref="H86:I86"/>
    <mergeCell ref="K85:L85"/>
    <mergeCell ref="N85:O85"/>
    <mergeCell ref="B90:D90"/>
    <mergeCell ref="E90:G90"/>
    <mergeCell ref="H85:J85"/>
    <mergeCell ref="K84:M84"/>
    <mergeCell ref="N84:P84"/>
    <mergeCell ref="K91:M91"/>
    <mergeCell ref="N91:P91"/>
    <mergeCell ref="B89:D89"/>
    <mergeCell ref="O89:P89"/>
    <mergeCell ref="O90:P90"/>
    <mergeCell ref="E89:G89"/>
    <mergeCell ref="H100:J100"/>
    <mergeCell ref="H84:J84"/>
    <mergeCell ref="H93:J93"/>
    <mergeCell ref="K92:M92"/>
    <mergeCell ref="N92:P92"/>
    <mergeCell ref="H92:J92"/>
  </mergeCells>
  <conditionalFormatting sqref="F11:F14">
    <cfRule type="cellIs" dxfId="578" priority="81" operator="between">
      <formula>0.8</formula>
      <formula>5</formula>
    </cfRule>
    <cfRule type="cellIs" dxfId="577" priority="82" operator="between">
      <formula>0.7</formula>
      <formula>0.79999</formula>
    </cfRule>
    <cfRule type="cellIs" dxfId="576" priority="83" operator="between">
      <formula>0</formula>
      <formula>0.69999</formula>
    </cfRule>
  </conditionalFormatting>
  <conditionalFormatting sqref="F27:F31">
    <cfRule type="cellIs" dxfId="575" priority="66" operator="between">
      <formula>0.75</formula>
      <formula>5</formula>
    </cfRule>
    <cfRule type="cellIs" dxfId="574" priority="67" operator="between">
      <formula>0.65</formula>
      <formula>0.7499</formula>
    </cfRule>
    <cfRule type="cellIs" dxfId="573" priority="68" operator="between">
      <formula>0</formula>
      <formula>0.6499</formula>
    </cfRule>
  </conditionalFormatting>
  <conditionalFormatting sqref="F32:F37">
    <cfRule type="cellIs" dxfId="572" priority="60" operator="between">
      <formula>0.75</formula>
      <formula>5</formula>
    </cfRule>
    <cfRule type="cellIs" dxfId="571" priority="61" operator="between">
      <formula>0.65</formula>
      <formula>0.7499</formula>
    </cfRule>
    <cfRule type="cellIs" dxfId="570" priority="62" operator="between">
      <formula>0</formula>
      <formula>0.6499</formula>
    </cfRule>
  </conditionalFormatting>
  <conditionalFormatting sqref="F39:F44">
    <cfRule type="cellIs" dxfId="569" priority="56" operator="between">
      <formula>0.4</formula>
      <formula>500</formula>
    </cfRule>
    <cfRule type="cellIs" dxfId="568" priority="57" operator="between">
      <formula>0.35</formula>
      <formula>0.3999</formula>
    </cfRule>
    <cfRule type="cellIs" dxfId="567" priority="58" operator="between">
      <formula>0</formula>
      <formula>0.3499</formula>
    </cfRule>
  </conditionalFormatting>
  <conditionalFormatting sqref="F45:F48">
    <cfRule type="cellIs" dxfId="566" priority="53" operator="between">
      <formula>4</formula>
      <formula>7</formula>
    </cfRule>
    <cfRule type="cellIs" dxfId="565" priority="54" operator="between">
      <formula>3</formula>
      <formula>3.99</formula>
    </cfRule>
    <cfRule type="cellIs" dxfId="564" priority="55" operator="between">
      <formula>0.05</formula>
      <formula>2.9999</formula>
    </cfRule>
  </conditionalFormatting>
  <conditionalFormatting sqref="E139">
    <cfRule type="cellIs" dxfId="563" priority="47" operator="between">
      <formula>0.75</formula>
      <formula>1</formula>
    </cfRule>
    <cfRule type="cellIs" dxfId="562" priority="48" operator="between">
      <formula>0.65</formula>
      <formula>0.7499</formula>
    </cfRule>
    <cfRule type="cellIs" dxfId="561" priority="49" operator="between">
      <formula>0</formula>
      <formula>0.6499</formula>
    </cfRule>
  </conditionalFormatting>
  <conditionalFormatting sqref="F57">
    <cfRule type="cellIs" dxfId="560" priority="38" operator="between">
      <formula>0.75</formula>
      <formula>1</formula>
    </cfRule>
    <cfRule type="cellIs" dxfId="559" priority="39" operator="between">
      <formula>0.65</formula>
      <formula>0.7499</formula>
    </cfRule>
    <cfRule type="cellIs" dxfId="558" priority="40" operator="between">
      <formula>0</formula>
      <formula>0.6499</formula>
    </cfRule>
  </conditionalFormatting>
  <conditionalFormatting sqref="F59:F63">
    <cfRule type="cellIs" dxfId="557" priority="13" operator="equal">
      <formula>0</formula>
    </cfRule>
    <cfRule type="cellIs" dxfId="556" priority="35" operator="between">
      <formula>0.85</formula>
      <formula>5</formula>
    </cfRule>
    <cfRule type="cellIs" dxfId="555" priority="36" operator="between">
      <formula>0.75</formula>
      <formula>0.8499</formula>
    </cfRule>
    <cfRule type="cellIs" dxfId="554" priority="37" operator="between">
      <formula>0</formula>
      <formula>0.7499</formula>
    </cfRule>
  </conditionalFormatting>
  <conditionalFormatting sqref="F68">
    <cfRule type="cellIs" dxfId="553" priority="29" operator="between">
      <formula>0.85</formula>
      <formula>5</formula>
    </cfRule>
    <cfRule type="cellIs" dxfId="552" priority="30" operator="between">
      <formula>0.75</formula>
      <formula>0.8499</formula>
    </cfRule>
    <cfRule type="cellIs" dxfId="551" priority="31" operator="between">
      <formula>0</formula>
      <formula>0.7499</formula>
    </cfRule>
  </conditionalFormatting>
  <conditionalFormatting sqref="F66">
    <cfRule type="cellIs" dxfId="550" priority="26" operator="between">
      <formula>0.5</formula>
      <formula>5</formula>
    </cfRule>
    <cfRule type="cellIs" dxfId="549" priority="27" operator="between">
      <formula>0.4</formula>
      <formula>0.4999</formula>
    </cfRule>
    <cfRule type="cellIs" dxfId="548" priority="28" operator="between">
      <formula>0</formula>
      <formula>0.3999</formula>
    </cfRule>
  </conditionalFormatting>
  <conditionalFormatting sqref="F75">
    <cfRule type="cellIs" dxfId="547" priority="17" operator="between">
      <formula>1</formula>
      <formula>5</formula>
    </cfRule>
    <cfRule type="cellIs" dxfId="546" priority="18" operator="between">
      <formula>0.9</formula>
      <formula>0.9999</formula>
    </cfRule>
    <cfRule type="cellIs" dxfId="545" priority="19" operator="between">
      <formula>0</formula>
      <formula>0.89999</formula>
    </cfRule>
  </conditionalFormatting>
  <conditionalFormatting sqref="F77:F81">
    <cfRule type="cellIs" dxfId="544" priority="11" operator="equal">
      <formula>0</formula>
    </cfRule>
    <cfRule type="cellIs" dxfId="543" priority="14" operator="between">
      <formula>0.85</formula>
      <formula>5</formula>
    </cfRule>
    <cfRule type="cellIs" dxfId="542" priority="15" operator="between">
      <formula>0.75</formula>
      <formula>0.8499</formula>
    </cfRule>
    <cfRule type="cellIs" dxfId="541" priority="16" operator="between">
      <formula>0</formula>
      <formula>0.7499</formula>
    </cfRule>
  </conditionalFormatting>
  <conditionalFormatting sqref="F68:F72">
    <cfRule type="cellIs" dxfId="540" priority="12" operator="equal">
      <formula>0</formula>
    </cfRule>
  </conditionalFormatting>
  <conditionalFormatting sqref="F19:F24">
    <cfRule type="cellIs" dxfId="539" priority="7" operator="between">
      <formula>0.85</formula>
      <formula>5</formula>
    </cfRule>
    <cfRule type="cellIs" dxfId="538" priority="8" operator="between">
      <formula>0.75</formula>
      <formula>0.8499</formula>
    </cfRule>
    <cfRule type="cellIs" dxfId="537" priority="9" operator="between">
      <formula>0</formula>
      <formula>0.7499</formula>
    </cfRule>
  </conditionalFormatting>
  <conditionalFormatting sqref="F15:F18">
    <cfRule type="cellIs" dxfId="536" priority="1" operator="between">
      <formula>0.8</formula>
      <formula>5</formula>
    </cfRule>
    <cfRule type="cellIs" dxfId="535" priority="2" operator="between">
      <formula>0.7</formula>
      <formula>0.79999</formula>
    </cfRule>
    <cfRule type="cellIs" dxfId="534" priority="3" operator="between">
      <formula>0</formula>
      <formula>0.69999</formula>
    </cfRule>
  </conditionalFormatting>
  <pageMargins left="0.7" right="0.7" top="0.75" bottom="0.75" header="0.3" footer="0.3"/>
  <pageSetup scale="52" fitToHeight="0" orientation="portrait" r:id="rId1"/>
  <headerFooter>
    <oddHeader>&amp;C&amp;"Times New Roman,Regular"&amp;16Fall 2016</oddHeader>
    <oddFooter>Page &amp;P&amp;R&amp;A</oddFooter>
  </headerFooter>
  <rowBreaks count="2" manualBreakCount="2">
    <brk id="25" max="6" man="1"/>
    <brk id="50" max="6"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5" tint="0.79998168889431442"/>
  </sheetPr>
  <dimension ref="A1:CA395"/>
  <sheetViews>
    <sheetView zoomScale="80" zoomScaleNormal="80" workbookViewId="0">
      <selection activeCell="E12" sqref="E12"/>
    </sheetView>
  </sheetViews>
  <sheetFormatPr defaultRowHeight="15" x14ac:dyDescent="0.25"/>
  <cols>
    <col min="1" max="1" width="9.140625" style="12"/>
    <col min="2" max="2" width="29.5703125" style="12" customWidth="1"/>
    <col min="3" max="3" width="34" style="12" customWidth="1"/>
    <col min="4" max="4" width="26" style="12" customWidth="1"/>
    <col min="5" max="5" width="28.42578125" style="12" customWidth="1"/>
    <col min="6" max="6" width="35" style="12" customWidth="1"/>
    <col min="7" max="16384" width="9.140625" style="12"/>
  </cols>
  <sheetData>
    <row r="1" spans="1:79" ht="32.25" customHeight="1" x14ac:dyDescent="0.25">
      <c r="A1" s="13"/>
      <c r="B1" s="294" t="s">
        <v>145</v>
      </c>
      <c r="C1" s="294"/>
      <c r="D1" s="294"/>
      <c r="E1" s="13"/>
      <c r="F1" s="13"/>
      <c r="G1" s="13"/>
      <c r="H1" s="42"/>
      <c r="I1" s="42"/>
      <c r="J1" s="42"/>
      <c r="K1" s="4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row>
    <row r="2" spans="1:79" x14ac:dyDescent="0.25">
      <c r="A2" s="13"/>
      <c r="B2" s="11"/>
      <c r="C2" s="13"/>
      <c r="D2" s="13"/>
      <c r="E2" s="13"/>
      <c r="F2" s="13"/>
      <c r="G2" s="13"/>
      <c r="H2" s="42"/>
      <c r="I2" s="42"/>
      <c r="J2" s="42"/>
      <c r="K2" s="4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row>
    <row r="3" spans="1:79" ht="15.75" customHeight="1" x14ac:dyDescent="0.25">
      <c r="A3" s="13"/>
      <c r="B3" s="320" t="s">
        <v>49</v>
      </c>
      <c r="C3" s="320"/>
      <c r="D3" s="320"/>
      <c r="E3" s="320"/>
      <c r="F3" s="320"/>
      <c r="G3" s="43"/>
      <c r="H3" s="44"/>
      <c r="I3" s="44"/>
      <c r="J3" s="42"/>
      <c r="K3" s="4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row>
    <row r="4" spans="1:79" ht="15.75" x14ac:dyDescent="0.25">
      <c r="A4" s="13"/>
      <c r="B4" s="320"/>
      <c r="C4" s="320"/>
      <c r="D4" s="320"/>
      <c r="E4" s="320"/>
      <c r="F4" s="320"/>
      <c r="G4" s="43"/>
      <c r="H4" s="44"/>
      <c r="I4" s="44"/>
      <c r="J4" s="42"/>
      <c r="K4" s="4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row>
    <row r="5" spans="1:79" ht="15.75" x14ac:dyDescent="0.25">
      <c r="A5" s="13"/>
      <c r="B5" s="320"/>
      <c r="C5" s="320"/>
      <c r="D5" s="320"/>
      <c r="E5" s="320"/>
      <c r="F5" s="320"/>
      <c r="G5" s="43"/>
      <c r="H5" s="44"/>
      <c r="I5" s="44"/>
      <c r="J5" s="42"/>
      <c r="K5" s="4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row>
    <row r="6" spans="1:79" ht="15.75" x14ac:dyDescent="0.25">
      <c r="A6" s="13"/>
      <c r="B6" s="320"/>
      <c r="C6" s="320"/>
      <c r="D6" s="320"/>
      <c r="E6" s="320"/>
      <c r="F6" s="320"/>
      <c r="G6" s="43"/>
      <c r="H6" s="44"/>
      <c r="I6" s="44"/>
      <c r="J6" s="42"/>
      <c r="K6" s="4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row>
    <row r="7" spans="1:79" ht="34.5" customHeight="1" x14ac:dyDescent="0.25">
      <c r="A7" s="13"/>
      <c r="B7" s="321" t="s">
        <v>105</v>
      </c>
      <c r="C7" s="321"/>
      <c r="D7" s="321"/>
      <c r="E7" s="321"/>
      <c r="F7" s="321"/>
      <c r="G7" s="43"/>
      <c r="H7" s="44"/>
      <c r="I7" s="44"/>
      <c r="J7" s="42"/>
      <c r="K7" s="4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row>
    <row r="8" spans="1:79" ht="15.75" thickBot="1" x14ac:dyDescent="0.3">
      <c r="A8" s="13"/>
      <c r="B8" s="119"/>
      <c r="C8" s="119"/>
      <c r="D8" s="119"/>
      <c r="E8" s="119"/>
      <c r="F8" s="119"/>
      <c r="G8" s="13"/>
      <c r="H8" s="42"/>
      <c r="I8" s="42"/>
      <c r="J8" s="42"/>
      <c r="K8" s="4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row>
    <row r="9" spans="1:79" ht="30" customHeight="1" thickBot="1" x14ac:dyDescent="0.3">
      <c r="A9" s="13"/>
      <c r="B9" s="46" t="s">
        <v>11</v>
      </c>
      <c r="C9" s="512">
        <f>'Fall 2016'!C9:F9</f>
        <v>0</v>
      </c>
      <c r="D9" s="513"/>
      <c r="E9" s="513"/>
      <c r="F9" s="514"/>
      <c r="G9" s="13"/>
      <c r="H9" s="42"/>
      <c r="I9" s="42"/>
      <c r="J9" s="42"/>
      <c r="K9" s="4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row>
    <row r="10" spans="1:79" ht="16.5" thickBot="1" x14ac:dyDescent="0.3">
      <c r="A10" s="13"/>
      <c r="B10" s="17" t="s">
        <v>0</v>
      </c>
      <c r="C10" s="47" t="s">
        <v>1</v>
      </c>
      <c r="D10" s="47" t="s">
        <v>2</v>
      </c>
      <c r="E10" s="47" t="s">
        <v>3</v>
      </c>
      <c r="F10" s="47" t="s">
        <v>4</v>
      </c>
      <c r="G10" s="13"/>
      <c r="H10" s="42"/>
      <c r="I10" s="42"/>
      <c r="J10" s="42"/>
      <c r="K10" s="4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row>
    <row r="11" spans="1:79" ht="90" customHeight="1" thickBot="1" x14ac:dyDescent="0.3">
      <c r="A11" s="13"/>
      <c r="B11" s="316" t="s">
        <v>5</v>
      </c>
      <c r="C11" s="298" t="s">
        <v>213</v>
      </c>
      <c r="D11" s="310">
        <v>0.8</v>
      </c>
      <c r="E11" s="120" t="s">
        <v>218</v>
      </c>
      <c r="F11" s="301" t="e">
        <f>E12/E14</f>
        <v>#DIV/0!</v>
      </c>
      <c r="G11" s="13"/>
      <c r="H11" s="42"/>
      <c r="I11" s="42"/>
      <c r="J11" s="42"/>
      <c r="K11" s="4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row>
    <row r="12" spans="1:79" ht="30" customHeight="1" thickBot="1" x14ac:dyDescent="0.3">
      <c r="A12" s="13"/>
      <c r="B12" s="317"/>
      <c r="C12" s="299"/>
      <c r="D12" s="311"/>
      <c r="E12" s="6"/>
      <c r="F12" s="302"/>
      <c r="G12" s="13"/>
      <c r="H12" s="42"/>
      <c r="I12" s="42"/>
      <c r="J12" s="42"/>
      <c r="K12" s="4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row>
    <row r="13" spans="1:79" ht="48.75" customHeight="1" thickBot="1" x14ac:dyDescent="0.3">
      <c r="A13" s="13"/>
      <c r="B13" s="317"/>
      <c r="C13" s="299"/>
      <c r="D13" s="311"/>
      <c r="E13" s="120" t="s">
        <v>214</v>
      </c>
      <c r="F13" s="302"/>
      <c r="G13" s="13"/>
      <c r="H13" s="42"/>
      <c r="I13" s="42"/>
      <c r="J13" s="42"/>
      <c r="K13" s="4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row>
    <row r="14" spans="1:79" ht="33.75" customHeight="1" thickBot="1" x14ac:dyDescent="0.3">
      <c r="A14" s="13"/>
      <c r="B14" s="317"/>
      <c r="C14" s="300"/>
      <c r="D14" s="312"/>
      <c r="E14" s="6"/>
      <c r="F14" s="303"/>
      <c r="G14" s="13"/>
      <c r="H14" s="42"/>
      <c r="I14" s="42"/>
      <c r="J14" s="42"/>
      <c r="K14" s="4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row>
    <row r="15" spans="1:79" ht="102.75" customHeight="1" thickBot="1" x14ac:dyDescent="0.3">
      <c r="A15" s="13"/>
      <c r="B15" s="318" t="s">
        <v>6</v>
      </c>
      <c r="C15" s="307" t="s">
        <v>216</v>
      </c>
      <c r="D15" s="313">
        <v>0.8</v>
      </c>
      <c r="E15" s="121" t="s">
        <v>215</v>
      </c>
      <c r="F15" s="304" t="e">
        <f>E16/E18</f>
        <v>#DIV/0!</v>
      </c>
      <c r="G15" s="13"/>
      <c r="H15" s="42"/>
      <c r="I15" s="42"/>
      <c r="J15" s="42"/>
      <c r="K15" s="42"/>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row>
    <row r="16" spans="1:79" ht="30.75" customHeight="1" thickBot="1" x14ac:dyDescent="0.3">
      <c r="A16" s="13"/>
      <c r="B16" s="319"/>
      <c r="C16" s="308"/>
      <c r="D16" s="314"/>
      <c r="E16" s="6"/>
      <c r="F16" s="305"/>
      <c r="G16" s="13"/>
      <c r="H16" s="42"/>
      <c r="I16" s="42"/>
      <c r="J16" s="42"/>
      <c r="K16" s="42"/>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row>
    <row r="17" spans="1:79" ht="48" customHeight="1" thickBot="1" x14ac:dyDescent="0.3">
      <c r="A17" s="13"/>
      <c r="B17" s="319"/>
      <c r="C17" s="308"/>
      <c r="D17" s="314"/>
      <c r="E17" s="121" t="s">
        <v>214</v>
      </c>
      <c r="F17" s="305"/>
      <c r="G17" s="13"/>
      <c r="H17" s="42"/>
      <c r="I17" s="42"/>
      <c r="J17" s="42"/>
      <c r="K17" s="4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row>
    <row r="18" spans="1:79" ht="36.75" customHeight="1" thickBot="1" x14ac:dyDescent="0.3">
      <c r="A18" s="13"/>
      <c r="B18" s="319"/>
      <c r="C18" s="309"/>
      <c r="D18" s="315"/>
      <c r="E18" s="6"/>
      <c r="F18" s="306"/>
      <c r="G18" s="13"/>
      <c r="H18" s="42"/>
      <c r="I18" s="42"/>
      <c r="J18" s="42"/>
      <c r="K18" s="42"/>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row>
    <row r="19" spans="1:79" ht="19.5" thickBot="1" x14ac:dyDescent="0.3">
      <c r="A19" s="13"/>
      <c r="B19" s="266" t="s">
        <v>7</v>
      </c>
      <c r="C19" s="269" t="s">
        <v>8</v>
      </c>
      <c r="D19" s="275">
        <v>0.85</v>
      </c>
      <c r="E19" s="14" t="s">
        <v>9</v>
      </c>
      <c r="F19" s="272" t="e">
        <f>SUM(E20+E22+E24)/3</f>
        <v>#DIV/0!</v>
      </c>
      <c r="G19" s="13"/>
      <c r="H19" s="42"/>
      <c r="I19" s="42"/>
      <c r="J19" s="42"/>
      <c r="K19" s="42"/>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row>
    <row r="20" spans="1:79" ht="19.5" thickBot="1" x14ac:dyDescent="0.3">
      <c r="A20" s="13"/>
      <c r="B20" s="267"/>
      <c r="C20" s="270"/>
      <c r="D20" s="276"/>
      <c r="E20" s="23" t="e">
        <f>F59</f>
        <v>#DIV/0!</v>
      </c>
      <c r="F20" s="273"/>
      <c r="G20" s="13"/>
      <c r="H20" s="42"/>
      <c r="I20" s="42"/>
      <c r="J20" s="42"/>
      <c r="K20" s="42"/>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row>
    <row r="21" spans="1:79" ht="19.5" thickBot="1" x14ac:dyDescent="0.3">
      <c r="A21" s="13"/>
      <c r="B21" s="267"/>
      <c r="C21" s="270"/>
      <c r="D21" s="276"/>
      <c r="E21" s="14" t="s">
        <v>42</v>
      </c>
      <c r="F21" s="273"/>
      <c r="G21" s="13"/>
      <c r="H21" s="42"/>
      <c r="I21" s="42"/>
      <c r="J21" s="42"/>
      <c r="K21" s="4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row>
    <row r="22" spans="1:79" ht="27" customHeight="1" thickBot="1" x14ac:dyDescent="0.3">
      <c r="A22" s="13"/>
      <c r="B22" s="267"/>
      <c r="C22" s="270"/>
      <c r="D22" s="276"/>
      <c r="E22" s="23" t="e">
        <f>F68</f>
        <v>#DIV/0!</v>
      </c>
      <c r="F22" s="273"/>
      <c r="G22" s="13"/>
      <c r="H22" s="42"/>
      <c r="I22" s="42"/>
      <c r="J22" s="42"/>
      <c r="K22" s="4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row>
    <row r="23" spans="1:79" ht="19.5" thickBot="1" x14ac:dyDescent="0.3">
      <c r="A23" s="13"/>
      <c r="B23" s="267"/>
      <c r="C23" s="270"/>
      <c r="D23" s="276"/>
      <c r="E23" s="14" t="s">
        <v>10</v>
      </c>
      <c r="F23" s="273"/>
      <c r="G23" s="13"/>
      <c r="H23" s="42"/>
      <c r="I23" s="42"/>
      <c r="J23" s="42"/>
      <c r="K23" s="4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row>
    <row r="24" spans="1:79" ht="19.5" thickBot="1" x14ac:dyDescent="0.3">
      <c r="A24" s="13"/>
      <c r="B24" s="268"/>
      <c r="C24" s="271"/>
      <c r="D24" s="277"/>
      <c r="E24" s="23" t="e">
        <f>F77</f>
        <v>#DIV/0!</v>
      </c>
      <c r="F24" s="274"/>
      <c r="G24" s="13"/>
      <c r="H24" s="42"/>
      <c r="I24" s="42"/>
      <c r="J24" s="42"/>
      <c r="K24" s="4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row>
    <row r="25" spans="1:79" ht="16.5" thickBot="1" x14ac:dyDescent="0.3">
      <c r="A25" s="13"/>
      <c r="B25" s="278" t="s">
        <v>47</v>
      </c>
      <c r="C25" s="278"/>
      <c r="D25" s="278"/>
      <c r="E25" s="278"/>
      <c r="F25" s="278"/>
      <c r="G25" s="13"/>
      <c r="H25" s="42"/>
      <c r="I25" s="42"/>
      <c r="J25" s="42"/>
      <c r="K25" s="4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row>
    <row r="26" spans="1:79" ht="16.5" thickBot="1" x14ac:dyDescent="0.3">
      <c r="A26" s="13"/>
      <c r="B26" s="17" t="s">
        <v>0</v>
      </c>
      <c r="C26" s="47" t="s">
        <v>1</v>
      </c>
      <c r="D26" s="47" t="s">
        <v>2</v>
      </c>
      <c r="E26" s="47" t="s">
        <v>3</v>
      </c>
      <c r="F26" s="47" t="s">
        <v>4</v>
      </c>
      <c r="G26" s="13"/>
      <c r="H26" s="42"/>
      <c r="I26" s="42"/>
      <c r="J26" s="42"/>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row>
    <row r="27" spans="1:79" x14ac:dyDescent="0.25">
      <c r="A27" s="9"/>
      <c r="B27" s="252" t="s">
        <v>24</v>
      </c>
      <c r="C27" s="252" t="s">
        <v>99</v>
      </c>
      <c r="D27" s="291">
        <v>0.75</v>
      </c>
      <c r="E27" s="238" t="s">
        <v>61</v>
      </c>
      <c r="F27" s="279" t="e">
        <f>E29/E31</f>
        <v>#DIV/0!</v>
      </c>
      <c r="G27" s="9"/>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row>
    <row r="28" spans="1:79" ht="36.75" customHeight="1" thickBot="1" x14ac:dyDescent="0.3">
      <c r="A28" s="9"/>
      <c r="B28" s="253"/>
      <c r="C28" s="253"/>
      <c r="D28" s="292"/>
      <c r="E28" s="239"/>
      <c r="F28" s="280"/>
      <c r="G28" s="9"/>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row>
    <row r="29" spans="1:79" ht="35.25" customHeight="1" thickBot="1" x14ac:dyDescent="0.3">
      <c r="A29" s="9"/>
      <c r="B29" s="253"/>
      <c r="C29" s="253"/>
      <c r="D29" s="292"/>
      <c r="E29" s="7"/>
      <c r="F29" s="280"/>
      <c r="G29" s="9"/>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row>
    <row r="30" spans="1:79" ht="47.25" customHeight="1" thickBot="1" x14ac:dyDescent="0.3">
      <c r="A30" s="9"/>
      <c r="B30" s="253"/>
      <c r="C30" s="253"/>
      <c r="D30" s="292"/>
      <c r="E30" s="122" t="s">
        <v>15</v>
      </c>
      <c r="F30" s="280"/>
      <c r="G30" s="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row>
    <row r="31" spans="1:79" ht="47.25" customHeight="1" thickBot="1" x14ac:dyDescent="0.3">
      <c r="A31" s="9"/>
      <c r="B31" s="253"/>
      <c r="C31" s="254"/>
      <c r="D31" s="293"/>
      <c r="E31" s="7"/>
      <c r="F31" s="280"/>
      <c r="G31" s="9"/>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row>
    <row r="32" spans="1:79" ht="62.25" customHeight="1" thickBot="1" x14ac:dyDescent="0.3">
      <c r="A32" s="9"/>
      <c r="B32" s="253"/>
      <c r="C32" s="252" t="s">
        <v>104</v>
      </c>
      <c r="D32" s="235">
        <v>0.75</v>
      </c>
      <c r="E32" s="102" t="s">
        <v>16</v>
      </c>
      <c r="F32" s="279" t="e">
        <f>E33/E36</f>
        <v>#DIV/0!</v>
      </c>
      <c r="G32" s="9"/>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row>
    <row r="33" spans="1:79" ht="33" customHeight="1" x14ac:dyDescent="0.25">
      <c r="A33" s="9"/>
      <c r="B33" s="253"/>
      <c r="C33" s="253"/>
      <c r="D33" s="236"/>
      <c r="E33" s="282"/>
      <c r="F33" s="280"/>
      <c r="G33" s="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row>
    <row r="34" spans="1:79" ht="21" customHeight="1" thickBot="1" x14ac:dyDescent="0.3">
      <c r="A34" s="9"/>
      <c r="B34" s="253"/>
      <c r="C34" s="253"/>
      <c r="D34" s="236"/>
      <c r="E34" s="283"/>
      <c r="F34" s="280"/>
      <c r="G34" s="9"/>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row>
    <row r="35" spans="1:79" ht="46.5" customHeight="1" thickBot="1" x14ac:dyDescent="0.3">
      <c r="A35" s="9"/>
      <c r="B35" s="253"/>
      <c r="C35" s="253"/>
      <c r="D35" s="236"/>
      <c r="E35" s="102" t="s">
        <v>62</v>
      </c>
      <c r="F35" s="280"/>
      <c r="G35" s="9"/>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row>
    <row r="36" spans="1:79" x14ac:dyDescent="0.25">
      <c r="A36" s="9"/>
      <c r="B36" s="253"/>
      <c r="C36" s="253"/>
      <c r="D36" s="236"/>
      <c r="E36" s="284">
        <f>E29</f>
        <v>0</v>
      </c>
      <c r="F36" s="280"/>
      <c r="G36" s="9"/>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row>
    <row r="37" spans="1:79" ht="39" customHeight="1" thickBot="1" x14ac:dyDescent="0.3">
      <c r="A37" s="9"/>
      <c r="B37" s="253"/>
      <c r="C37" s="254"/>
      <c r="D37" s="237"/>
      <c r="E37" s="285"/>
      <c r="F37" s="281"/>
      <c r="G37" s="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row>
    <row r="38" spans="1:79" ht="54" customHeight="1" thickBot="1" x14ac:dyDescent="0.3">
      <c r="A38" s="9"/>
      <c r="B38" s="253"/>
      <c r="C38" s="252" t="s">
        <v>17</v>
      </c>
      <c r="D38" s="240" t="s">
        <v>12</v>
      </c>
      <c r="E38" s="123" t="s">
        <v>146</v>
      </c>
      <c r="F38" s="124" t="s">
        <v>23</v>
      </c>
      <c r="G38" s="9"/>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row>
    <row r="39" spans="1:79" x14ac:dyDescent="0.25">
      <c r="A39" s="9"/>
      <c r="B39" s="253"/>
      <c r="C39" s="253"/>
      <c r="D39" s="241"/>
      <c r="E39" s="145"/>
      <c r="F39" s="286">
        <f>E42/30</f>
        <v>0</v>
      </c>
      <c r="G39" s="9"/>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row>
    <row r="40" spans="1:79" x14ac:dyDescent="0.25">
      <c r="A40" s="9"/>
      <c r="B40" s="253"/>
      <c r="C40" s="253"/>
      <c r="D40" s="241"/>
      <c r="E40" s="146"/>
      <c r="F40" s="287"/>
      <c r="G40" s="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row>
    <row r="41" spans="1:79" ht="11.25" customHeight="1" x14ac:dyDescent="0.25">
      <c r="A41" s="9"/>
      <c r="B41" s="253"/>
      <c r="C41" s="253"/>
      <c r="D41" s="241" t="s">
        <v>13</v>
      </c>
      <c r="E41" s="146"/>
      <c r="F41" s="287"/>
      <c r="G41" s="9"/>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row>
    <row r="42" spans="1:79" ht="26.25" customHeight="1" x14ac:dyDescent="0.25">
      <c r="A42" s="9"/>
      <c r="B42" s="253"/>
      <c r="C42" s="253"/>
      <c r="D42" s="290"/>
      <c r="E42" s="183"/>
      <c r="F42" s="288"/>
      <c r="G42" s="9"/>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row>
    <row r="43" spans="1:79" x14ac:dyDescent="0.25">
      <c r="A43" s="9"/>
      <c r="B43" s="253"/>
      <c r="C43" s="253"/>
      <c r="D43" s="241"/>
      <c r="E43" s="146"/>
      <c r="F43" s="287"/>
      <c r="G43" s="9"/>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row>
    <row r="44" spans="1:79" ht="24" customHeight="1" thickBot="1" x14ac:dyDescent="0.3">
      <c r="A44" s="9"/>
      <c r="B44" s="254"/>
      <c r="C44" s="253"/>
      <c r="D44" s="241"/>
      <c r="E44" s="147"/>
      <c r="F44" s="289"/>
      <c r="G44" s="9"/>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row>
    <row r="45" spans="1:79" ht="27.75" customHeight="1" x14ac:dyDescent="0.25">
      <c r="A45" s="9"/>
      <c r="B45" s="255" t="s">
        <v>55</v>
      </c>
      <c r="C45" s="48" t="s">
        <v>18</v>
      </c>
      <c r="D45" s="94">
        <v>4</v>
      </c>
      <c r="E45" s="95"/>
      <c r="F45" s="258">
        <f>SUM(E45:E48)/4</f>
        <v>0</v>
      </c>
      <c r="G45" s="9"/>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row>
    <row r="46" spans="1:79" ht="30" customHeight="1" x14ac:dyDescent="0.25">
      <c r="A46" s="9"/>
      <c r="B46" s="256"/>
      <c r="C46" s="49" t="s">
        <v>19</v>
      </c>
      <c r="D46" s="96">
        <v>4</v>
      </c>
      <c r="E46" s="97"/>
      <c r="F46" s="259"/>
      <c r="G46" s="9"/>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row>
    <row r="47" spans="1:79" ht="33.75" customHeight="1" x14ac:dyDescent="0.25">
      <c r="A47" s="9"/>
      <c r="B47" s="256"/>
      <c r="C47" s="49" t="s">
        <v>20</v>
      </c>
      <c r="D47" s="96">
        <v>4</v>
      </c>
      <c r="E47" s="97"/>
      <c r="F47" s="259"/>
      <c r="G47" s="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row>
    <row r="48" spans="1:79" ht="33" customHeight="1" thickBot="1" x14ac:dyDescent="0.3">
      <c r="A48" s="9"/>
      <c r="B48" s="257"/>
      <c r="C48" s="50" t="s">
        <v>21</v>
      </c>
      <c r="D48" s="98">
        <v>4</v>
      </c>
      <c r="E48" s="99"/>
      <c r="F48" s="260"/>
      <c r="G48" s="9"/>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row>
    <row r="49" spans="1:79" x14ac:dyDescent="0.25">
      <c r="A49" s="9"/>
      <c r="B49" s="9"/>
      <c r="C49" s="9"/>
      <c r="D49" s="9"/>
      <c r="E49" s="9"/>
      <c r="F49" s="9"/>
      <c r="G49" s="9"/>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row>
    <row r="50" spans="1:79" x14ac:dyDescent="0.25">
      <c r="A50" s="9"/>
      <c r="B50" s="9"/>
      <c r="C50" s="9"/>
      <c r="D50" s="9"/>
      <c r="E50" s="9"/>
      <c r="F50" s="9"/>
      <c r="G50" s="9"/>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row>
    <row r="51" spans="1:79" ht="32.25" customHeight="1" x14ac:dyDescent="0.3">
      <c r="A51" s="9"/>
      <c r="B51" s="264" t="s">
        <v>48</v>
      </c>
      <c r="C51" s="264"/>
      <c r="D51" s="264"/>
      <c r="E51" s="264"/>
      <c r="F51" s="264"/>
      <c r="G51" s="9"/>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row>
    <row r="52" spans="1:79" ht="15" customHeight="1" x14ac:dyDescent="0.25">
      <c r="A52" s="9"/>
      <c r="B52" s="265" t="s">
        <v>46</v>
      </c>
      <c r="C52" s="265"/>
      <c r="D52" s="265"/>
      <c r="E52" s="265"/>
      <c r="F52" s="265"/>
      <c r="G52" s="51"/>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row>
    <row r="53" spans="1:79" ht="15" customHeight="1" x14ac:dyDescent="0.25">
      <c r="A53" s="9"/>
      <c r="B53" s="265"/>
      <c r="C53" s="265"/>
      <c r="D53" s="265"/>
      <c r="E53" s="265"/>
      <c r="F53" s="265"/>
      <c r="G53" s="51"/>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row>
    <row r="54" spans="1:79" ht="15.75" x14ac:dyDescent="0.25">
      <c r="A54" s="9"/>
      <c r="B54" s="52"/>
      <c r="C54" s="52"/>
      <c r="D54" s="52"/>
      <c r="E54" s="52"/>
      <c r="F54" s="52"/>
      <c r="G54" s="20"/>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row>
    <row r="55" spans="1:79" ht="15.75" thickBot="1" x14ac:dyDescent="0.3">
      <c r="A55" s="9"/>
      <c r="B55" s="9"/>
      <c r="C55" s="9"/>
      <c r="D55" s="9"/>
      <c r="E55" s="9"/>
      <c r="F55" s="9"/>
      <c r="G55" s="20"/>
      <c r="H55" s="27"/>
      <c r="I55" s="27"/>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row>
    <row r="56" spans="1:79" ht="37.5" customHeight="1" thickBot="1" x14ac:dyDescent="0.3">
      <c r="A56" s="9"/>
      <c r="B56" s="249" t="s">
        <v>34</v>
      </c>
      <c r="C56" s="53" t="s">
        <v>30</v>
      </c>
      <c r="D56" s="54" t="s">
        <v>31</v>
      </c>
      <c r="E56" s="54" t="s">
        <v>32</v>
      </c>
      <c r="F56" s="55" t="s">
        <v>33</v>
      </c>
      <c r="G56" s="20"/>
      <c r="H56" s="27"/>
      <c r="I56" s="27"/>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row>
    <row r="57" spans="1:79" ht="15.75" thickBot="1" x14ac:dyDescent="0.3">
      <c r="A57" s="9"/>
      <c r="B57" s="250"/>
      <c r="C57" s="93"/>
      <c r="D57" s="56">
        <f>E29</f>
        <v>0</v>
      </c>
      <c r="E57" s="57">
        <v>0.75</v>
      </c>
      <c r="F57" s="58" t="e">
        <f>C57/D57</f>
        <v>#DIV/0!</v>
      </c>
      <c r="G57" s="20"/>
      <c r="H57" s="27"/>
      <c r="I57" s="27"/>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row>
    <row r="58" spans="1:79" ht="15.75" thickBot="1" x14ac:dyDescent="0.3">
      <c r="A58" s="9"/>
      <c r="B58" s="250"/>
      <c r="C58" s="59" t="s">
        <v>36</v>
      </c>
      <c r="D58" s="60" t="s">
        <v>35</v>
      </c>
      <c r="E58" s="61" t="s">
        <v>37</v>
      </c>
      <c r="F58" s="62" t="s">
        <v>38</v>
      </c>
      <c r="G58" s="20"/>
      <c r="H58" s="27"/>
      <c r="I58" s="27"/>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row>
    <row r="59" spans="1:79" x14ac:dyDescent="0.25">
      <c r="A59" s="9"/>
      <c r="B59" s="250"/>
      <c r="C59" s="63" t="s">
        <v>29</v>
      </c>
      <c r="D59" s="21"/>
      <c r="E59" s="64" t="e">
        <f>D59/C57</f>
        <v>#DIV/0!</v>
      </c>
      <c r="F59" s="246" t="e">
        <f>E60+E59</f>
        <v>#DIV/0!</v>
      </c>
      <c r="G59" s="65"/>
      <c r="H59" s="27"/>
      <c r="I59" s="27"/>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row>
    <row r="60" spans="1:79" x14ac:dyDescent="0.25">
      <c r="A60" s="9"/>
      <c r="B60" s="250"/>
      <c r="C60" s="66" t="s">
        <v>28</v>
      </c>
      <c r="D60" s="19"/>
      <c r="E60" s="67" t="e">
        <f>D60/C57</f>
        <v>#DIV/0!</v>
      </c>
      <c r="F60" s="247"/>
      <c r="G60" s="20"/>
      <c r="H60" s="27"/>
      <c r="I60" s="27"/>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row>
    <row r="61" spans="1:79" x14ac:dyDescent="0.25">
      <c r="A61" s="9"/>
      <c r="B61" s="250"/>
      <c r="C61" s="66" t="s">
        <v>27</v>
      </c>
      <c r="D61" s="19"/>
      <c r="E61" s="67" t="e">
        <f>D61/C57</f>
        <v>#DIV/0!</v>
      </c>
      <c r="F61" s="247"/>
      <c r="G61" s="20"/>
      <c r="H61" s="27"/>
      <c r="I61" s="27"/>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row>
    <row r="62" spans="1:79" x14ac:dyDescent="0.25">
      <c r="A62" s="9"/>
      <c r="B62" s="250"/>
      <c r="C62" s="66" t="s">
        <v>26</v>
      </c>
      <c r="D62" s="19"/>
      <c r="E62" s="67" t="e">
        <f>D62/C57</f>
        <v>#DIV/0!</v>
      </c>
      <c r="F62" s="247"/>
      <c r="G62" s="20"/>
      <c r="H62" s="27"/>
      <c r="I62" s="27"/>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row>
    <row r="63" spans="1:79" ht="15.75" thickBot="1" x14ac:dyDescent="0.3">
      <c r="A63" s="9"/>
      <c r="B63" s="251"/>
      <c r="C63" s="68" t="s">
        <v>25</v>
      </c>
      <c r="D63" s="22"/>
      <c r="E63" s="69" t="e">
        <f>D63/C57</f>
        <v>#DIV/0!</v>
      </c>
      <c r="F63" s="248"/>
      <c r="G63" s="20"/>
      <c r="H63" s="27"/>
      <c r="I63" s="27"/>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row>
    <row r="64" spans="1:79" ht="15.75" thickBot="1" x14ac:dyDescent="0.3">
      <c r="A64" s="9"/>
      <c r="B64" s="16"/>
      <c r="C64" s="16"/>
      <c r="D64" s="70">
        <f>SUM(D59:D63)</f>
        <v>0</v>
      </c>
      <c r="E64" s="71" t="e">
        <f>SUM(E59:E63)</f>
        <v>#DIV/0!</v>
      </c>
      <c r="G64" s="20"/>
      <c r="H64" s="27"/>
      <c r="I64" s="27"/>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row>
    <row r="65" spans="1:79" ht="81.75" customHeight="1" thickBot="1" x14ac:dyDescent="0.3">
      <c r="A65" s="9"/>
      <c r="B65" s="261" t="s">
        <v>39</v>
      </c>
      <c r="C65" s="72" t="s">
        <v>40</v>
      </c>
      <c r="D65" s="73" t="s">
        <v>44</v>
      </c>
      <c r="E65" s="73" t="s">
        <v>43</v>
      </c>
      <c r="F65" s="74" t="s">
        <v>45</v>
      </c>
      <c r="G65" s="20"/>
      <c r="H65" s="27"/>
      <c r="I65" s="27"/>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row>
    <row r="66" spans="1:79" ht="15.75" thickBot="1" x14ac:dyDescent="0.3">
      <c r="A66" s="9"/>
      <c r="B66" s="262"/>
      <c r="C66" s="93"/>
      <c r="D66" s="56">
        <f>E29</f>
        <v>0</v>
      </c>
      <c r="E66" s="57">
        <v>0.5</v>
      </c>
      <c r="F66" s="58" t="e">
        <f>C66/D66</f>
        <v>#DIV/0!</v>
      </c>
      <c r="G66" s="20"/>
      <c r="H66" s="27"/>
      <c r="I66" s="27"/>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row>
    <row r="67" spans="1:79" ht="15.75" thickBot="1" x14ac:dyDescent="0.3">
      <c r="A67" s="9"/>
      <c r="B67" s="262"/>
      <c r="C67" s="59" t="s">
        <v>36</v>
      </c>
      <c r="D67" s="60" t="s">
        <v>35</v>
      </c>
      <c r="E67" s="61" t="s">
        <v>37</v>
      </c>
      <c r="F67" s="62" t="s">
        <v>41</v>
      </c>
      <c r="G67" s="20"/>
      <c r="H67" s="27"/>
      <c r="I67" s="27"/>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row>
    <row r="68" spans="1:79" x14ac:dyDescent="0.25">
      <c r="A68" s="9"/>
      <c r="B68" s="262"/>
      <c r="C68" s="75" t="s">
        <v>29</v>
      </c>
      <c r="D68" s="21"/>
      <c r="E68" s="64" t="e">
        <f>D68/C66</f>
        <v>#DIV/0!</v>
      </c>
      <c r="F68" s="243" t="e">
        <f>E69+E68</f>
        <v>#DIV/0!</v>
      </c>
      <c r="G68" s="20"/>
      <c r="H68" s="27"/>
      <c r="I68" s="27"/>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row>
    <row r="69" spans="1:79" x14ac:dyDescent="0.25">
      <c r="A69" s="9"/>
      <c r="B69" s="262"/>
      <c r="C69" s="76" t="s">
        <v>28</v>
      </c>
      <c r="D69" s="19"/>
      <c r="E69" s="67" t="e">
        <f>D69/C66</f>
        <v>#DIV/0!</v>
      </c>
      <c r="F69" s="244"/>
      <c r="G69" s="20"/>
      <c r="H69" s="27"/>
      <c r="I69" s="27"/>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row>
    <row r="70" spans="1:79" x14ac:dyDescent="0.25">
      <c r="A70" s="9"/>
      <c r="B70" s="262"/>
      <c r="C70" s="76" t="s">
        <v>27</v>
      </c>
      <c r="D70" s="19"/>
      <c r="E70" s="67" t="e">
        <f>D70/C66</f>
        <v>#DIV/0!</v>
      </c>
      <c r="F70" s="244"/>
      <c r="G70" s="20"/>
      <c r="H70" s="27"/>
      <c r="I70" s="27"/>
      <c r="J70" s="36"/>
      <c r="K70" s="27"/>
      <c r="L70" s="27"/>
      <c r="M70" s="27"/>
      <c r="N70" s="27"/>
      <c r="O70" s="27"/>
      <c r="P70" s="27"/>
      <c r="Q70" s="27"/>
      <c r="R70" s="27"/>
      <c r="S70" s="27"/>
      <c r="T70" s="27"/>
      <c r="U70" s="27"/>
      <c r="V70" s="27"/>
      <c r="W70" s="27"/>
      <c r="X70" s="27"/>
      <c r="Y70" s="27"/>
      <c r="Z70" s="27"/>
      <c r="AA70" s="27"/>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row>
    <row r="71" spans="1:79" x14ac:dyDescent="0.25">
      <c r="A71" s="9"/>
      <c r="B71" s="262"/>
      <c r="C71" s="76" t="s">
        <v>26</v>
      </c>
      <c r="D71" s="19"/>
      <c r="E71" s="67" t="e">
        <f>D71/C66</f>
        <v>#DIV/0!</v>
      </c>
      <c r="F71" s="244"/>
      <c r="G71" s="20"/>
      <c r="H71" s="27"/>
      <c r="I71" s="27"/>
      <c r="J71" s="27"/>
      <c r="K71" s="27"/>
      <c r="L71" s="27"/>
      <c r="M71" s="27"/>
      <c r="N71" s="27"/>
      <c r="O71" s="27"/>
      <c r="P71" s="27"/>
      <c r="Q71" s="27"/>
      <c r="R71" s="27"/>
      <c r="S71" s="27"/>
      <c r="T71" s="27"/>
      <c r="U71" s="27"/>
      <c r="V71" s="27"/>
      <c r="W71" s="27"/>
      <c r="X71" s="27"/>
      <c r="Y71" s="27"/>
      <c r="Z71" s="27"/>
      <c r="AA71" s="27"/>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row>
    <row r="72" spans="1:79" ht="15" customHeight="1" thickBot="1" x14ac:dyDescent="0.3">
      <c r="A72" s="9"/>
      <c r="B72" s="263"/>
      <c r="C72" s="77" t="s">
        <v>25</v>
      </c>
      <c r="D72" s="22"/>
      <c r="E72" s="69" t="e">
        <f>D72/C66</f>
        <v>#DIV/0!</v>
      </c>
      <c r="F72" s="245"/>
      <c r="G72" s="20"/>
      <c r="H72" s="27"/>
      <c r="I72" s="27"/>
      <c r="J72" s="27"/>
      <c r="K72" s="201"/>
      <c r="L72" s="201"/>
      <c r="M72" s="201"/>
      <c r="N72" s="201"/>
      <c r="O72" s="201"/>
      <c r="P72" s="201"/>
      <c r="Q72" s="27"/>
      <c r="R72" s="27"/>
      <c r="S72" s="27"/>
      <c r="T72" s="27"/>
      <c r="U72" s="27"/>
      <c r="V72" s="27"/>
      <c r="W72" s="27"/>
      <c r="X72" s="27"/>
      <c r="Y72" s="27"/>
      <c r="Z72" s="27"/>
      <c r="AA72" s="27"/>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row>
    <row r="73" spans="1:79" ht="15.75" thickBot="1" x14ac:dyDescent="0.3">
      <c r="A73" s="9"/>
      <c r="B73" s="20"/>
      <c r="C73" s="20"/>
      <c r="D73" s="70">
        <f>SUM(D68:D72)</f>
        <v>0</v>
      </c>
      <c r="E73" s="71" t="e">
        <f>SUM(E68:E72)</f>
        <v>#DIV/0!</v>
      </c>
      <c r="F73" s="20"/>
      <c r="G73" s="20"/>
      <c r="H73" s="201"/>
      <c r="I73" s="201"/>
      <c r="J73" s="201"/>
      <c r="K73" s="29"/>
      <c r="L73" s="201"/>
      <c r="M73" s="201"/>
      <c r="N73" s="201"/>
      <c r="O73" s="201"/>
      <c r="P73" s="201"/>
      <c r="Q73" s="27"/>
      <c r="R73" s="27"/>
      <c r="S73" s="27"/>
      <c r="T73" s="27"/>
      <c r="U73" s="27"/>
      <c r="V73" s="27"/>
      <c r="W73" s="27"/>
      <c r="X73" s="27"/>
      <c r="Y73" s="27"/>
      <c r="Z73" s="27"/>
      <c r="AA73" s="27"/>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row>
    <row r="74" spans="1:79" ht="59.25" customHeight="1" thickBot="1" x14ac:dyDescent="0.3">
      <c r="A74" s="9"/>
      <c r="B74" s="240" t="s">
        <v>50</v>
      </c>
      <c r="C74" s="78" t="s">
        <v>51</v>
      </c>
      <c r="D74" s="79" t="s">
        <v>52</v>
      </c>
      <c r="E74" s="79" t="s">
        <v>53</v>
      </c>
      <c r="F74" s="80" t="s">
        <v>45</v>
      </c>
      <c r="G74" s="20"/>
      <c r="H74" s="29"/>
      <c r="I74" s="29"/>
      <c r="J74" s="29"/>
      <c r="K74" s="201"/>
      <c r="L74" s="201"/>
      <c r="M74" s="201"/>
      <c r="N74" s="201"/>
      <c r="O74" s="201"/>
      <c r="P74" s="201"/>
      <c r="Q74" s="27"/>
      <c r="R74" s="27"/>
      <c r="S74" s="27"/>
      <c r="T74" s="27"/>
      <c r="U74" s="27"/>
      <c r="V74" s="27"/>
      <c r="W74" s="27"/>
      <c r="X74" s="27"/>
      <c r="Y74" s="27"/>
      <c r="Z74" s="27"/>
      <c r="AA74" s="27"/>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row>
    <row r="75" spans="1:79" ht="15.75" thickBot="1" x14ac:dyDescent="0.3">
      <c r="A75" s="9"/>
      <c r="B75" s="241"/>
      <c r="C75" s="93"/>
      <c r="D75" s="22"/>
      <c r="E75" s="57">
        <v>1</v>
      </c>
      <c r="F75" s="58" t="e">
        <f>C75/D75</f>
        <v>#DIV/0!</v>
      </c>
      <c r="G75" s="20"/>
      <c r="H75" s="200"/>
      <c r="I75" s="200"/>
      <c r="J75" s="201"/>
      <c r="K75" s="27"/>
      <c r="L75" s="27"/>
      <c r="M75" s="27"/>
      <c r="N75" s="27"/>
      <c r="O75" s="27"/>
      <c r="P75" s="27"/>
      <c r="Q75" s="27"/>
      <c r="R75" s="27"/>
      <c r="S75" s="27"/>
      <c r="T75" s="27"/>
      <c r="U75" s="27"/>
      <c r="V75" s="27"/>
      <c r="W75" s="27"/>
      <c r="X75" s="27"/>
      <c r="Y75" s="27"/>
      <c r="Z75" s="27"/>
      <c r="AA75" s="27"/>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row>
    <row r="76" spans="1:79" ht="15.75" thickBot="1" x14ac:dyDescent="0.3">
      <c r="A76" s="9"/>
      <c r="B76" s="241"/>
      <c r="C76" s="59" t="s">
        <v>36</v>
      </c>
      <c r="D76" s="60" t="s">
        <v>35</v>
      </c>
      <c r="E76" s="61" t="s">
        <v>37</v>
      </c>
      <c r="F76" s="62" t="s">
        <v>54</v>
      </c>
      <c r="G76" s="20"/>
      <c r="H76" s="27"/>
      <c r="I76" s="27"/>
      <c r="J76" s="27"/>
      <c r="K76" s="30"/>
      <c r="L76" s="30"/>
      <c r="M76" s="30"/>
      <c r="N76" s="30"/>
      <c r="O76" s="30"/>
      <c r="P76" s="30"/>
      <c r="Q76" s="27"/>
      <c r="R76" s="27"/>
      <c r="S76" s="27"/>
      <c r="T76" s="27"/>
      <c r="U76" s="27"/>
      <c r="V76" s="27"/>
      <c r="W76" s="27"/>
      <c r="X76" s="27"/>
      <c r="Y76" s="27"/>
      <c r="Z76" s="27"/>
      <c r="AA76" s="27"/>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row>
    <row r="77" spans="1:79" x14ac:dyDescent="0.25">
      <c r="A77" s="9"/>
      <c r="B77" s="241"/>
      <c r="C77" s="81" t="s">
        <v>29</v>
      </c>
      <c r="D77" s="21"/>
      <c r="E77" s="64" t="e">
        <f>D77/C75</f>
        <v>#DIV/0!</v>
      </c>
      <c r="F77" s="243" t="e">
        <f>E78+E77</f>
        <v>#DIV/0!</v>
      </c>
      <c r="G77" s="20"/>
      <c r="H77" s="30"/>
      <c r="I77" s="30"/>
      <c r="J77" s="30"/>
      <c r="K77" s="30"/>
      <c r="L77" s="30"/>
      <c r="M77" s="30"/>
      <c r="N77" s="30"/>
      <c r="O77" s="30"/>
      <c r="P77" s="30"/>
      <c r="Q77" s="27"/>
      <c r="R77" s="27"/>
      <c r="S77" s="27"/>
      <c r="T77" s="27"/>
      <c r="U77" s="27"/>
      <c r="V77" s="27"/>
      <c r="W77" s="27"/>
      <c r="X77" s="27"/>
      <c r="Y77" s="27"/>
      <c r="Z77" s="27"/>
      <c r="AA77" s="27"/>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row>
    <row r="78" spans="1:79" x14ac:dyDescent="0.25">
      <c r="A78" s="9"/>
      <c r="B78" s="241"/>
      <c r="C78" s="82" t="s">
        <v>28</v>
      </c>
      <c r="D78" s="19"/>
      <c r="E78" s="67" t="e">
        <f>D78/C75</f>
        <v>#DIV/0!</v>
      </c>
      <c r="F78" s="244"/>
      <c r="G78" s="15"/>
      <c r="H78" s="30"/>
      <c r="I78" s="30"/>
      <c r="J78" s="30"/>
      <c r="K78" s="195"/>
      <c r="L78" s="195"/>
      <c r="M78" s="195"/>
      <c r="N78" s="195"/>
      <c r="O78" s="195"/>
      <c r="P78" s="195"/>
      <c r="Q78" s="27"/>
      <c r="R78" s="27"/>
      <c r="S78" s="27"/>
      <c r="T78" s="27"/>
      <c r="U78" s="27"/>
      <c r="V78" s="27"/>
      <c r="W78" s="27"/>
      <c r="X78" s="27"/>
      <c r="Y78" s="27"/>
      <c r="Z78" s="27"/>
      <c r="AA78" s="27"/>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row>
    <row r="79" spans="1:79" ht="15" customHeight="1" x14ac:dyDescent="0.25">
      <c r="A79" s="9"/>
      <c r="B79" s="241"/>
      <c r="C79" s="82" t="s">
        <v>27</v>
      </c>
      <c r="D79" s="19"/>
      <c r="E79" s="67" t="e">
        <f>D79/C75</f>
        <v>#DIV/0!</v>
      </c>
      <c r="F79" s="244"/>
      <c r="G79" s="24"/>
      <c r="H79" s="195"/>
      <c r="I79" s="195"/>
      <c r="J79" s="195"/>
      <c r="K79" s="32"/>
      <c r="L79" s="32"/>
      <c r="M79" s="32"/>
      <c r="N79" s="32"/>
      <c r="O79" s="32"/>
      <c r="P79" s="32"/>
      <c r="Q79" s="27"/>
      <c r="R79" s="27"/>
      <c r="S79" s="27"/>
      <c r="T79" s="27"/>
      <c r="U79" s="27"/>
      <c r="V79" s="27"/>
      <c r="W79" s="27"/>
      <c r="X79" s="27"/>
      <c r="Y79" s="27"/>
      <c r="Z79" s="27"/>
      <c r="AA79" s="27"/>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row>
    <row r="80" spans="1:79" x14ac:dyDescent="0.25">
      <c r="A80" s="9"/>
      <c r="B80" s="241"/>
      <c r="C80" s="82" t="s">
        <v>26</v>
      </c>
      <c r="D80" s="19"/>
      <c r="E80" s="67" t="e">
        <f>D80/C75</f>
        <v>#DIV/0!</v>
      </c>
      <c r="F80" s="244"/>
      <c r="G80" s="10"/>
      <c r="H80" s="32"/>
      <c r="I80" s="32"/>
      <c r="J80" s="32"/>
      <c r="K80" s="195"/>
      <c r="L80" s="195"/>
      <c r="M80" s="195"/>
      <c r="N80" s="195"/>
      <c r="O80" s="195"/>
      <c r="P80" s="195"/>
      <c r="Q80" s="27"/>
      <c r="R80" s="27"/>
      <c r="S80" s="27"/>
      <c r="T80" s="27"/>
      <c r="U80" s="27"/>
      <c r="V80" s="27"/>
      <c r="W80" s="27"/>
      <c r="X80" s="27"/>
      <c r="Y80" s="27"/>
      <c r="Z80" s="27"/>
      <c r="AA80" s="27"/>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row>
    <row r="81" spans="1:79" ht="15.75" thickBot="1" x14ac:dyDescent="0.3">
      <c r="A81" s="9"/>
      <c r="B81" s="242"/>
      <c r="C81" s="83" t="s">
        <v>25</v>
      </c>
      <c r="D81" s="22"/>
      <c r="E81" s="69" t="e">
        <f>D81/C75</f>
        <v>#DIV/0!</v>
      </c>
      <c r="F81" s="245"/>
      <c r="G81" s="20"/>
      <c r="H81" s="195"/>
      <c r="I81" s="195"/>
      <c r="J81" s="195"/>
      <c r="K81" s="195"/>
      <c r="L81" s="195"/>
      <c r="M81" s="195"/>
      <c r="N81" s="195"/>
      <c r="O81" s="232"/>
      <c r="P81" s="232"/>
      <c r="Q81" s="27"/>
      <c r="R81" s="27"/>
      <c r="S81" s="27"/>
      <c r="T81" s="27"/>
      <c r="U81" s="27"/>
      <c r="V81" s="27"/>
      <c r="W81" s="27"/>
      <c r="X81" s="27"/>
      <c r="Y81" s="27"/>
      <c r="Z81" s="27"/>
      <c r="AA81" s="27"/>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row>
    <row r="82" spans="1:79" x14ac:dyDescent="0.25">
      <c r="A82" s="9"/>
      <c r="B82" s="20"/>
      <c r="C82" s="20"/>
      <c r="D82" s="70">
        <f>SUM(D77:D81)</f>
        <v>0</v>
      </c>
      <c r="E82" s="71" t="e">
        <f>SUM(E77:E81)</f>
        <v>#DIV/0!</v>
      </c>
      <c r="F82" s="20"/>
      <c r="G82" s="25"/>
      <c r="H82" s="33"/>
      <c r="I82" s="195"/>
      <c r="J82" s="195"/>
      <c r="K82" s="195"/>
      <c r="L82" s="195"/>
      <c r="M82" s="195"/>
      <c r="N82" s="195"/>
      <c r="O82" s="231"/>
      <c r="P82" s="231"/>
      <c r="Q82" s="27"/>
      <c r="R82" s="27"/>
      <c r="S82" s="27"/>
      <c r="T82" s="27"/>
      <c r="U82" s="27"/>
      <c r="V82" s="27"/>
      <c r="W82" s="27"/>
      <c r="X82" s="27"/>
      <c r="Y82" s="27"/>
      <c r="Z82" s="27"/>
      <c r="AA82" s="27"/>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row>
    <row r="83" spans="1:79" x14ac:dyDescent="0.25">
      <c r="A83" s="9"/>
      <c r="B83" s="25"/>
      <c r="C83" s="25"/>
      <c r="D83" s="25"/>
      <c r="E83" s="25"/>
      <c r="F83" s="25"/>
      <c r="G83" s="25"/>
      <c r="H83" s="193"/>
      <c r="I83" s="195"/>
      <c r="J83" s="195"/>
      <c r="K83" s="232"/>
      <c r="L83" s="232"/>
      <c r="M83" s="232"/>
      <c r="N83" s="232"/>
      <c r="O83" s="232"/>
      <c r="P83" s="232"/>
      <c r="Q83" s="27"/>
      <c r="R83" s="27"/>
      <c r="S83" s="27"/>
      <c r="T83" s="27"/>
      <c r="U83" s="27"/>
      <c r="V83" s="27"/>
      <c r="W83" s="27"/>
      <c r="X83" s="27"/>
      <c r="Y83" s="27"/>
      <c r="Z83" s="27"/>
      <c r="AA83" s="27"/>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row>
    <row r="84" spans="1:79" ht="0.75" customHeight="1" x14ac:dyDescent="0.25">
      <c r="A84" s="9"/>
      <c r="B84" s="26"/>
      <c r="C84" s="26"/>
      <c r="D84" s="26"/>
      <c r="E84" s="26"/>
      <c r="F84" s="26"/>
      <c r="G84" s="26"/>
      <c r="H84" s="232"/>
      <c r="I84" s="232"/>
      <c r="J84" s="232"/>
      <c r="K84" s="231"/>
      <c r="L84" s="231"/>
      <c r="M84" s="231"/>
      <c r="N84" s="231"/>
      <c r="O84" s="231"/>
      <c r="P84" s="231"/>
      <c r="Q84" s="27"/>
      <c r="R84" s="27"/>
      <c r="S84" s="27"/>
      <c r="T84" s="27"/>
      <c r="U84" s="27"/>
      <c r="V84" s="27"/>
      <c r="W84" s="27"/>
      <c r="X84" s="27"/>
      <c r="Y84" s="27"/>
      <c r="Z84" s="27"/>
      <c r="AA84" s="27"/>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row>
    <row r="85" spans="1:79" x14ac:dyDescent="0.25">
      <c r="A85" s="36"/>
      <c r="B85" s="32"/>
      <c r="C85" s="32"/>
      <c r="D85" s="32"/>
      <c r="E85" s="32"/>
      <c r="F85" s="32"/>
      <c r="G85" s="32"/>
      <c r="H85" s="231"/>
      <c r="I85" s="231"/>
      <c r="J85" s="231"/>
      <c r="K85" s="233"/>
      <c r="L85" s="233"/>
      <c r="M85" s="193"/>
      <c r="N85" s="233"/>
      <c r="O85" s="233"/>
      <c r="P85" s="193"/>
      <c r="Q85" s="27"/>
      <c r="R85" s="35"/>
      <c r="S85" s="27"/>
      <c r="T85" s="27"/>
      <c r="U85" s="27"/>
      <c r="V85" s="27"/>
      <c r="W85" s="27"/>
      <c r="X85" s="27"/>
      <c r="Y85" s="27"/>
      <c r="Z85" s="27"/>
      <c r="AA85" s="27"/>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row>
    <row r="86" spans="1:79" ht="15" customHeight="1" x14ac:dyDescent="0.25">
      <c r="A86" s="36"/>
      <c r="B86" s="195"/>
      <c r="C86" s="195"/>
      <c r="D86" s="195"/>
      <c r="E86" s="195"/>
      <c r="F86" s="195"/>
      <c r="G86" s="195"/>
      <c r="H86" s="233"/>
      <c r="I86" s="233"/>
      <c r="J86" s="193"/>
      <c r="K86" s="195"/>
      <c r="L86" s="195"/>
      <c r="M86" s="195"/>
      <c r="N86" s="195"/>
      <c r="O86" s="195"/>
      <c r="P86" s="195"/>
      <c r="Q86" s="27"/>
      <c r="R86" s="27"/>
      <c r="S86" s="27"/>
      <c r="T86" s="27"/>
      <c r="U86" s="27"/>
      <c r="V86" s="27"/>
      <c r="W86" s="27"/>
      <c r="X86" s="27"/>
      <c r="Y86" s="27"/>
      <c r="Z86" s="27"/>
      <c r="AA86" s="27"/>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row>
    <row r="87" spans="1:79" ht="15" customHeight="1" x14ac:dyDescent="0.25">
      <c r="A87" s="36"/>
      <c r="B87" s="33"/>
      <c r="C87" s="33"/>
      <c r="D87" s="33"/>
      <c r="E87" s="33"/>
      <c r="F87" s="33"/>
      <c r="G87" s="33"/>
      <c r="H87" s="195"/>
      <c r="I87" s="195"/>
      <c r="J87" s="195"/>
      <c r="K87" s="32"/>
      <c r="L87" s="32"/>
      <c r="M87" s="32"/>
      <c r="N87" s="32"/>
      <c r="O87" s="32"/>
      <c r="P87" s="32"/>
      <c r="Q87" s="27"/>
      <c r="R87" s="27"/>
      <c r="S87" s="27"/>
      <c r="T87" s="27"/>
      <c r="U87" s="27"/>
      <c r="V87" s="27"/>
      <c r="W87" s="27"/>
      <c r="X87" s="27"/>
      <c r="Y87" s="27"/>
      <c r="Z87" s="27"/>
      <c r="AA87" s="27"/>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row>
    <row r="88" spans="1:79" x14ac:dyDescent="0.25">
      <c r="A88" s="36"/>
      <c r="B88" s="233"/>
      <c r="C88" s="233"/>
      <c r="D88" s="233"/>
      <c r="E88" s="233"/>
      <c r="F88" s="193"/>
      <c r="G88" s="193"/>
      <c r="H88" s="32"/>
      <c r="I88" s="32"/>
      <c r="J88" s="32"/>
      <c r="K88" s="195"/>
      <c r="L88" s="195"/>
      <c r="M88" s="195"/>
      <c r="N88" s="195"/>
      <c r="O88" s="195"/>
      <c r="P88" s="195"/>
      <c r="Q88" s="27"/>
      <c r="R88" s="27"/>
      <c r="S88" s="27"/>
      <c r="T88" s="27"/>
      <c r="U88" s="27"/>
      <c r="V88" s="27"/>
      <c r="W88" s="27"/>
      <c r="X88" s="27"/>
      <c r="Y88" s="27"/>
      <c r="Z88" s="27"/>
      <c r="AA88" s="27"/>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row>
    <row r="89" spans="1:79" x14ac:dyDescent="0.25">
      <c r="A89" s="36"/>
      <c r="B89" s="232"/>
      <c r="C89" s="232"/>
      <c r="D89" s="232"/>
      <c r="E89" s="232"/>
      <c r="F89" s="232"/>
      <c r="G89" s="232"/>
      <c r="H89" s="195"/>
      <c r="I89" s="195"/>
      <c r="J89" s="195"/>
      <c r="K89" s="195"/>
      <c r="L89" s="195"/>
      <c r="M89" s="195"/>
      <c r="N89" s="195"/>
      <c r="O89" s="232"/>
      <c r="P89" s="232"/>
      <c r="Q89" s="27"/>
      <c r="R89" s="27"/>
      <c r="S89" s="27"/>
      <c r="T89" s="27"/>
      <c r="U89" s="27"/>
      <c r="V89" s="27"/>
      <c r="W89" s="27"/>
      <c r="X89" s="27"/>
      <c r="Y89" s="27"/>
      <c r="Z89" s="27"/>
      <c r="AA89" s="27"/>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row>
    <row r="90" spans="1:79" x14ac:dyDescent="0.25">
      <c r="A90" s="36"/>
      <c r="B90" s="231"/>
      <c r="C90" s="231"/>
      <c r="D90" s="231"/>
      <c r="E90" s="231"/>
      <c r="F90" s="231"/>
      <c r="G90" s="231"/>
      <c r="H90" s="33"/>
      <c r="I90" s="195"/>
      <c r="J90" s="195"/>
      <c r="K90" s="195"/>
      <c r="L90" s="195"/>
      <c r="M90" s="195"/>
      <c r="N90" s="195"/>
      <c r="O90" s="231"/>
      <c r="P90" s="231"/>
      <c r="Q90" s="27"/>
      <c r="R90" s="27"/>
      <c r="S90" s="27"/>
      <c r="T90" s="27"/>
      <c r="U90" s="27"/>
      <c r="V90" s="27"/>
      <c r="W90" s="27"/>
      <c r="X90" s="27"/>
      <c r="Y90" s="27"/>
      <c r="Z90" s="27"/>
      <c r="AA90" s="27"/>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row>
    <row r="91" spans="1:79" x14ac:dyDescent="0.25">
      <c r="A91" s="36"/>
      <c r="B91" s="233"/>
      <c r="C91" s="233"/>
      <c r="D91" s="193"/>
      <c r="E91" s="233"/>
      <c r="F91" s="233"/>
      <c r="G91" s="193"/>
      <c r="H91" s="193"/>
      <c r="I91" s="195"/>
      <c r="J91" s="195"/>
      <c r="K91" s="232"/>
      <c r="L91" s="232"/>
      <c r="M91" s="232"/>
      <c r="N91" s="232"/>
      <c r="O91" s="232"/>
      <c r="P91" s="232"/>
      <c r="Q91" s="27"/>
      <c r="R91" s="27"/>
      <c r="S91" s="27"/>
      <c r="T91" s="27"/>
      <c r="U91" s="27"/>
      <c r="V91" s="27"/>
      <c r="W91" s="27"/>
      <c r="X91" s="27"/>
      <c r="Y91" s="27"/>
      <c r="Z91" s="27"/>
      <c r="AA91" s="27"/>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row>
    <row r="92" spans="1:79" x14ac:dyDescent="0.25">
      <c r="A92" s="36"/>
      <c r="B92" s="195"/>
      <c r="C92" s="195"/>
      <c r="D92" s="195"/>
      <c r="E92" s="195"/>
      <c r="F92" s="195"/>
      <c r="G92" s="195"/>
      <c r="H92" s="232"/>
      <c r="I92" s="232"/>
      <c r="J92" s="232"/>
      <c r="K92" s="231"/>
      <c r="L92" s="231"/>
      <c r="M92" s="231"/>
      <c r="N92" s="231"/>
      <c r="O92" s="231"/>
      <c r="P92" s="231"/>
      <c r="Q92" s="27"/>
      <c r="R92" s="27"/>
      <c r="S92" s="27"/>
      <c r="T92" s="27"/>
      <c r="U92" s="27"/>
      <c r="V92" s="27"/>
      <c r="W92" s="27"/>
      <c r="X92" s="27"/>
      <c r="Y92" s="27"/>
      <c r="Z92" s="27"/>
      <c r="AA92" s="27"/>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row>
    <row r="93" spans="1:79" x14ac:dyDescent="0.25">
      <c r="A93" s="36"/>
      <c r="B93" s="32"/>
      <c r="C93" s="32"/>
      <c r="D93" s="32"/>
      <c r="E93" s="32"/>
      <c r="F93" s="32"/>
      <c r="G93" s="32"/>
      <c r="H93" s="231"/>
      <c r="I93" s="231"/>
      <c r="J93" s="231"/>
      <c r="K93" s="233"/>
      <c r="L93" s="233"/>
      <c r="M93" s="193"/>
      <c r="N93" s="233"/>
      <c r="O93" s="233"/>
      <c r="P93" s="193"/>
      <c r="Q93" s="27"/>
      <c r="R93" s="27"/>
      <c r="S93" s="27"/>
      <c r="T93" s="27"/>
      <c r="U93" s="27"/>
      <c r="V93" s="27"/>
      <c r="W93" s="27"/>
      <c r="X93" s="27"/>
      <c r="Y93" s="27"/>
      <c r="Z93" s="27"/>
      <c r="AA93" s="27"/>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row>
    <row r="94" spans="1:79" x14ac:dyDescent="0.25">
      <c r="A94" s="36"/>
      <c r="B94" s="195"/>
      <c r="C94" s="195"/>
      <c r="D94" s="195"/>
      <c r="E94" s="195"/>
      <c r="F94" s="195"/>
      <c r="G94" s="195"/>
      <c r="H94" s="233"/>
      <c r="I94" s="233"/>
      <c r="J94" s="193"/>
      <c r="K94" s="195"/>
      <c r="L94" s="195"/>
      <c r="M94" s="195"/>
      <c r="N94" s="195"/>
      <c r="O94" s="195"/>
      <c r="P94" s="195"/>
      <c r="Q94" s="27"/>
      <c r="R94" s="27"/>
      <c r="S94" s="27"/>
      <c r="T94" s="27"/>
      <c r="U94" s="27"/>
      <c r="V94" s="27"/>
      <c r="W94" s="27"/>
      <c r="X94" s="27"/>
      <c r="Y94" s="27"/>
      <c r="Z94" s="27"/>
      <c r="AA94" s="27"/>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row>
    <row r="95" spans="1:79" ht="15" customHeight="1" x14ac:dyDescent="0.25">
      <c r="A95" s="36"/>
      <c r="B95" s="33"/>
      <c r="C95" s="33"/>
      <c r="D95" s="33"/>
      <c r="E95" s="33"/>
      <c r="F95" s="33"/>
      <c r="G95" s="33"/>
      <c r="H95" s="195"/>
      <c r="I95" s="195"/>
      <c r="J95" s="195"/>
      <c r="K95" s="32"/>
      <c r="L95" s="32"/>
      <c r="M95" s="32"/>
      <c r="N95" s="32"/>
      <c r="O95" s="32"/>
      <c r="P95" s="32"/>
      <c r="Q95" s="27"/>
      <c r="R95" s="27"/>
      <c r="S95" s="27"/>
      <c r="T95" s="27"/>
      <c r="U95" s="27"/>
      <c r="V95" s="27"/>
      <c r="W95" s="27"/>
      <c r="X95" s="27"/>
      <c r="Y95" s="27"/>
      <c r="Z95" s="27"/>
      <c r="AA95" s="27"/>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row>
    <row r="96" spans="1:79" x14ac:dyDescent="0.25">
      <c r="A96" s="36"/>
      <c r="B96" s="233"/>
      <c r="C96" s="233"/>
      <c r="D96" s="233"/>
      <c r="E96" s="233"/>
      <c r="F96" s="193"/>
      <c r="G96" s="193"/>
      <c r="H96" s="32"/>
      <c r="I96" s="32"/>
      <c r="J96" s="32"/>
      <c r="K96" s="195"/>
      <c r="L96" s="195"/>
      <c r="M96" s="195"/>
      <c r="N96" s="195"/>
      <c r="O96" s="195"/>
      <c r="P96" s="195"/>
      <c r="Q96" s="27"/>
      <c r="R96" s="27"/>
      <c r="S96" s="27"/>
      <c r="T96" s="27"/>
      <c r="U96" s="27"/>
      <c r="V96" s="27"/>
      <c r="W96" s="27"/>
      <c r="X96" s="27"/>
      <c r="Y96" s="27"/>
      <c r="Z96" s="27"/>
      <c r="AA96" s="27"/>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row>
    <row r="97" spans="1:79" x14ac:dyDescent="0.25">
      <c r="A97" s="36"/>
      <c r="B97" s="232"/>
      <c r="C97" s="232"/>
      <c r="D97" s="232"/>
      <c r="E97" s="232"/>
      <c r="F97" s="232"/>
      <c r="G97" s="232"/>
      <c r="H97" s="195"/>
      <c r="I97" s="195"/>
      <c r="J97" s="195"/>
      <c r="K97" s="195"/>
      <c r="L97" s="195"/>
      <c r="M97" s="195"/>
      <c r="N97" s="195"/>
      <c r="O97" s="232"/>
      <c r="P97" s="232"/>
      <c r="Q97" s="27"/>
      <c r="R97" s="27"/>
      <c r="S97" s="27"/>
      <c r="T97" s="27"/>
      <c r="U97" s="27"/>
      <c r="V97" s="27"/>
      <c r="W97" s="27"/>
      <c r="X97" s="27"/>
      <c r="Y97" s="27"/>
      <c r="Z97" s="27"/>
      <c r="AA97" s="27"/>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row>
    <row r="98" spans="1:79" x14ac:dyDescent="0.25">
      <c r="A98" s="36"/>
      <c r="B98" s="231"/>
      <c r="C98" s="231"/>
      <c r="D98" s="231"/>
      <c r="E98" s="231"/>
      <c r="F98" s="231"/>
      <c r="G98" s="231"/>
      <c r="H98" s="33"/>
      <c r="I98" s="195"/>
      <c r="J98" s="195"/>
      <c r="K98" s="195"/>
      <c r="L98" s="195"/>
      <c r="M98" s="195"/>
      <c r="N98" s="195"/>
      <c r="O98" s="231"/>
      <c r="P98" s="231"/>
      <c r="Q98" s="27"/>
      <c r="R98" s="27"/>
      <c r="S98" s="27"/>
      <c r="T98" s="27"/>
      <c r="U98" s="27"/>
      <c r="V98" s="27"/>
      <c r="W98" s="27"/>
      <c r="X98" s="27"/>
      <c r="Y98" s="27"/>
      <c r="Z98" s="27"/>
      <c r="AA98" s="27"/>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row>
    <row r="99" spans="1:79" x14ac:dyDescent="0.25">
      <c r="A99" s="36"/>
      <c r="B99" s="233"/>
      <c r="C99" s="233"/>
      <c r="D99" s="193"/>
      <c r="E99" s="233"/>
      <c r="F99" s="233"/>
      <c r="G99" s="193"/>
      <c r="H99" s="193"/>
      <c r="I99" s="195"/>
      <c r="J99" s="195"/>
      <c r="K99" s="232"/>
      <c r="L99" s="232"/>
      <c r="M99" s="232"/>
      <c r="N99" s="232"/>
      <c r="O99" s="232"/>
      <c r="P99" s="232"/>
      <c r="Q99" s="27"/>
      <c r="R99" s="27"/>
      <c r="S99" s="27"/>
      <c r="T99" s="27"/>
      <c r="U99" s="27"/>
      <c r="V99" s="27"/>
      <c r="W99" s="27"/>
      <c r="X99" s="27"/>
      <c r="Y99" s="27"/>
      <c r="Z99" s="27"/>
      <c r="AA99" s="27"/>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row>
    <row r="100" spans="1:79" x14ac:dyDescent="0.25">
      <c r="A100" s="36"/>
      <c r="B100" s="195"/>
      <c r="C100" s="195"/>
      <c r="D100" s="195"/>
      <c r="E100" s="195"/>
      <c r="F100" s="195"/>
      <c r="G100" s="195"/>
      <c r="H100" s="232"/>
      <c r="I100" s="232"/>
      <c r="J100" s="232"/>
      <c r="K100" s="231"/>
      <c r="L100" s="231"/>
      <c r="M100" s="231"/>
      <c r="N100" s="231"/>
      <c r="O100" s="231"/>
      <c r="P100" s="231"/>
      <c r="Q100" s="27"/>
      <c r="R100" s="27"/>
      <c r="S100" s="27"/>
      <c r="T100" s="27"/>
      <c r="U100" s="27"/>
      <c r="V100" s="27"/>
      <c r="W100" s="27"/>
      <c r="X100" s="27"/>
      <c r="Y100" s="27"/>
      <c r="Z100" s="27"/>
      <c r="AA100" s="27"/>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row>
    <row r="101" spans="1:79" x14ac:dyDescent="0.25">
      <c r="A101" s="36"/>
      <c r="B101" s="32"/>
      <c r="C101" s="32"/>
      <c r="D101" s="32"/>
      <c r="E101" s="32"/>
      <c r="F101" s="32"/>
      <c r="G101" s="32"/>
      <c r="H101" s="231"/>
      <c r="I101" s="231"/>
      <c r="J101" s="231"/>
      <c r="K101" s="232"/>
      <c r="L101" s="232"/>
      <c r="M101" s="193"/>
      <c r="N101" s="233"/>
      <c r="O101" s="233"/>
      <c r="P101" s="193"/>
      <c r="Q101" s="27"/>
      <c r="R101" s="27"/>
      <c r="S101" s="27"/>
      <c r="T101" s="27"/>
      <c r="U101" s="27"/>
      <c r="V101" s="27"/>
      <c r="W101" s="27"/>
      <c r="X101" s="27"/>
      <c r="Y101" s="27"/>
      <c r="Z101" s="27"/>
      <c r="AA101" s="27"/>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row>
    <row r="102" spans="1:79" x14ac:dyDescent="0.25">
      <c r="A102" s="36"/>
      <c r="B102" s="195"/>
      <c r="C102" s="195"/>
      <c r="D102" s="195"/>
      <c r="E102" s="195"/>
      <c r="F102" s="195"/>
      <c r="G102" s="195"/>
      <c r="H102" s="233"/>
      <c r="I102" s="233"/>
      <c r="J102" s="193"/>
      <c r="K102" s="37"/>
      <c r="L102" s="37"/>
      <c r="M102" s="37"/>
      <c r="N102" s="37"/>
      <c r="O102" s="37"/>
      <c r="P102" s="37"/>
      <c r="Q102" s="27"/>
      <c r="R102" s="27"/>
      <c r="S102" s="27"/>
      <c r="T102" s="27"/>
      <c r="U102" s="27"/>
      <c r="V102" s="27"/>
      <c r="W102" s="27"/>
      <c r="X102" s="27"/>
      <c r="Y102" s="27"/>
      <c r="Z102" s="27"/>
      <c r="AA102" s="27"/>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row>
    <row r="103" spans="1:79" x14ac:dyDescent="0.25">
      <c r="A103" s="36"/>
      <c r="B103" s="33"/>
      <c r="C103" s="33"/>
      <c r="D103" s="33"/>
      <c r="E103" s="33"/>
      <c r="F103" s="33"/>
      <c r="G103" s="33"/>
      <c r="H103" s="37"/>
      <c r="I103" s="37"/>
      <c r="J103" s="37"/>
      <c r="K103" s="27"/>
      <c r="L103" s="27"/>
      <c r="M103" s="27"/>
      <c r="N103" s="27"/>
      <c r="O103" s="27"/>
      <c r="P103" s="27"/>
      <c r="Q103" s="27"/>
      <c r="R103" s="27"/>
      <c r="S103" s="27"/>
      <c r="T103" s="27"/>
      <c r="U103" s="27"/>
      <c r="V103" s="27"/>
      <c r="W103" s="27"/>
      <c r="X103" s="27"/>
      <c r="Y103" s="27"/>
      <c r="Z103" s="27"/>
      <c r="AA103" s="27"/>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row>
    <row r="104" spans="1:79" x14ac:dyDescent="0.25">
      <c r="A104" s="36"/>
      <c r="B104" s="233"/>
      <c r="C104" s="233"/>
      <c r="D104" s="233"/>
      <c r="E104" s="233"/>
      <c r="F104" s="193"/>
      <c r="G104" s="193"/>
      <c r="H104" s="27"/>
      <c r="I104" s="27"/>
      <c r="J104" s="27"/>
      <c r="K104" s="38"/>
      <c r="L104" s="38"/>
      <c r="M104" s="38"/>
      <c r="N104" s="38"/>
      <c r="O104" s="38"/>
      <c r="P104" s="27"/>
      <c r="Q104" s="27"/>
      <c r="R104" s="27"/>
      <c r="S104" s="27"/>
      <c r="T104" s="27"/>
      <c r="U104" s="27"/>
      <c r="V104" s="27"/>
      <c r="W104" s="27"/>
      <c r="X104" s="27"/>
      <c r="Y104" s="27"/>
      <c r="Z104" s="27"/>
      <c r="AA104" s="27"/>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row>
    <row r="105" spans="1:79" x14ac:dyDescent="0.25">
      <c r="A105" s="36"/>
      <c r="B105" s="232"/>
      <c r="C105" s="232"/>
      <c r="D105" s="232"/>
      <c r="E105" s="232"/>
      <c r="F105" s="232"/>
      <c r="G105" s="232"/>
      <c r="H105" s="38"/>
      <c r="I105" s="38"/>
      <c r="J105" s="38"/>
      <c r="K105" s="38"/>
      <c r="L105" s="38"/>
      <c r="M105" s="38"/>
      <c r="N105" s="38"/>
      <c r="O105" s="38"/>
      <c r="P105" s="27"/>
      <c r="Q105" s="27"/>
      <c r="R105" s="27"/>
      <c r="S105" s="27"/>
      <c r="T105" s="27"/>
      <c r="U105" s="27"/>
      <c r="V105" s="27"/>
      <c r="W105" s="27"/>
      <c r="X105" s="27"/>
      <c r="Y105" s="27"/>
      <c r="Z105" s="27"/>
      <c r="AA105" s="27"/>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row>
    <row r="106" spans="1:79" x14ac:dyDescent="0.25">
      <c r="A106" s="36"/>
      <c r="B106" s="231"/>
      <c r="C106" s="231"/>
      <c r="D106" s="231"/>
      <c r="E106" s="231"/>
      <c r="F106" s="231"/>
      <c r="G106" s="231"/>
      <c r="H106" s="38"/>
      <c r="I106" s="38"/>
      <c r="J106" s="38"/>
      <c r="K106" s="38"/>
      <c r="L106" s="38"/>
      <c r="M106" s="38"/>
      <c r="N106" s="38"/>
      <c r="O106" s="38"/>
      <c r="P106" s="27"/>
      <c r="Q106" s="27"/>
      <c r="R106" s="27"/>
      <c r="S106" s="27"/>
      <c r="T106" s="27"/>
      <c r="U106" s="27"/>
      <c r="V106" s="27"/>
      <c r="W106" s="27"/>
      <c r="X106" s="27"/>
      <c r="Y106" s="27"/>
      <c r="Z106" s="27"/>
      <c r="AA106" s="27"/>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row>
    <row r="107" spans="1:79" x14ac:dyDescent="0.25">
      <c r="A107" s="36"/>
      <c r="B107" s="233"/>
      <c r="C107" s="233"/>
      <c r="D107" s="193"/>
      <c r="E107" s="233"/>
      <c r="F107" s="233"/>
      <c r="G107" s="193"/>
      <c r="H107" s="38"/>
      <c r="I107" s="38"/>
      <c r="J107" s="38"/>
      <c r="K107" s="27"/>
      <c r="L107" s="27"/>
      <c r="M107" s="27"/>
      <c r="N107" s="27"/>
      <c r="O107" s="27"/>
      <c r="P107" s="27"/>
      <c r="Q107" s="27"/>
      <c r="R107" s="27"/>
      <c r="S107" s="27"/>
      <c r="T107" s="27"/>
      <c r="U107" s="27"/>
      <c r="V107" s="27"/>
      <c r="W107" s="27"/>
      <c r="X107" s="27"/>
      <c r="Y107" s="27"/>
      <c r="Z107" s="27"/>
      <c r="AA107" s="27"/>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row>
    <row r="108" spans="1:79" x14ac:dyDescent="0.25">
      <c r="A108" s="36"/>
      <c r="B108" s="37"/>
      <c r="C108" s="37"/>
      <c r="D108" s="37"/>
      <c r="E108" s="37"/>
      <c r="F108" s="37"/>
      <c r="G108" s="37"/>
      <c r="H108" s="27"/>
      <c r="I108" s="27"/>
      <c r="J108" s="27"/>
      <c r="K108" s="27"/>
      <c r="L108" s="27"/>
      <c r="M108" s="27"/>
      <c r="N108" s="27"/>
      <c r="O108" s="27"/>
      <c r="P108" s="27"/>
      <c r="Q108" s="27"/>
      <c r="R108" s="27"/>
      <c r="S108" s="27"/>
      <c r="T108" s="27"/>
      <c r="U108" s="27"/>
      <c r="V108" s="27"/>
      <c r="W108" s="27"/>
      <c r="X108" s="27"/>
      <c r="Y108" s="27"/>
      <c r="Z108" s="27"/>
      <c r="AA108" s="27"/>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row>
    <row r="109" spans="1:79" x14ac:dyDescent="0.25">
      <c r="A109" s="36"/>
      <c r="B109" s="39"/>
      <c r="C109" s="27"/>
      <c r="D109" s="27"/>
      <c r="E109" s="27"/>
      <c r="F109" s="27"/>
      <c r="G109" s="27"/>
      <c r="H109" s="27"/>
      <c r="I109" s="27"/>
      <c r="J109" s="27"/>
      <c r="K109" s="40"/>
      <c r="L109" s="40"/>
      <c r="M109" s="40"/>
      <c r="N109" s="40"/>
      <c r="O109" s="40"/>
      <c r="P109" s="40"/>
      <c r="Q109" s="27"/>
      <c r="R109" s="27"/>
      <c r="S109" s="27"/>
      <c r="T109" s="27"/>
      <c r="U109" s="27"/>
      <c r="V109" s="27"/>
      <c r="W109" s="27"/>
      <c r="X109" s="27"/>
      <c r="Y109" s="27"/>
      <c r="Z109" s="27"/>
      <c r="AA109" s="27"/>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row>
    <row r="110" spans="1:79" x14ac:dyDescent="0.25">
      <c r="A110" s="36"/>
      <c r="B110" s="41"/>
      <c r="C110" s="38"/>
      <c r="D110" s="38"/>
      <c r="E110" s="38"/>
      <c r="F110" s="38"/>
      <c r="G110" s="38"/>
      <c r="H110" s="40"/>
      <c r="I110" s="40"/>
      <c r="J110" s="40"/>
      <c r="K110" s="27"/>
      <c r="L110" s="27"/>
      <c r="M110" s="27"/>
      <c r="N110" s="27"/>
      <c r="O110" s="27"/>
      <c r="P110" s="27"/>
      <c r="Q110" s="27"/>
      <c r="R110" s="27"/>
      <c r="S110" s="27"/>
      <c r="T110" s="27"/>
      <c r="U110" s="27"/>
      <c r="V110" s="27"/>
      <c r="W110" s="27"/>
      <c r="X110" s="27"/>
      <c r="Y110" s="27"/>
      <c r="Z110" s="27"/>
      <c r="AA110" s="27"/>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row>
    <row r="111" spans="1:79" x14ac:dyDescent="0.25">
      <c r="A111" s="36"/>
      <c r="B111" s="27"/>
      <c r="C111" s="38"/>
      <c r="D111" s="38"/>
      <c r="E111" s="38"/>
      <c r="F111" s="38"/>
      <c r="G111" s="38"/>
      <c r="H111" s="27"/>
      <c r="I111" s="27"/>
      <c r="J111" s="27"/>
      <c r="K111" s="27"/>
      <c r="L111" s="27"/>
      <c r="M111" s="27"/>
      <c r="N111" s="27"/>
      <c r="O111" s="27"/>
      <c r="P111" s="27"/>
      <c r="Q111" s="27"/>
      <c r="R111" s="27"/>
      <c r="S111" s="27"/>
      <c r="T111" s="27"/>
      <c r="U111" s="27"/>
      <c r="V111" s="27"/>
      <c r="W111" s="27"/>
      <c r="X111" s="27"/>
      <c r="Y111" s="27"/>
      <c r="Z111" s="27"/>
      <c r="AA111" s="27"/>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row>
    <row r="112" spans="1:79" x14ac:dyDescent="0.25">
      <c r="A112" s="36"/>
      <c r="B112" s="27"/>
      <c r="C112" s="38"/>
      <c r="D112" s="38"/>
      <c r="E112" s="38"/>
      <c r="F112" s="38"/>
      <c r="G112" s="38"/>
      <c r="H112" s="27"/>
      <c r="I112" s="27"/>
      <c r="J112" s="27"/>
      <c r="K112" s="27"/>
      <c r="L112" s="27"/>
      <c r="M112" s="27"/>
      <c r="N112" s="27"/>
      <c r="O112" s="27"/>
      <c r="P112" s="27"/>
      <c r="Q112" s="27"/>
      <c r="R112" s="27"/>
      <c r="S112" s="27"/>
      <c r="T112" s="27"/>
      <c r="U112" s="27"/>
      <c r="V112" s="27"/>
      <c r="W112" s="27"/>
      <c r="X112" s="27"/>
      <c r="Y112" s="27"/>
      <c r="Z112" s="27"/>
      <c r="AA112" s="27"/>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row>
    <row r="113" spans="1:79" x14ac:dyDescent="0.25">
      <c r="A113" s="36"/>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row>
    <row r="114" spans="1:79" x14ac:dyDescent="0.25">
      <c r="A114" s="36"/>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row>
    <row r="115" spans="1:79" x14ac:dyDescent="0.25">
      <c r="A115" s="36"/>
      <c r="B115" s="40"/>
      <c r="C115" s="40"/>
      <c r="D115" s="40"/>
      <c r="E115" s="40"/>
      <c r="F115" s="40"/>
      <c r="G115" s="40"/>
      <c r="H115" s="27"/>
      <c r="I115" s="27"/>
      <c r="J115" s="27"/>
      <c r="K115" s="27"/>
      <c r="L115" s="27"/>
      <c r="M115" s="27"/>
      <c r="N115" s="27"/>
      <c r="O115" s="27"/>
      <c r="P115" s="27"/>
      <c r="Q115" s="27"/>
      <c r="R115" s="27"/>
      <c r="S115" s="27"/>
      <c r="T115" s="27"/>
      <c r="U115" s="27"/>
      <c r="V115" s="27"/>
      <c r="W115" s="27"/>
      <c r="X115" s="27"/>
      <c r="Y115" s="27"/>
      <c r="Z115" s="27"/>
      <c r="AA115" s="27"/>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row>
    <row r="116" spans="1:79" x14ac:dyDescent="0.25">
      <c r="A116" s="36"/>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row>
    <row r="117" spans="1:79" x14ac:dyDescent="0.25">
      <c r="A117" s="36"/>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row>
    <row r="118" spans="1:79" x14ac:dyDescent="0.25">
      <c r="A118" s="36"/>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row>
    <row r="119" spans="1:79" x14ac:dyDescent="0.25">
      <c r="A119" s="36"/>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row>
    <row r="120" spans="1:79" x14ac:dyDescent="0.25">
      <c r="A120" s="36"/>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row>
    <row r="121" spans="1:79" x14ac:dyDescent="0.25">
      <c r="A121" s="36"/>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row>
    <row r="122" spans="1:79" x14ac:dyDescent="0.25">
      <c r="A122" s="36"/>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row>
    <row r="123" spans="1:79" x14ac:dyDescent="0.25">
      <c r="A123" s="36"/>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row>
    <row r="124" spans="1:79" x14ac:dyDescent="0.25">
      <c r="A124" s="36"/>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row>
    <row r="125" spans="1:79" x14ac:dyDescent="0.25">
      <c r="A125" s="36"/>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row>
    <row r="126" spans="1:79" x14ac:dyDescent="0.25">
      <c r="A126" s="36"/>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row>
    <row r="127" spans="1:79" x14ac:dyDescent="0.25">
      <c r="A127" s="36"/>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row>
    <row r="128" spans="1:79" x14ac:dyDescent="0.25">
      <c r="A128" s="36"/>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row>
    <row r="129" spans="1:79" x14ac:dyDescent="0.25">
      <c r="A129" s="36"/>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row>
    <row r="130" spans="1:79" x14ac:dyDescent="0.25">
      <c r="A130" s="36"/>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row>
    <row r="131" spans="1:79" x14ac:dyDescent="0.25">
      <c r="A131" s="36"/>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row>
    <row r="132" spans="1:79" x14ac:dyDescent="0.25">
      <c r="A132" s="36"/>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row>
    <row r="133" spans="1:79" x14ac:dyDescent="0.25">
      <c r="A133" s="36"/>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row>
    <row r="134" spans="1:79" x14ac:dyDescent="0.25">
      <c r="A134" s="36"/>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row>
    <row r="135" spans="1:79" x14ac:dyDescent="0.25">
      <c r="A135" s="36"/>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row>
    <row r="136" spans="1:79" x14ac:dyDescent="0.25">
      <c r="A136" s="36"/>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row>
    <row r="137" spans="1:79" x14ac:dyDescent="0.25">
      <c r="A137" s="36"/>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row>
    <row r="138" spans="1:79" x14ac:dyDescent="0.25">
      <c r="A138" s="36"/>
      <c r="B138" s="200"/>
      <c r="C138" s="200"/>
      <c r="D138" s="200"/>
      <c r="E138" s="200"/>
      <c r="F138" s="84"/>
      <c r="G138" s="27"/>
      <c r="H138" s="27"/>
      <c r="I138" s="27"/>
      <c r="J138" s="27"/>
      <c r="K138" s="27"/>
      <c r="L138" s="27"/>
      <c r="M138" s="27"/>
      <c r="N138" s="27"/>
      <c r="O138" s="27"/>
      <c r="P138" s="27"/>
      <c r="Q138" s="27"/>
      <c r="R138" s="27"/>
      <c r="S138" s="27"/>
      <c r="T138" s="27"/>
      <c r="U138" s="27"/>
      <c r="V138" s="27"/>
      <c r="W138" s="27"/>
      <c r="X138" s="27"/>
      <c r="Y138" s="27"/>
      <c r="Z138" s="27"/>
      <c r="AA138" s="27"/>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row>
    <row r="139" spans="1:79" x14ac:dyDescent="0.25">
      <c r="A139" s="36"/>
      <c r="B139" s="196"/>
      <c r="C139" s="196"/>
      <c r="D139" s="86"/>
      <c r="E139" s="87"/>
      <c r="F139" s="88"/>
      <c r="G139" s="27"/>
      <c r="H139" s="27"/>
      <c r="I139" s="27"/>
      <c r="J139" s="27"/>
      <c r="K139" s="27"/>
      <c r="L139" s="27"/>
      <c r="M139" s="27"/>
      <c r="N139" s="27"/>
      <c r="O139" s="27"/>
      <c r="P139" s="27"/>
      <c r="Q139" s="27"/>
      <c r="R139" s="27"/>
      <c r="S139" s="27"/>
      <c r="T139" s="27"/>
      <c r="U139" s="27"/>
      <c r="V139" s="27"/>
      <c r="W139" s="27"/>
      <c r="X139" s="27"/>
      <c r="Y139" s="27"/>
      <c r="Z139" s="27"/>
      <c r="AA139" s="27"/>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row>
    <row r="140" spans="1:79" x14ac:dyDescent="0.25">
      <c r="A140" s="36"/>
      <c r="B140" s="234"/>
      <c r="C140" s="234"/>
      <c r="D140" s="234"/>
      <c r="E140" s="234"/>
      <c r="F140" s="234"/>
      <c r="G140" s="27"/>
      <c r="H140" s="27"/>
      <c r="I140" s="27"/>
      <c r="J140" s="27"/>
      <c r="K140" s="27"/>
      <c r="L140" s="27"/>
      <c r="M140" s="27"/>
      <c r="N140" s="27"/>
      <c r="O140" s="27"/>
      <c r="P140" s="27"/>
      <c r="Q140" s="27"/>
      <c r="R140" s="27"/>
      <c r="S140" s="27"/>
      <c r="T140" s="27"/>
      <c r="U140" s="27"/>
      <c r="V140" s="27"/>
      <c r="W140" s="27"/>
      <c r="X140" s="27"/>
      <c r="Y140" s="27"/>
      <c r="Z140" s="27"/>
      <c r="AA140" s="27"/>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row>
    <row r="141" spans="1:79" x14ac:dyDescent="0.25">
      <c r="A141" s="36"/>
      <c r="B141" s="196"/>
      <c r="C141" s="196"/>
      <c r="D141" s="196"/>
      <c r="E141" s="196"/>
      <c r="F141" s="196"/>
      <c r="G141" s="27"/>
      <c r="H141" s="27"/>
      <c r="I141" s="27"/>
      <c r="J141" s="27"/>
      <c r="K141" s="27"/>
      <c r="L141" s="27"/>
      <c r="M141" s="27"/>
      <c r="N141" s="27"/>
      <c r="O141" s="27"/>
      <c r="P141" s="27"/>
      <c r="Q141" s="27"/>
      <c r="R141" s="27"/>
      <c r="S141" s="27"/>
      <c r="T141" s="27"/>
      <c r="U141" s="27"/>
      <c r="V141" s="27"/>
      <c r="W141" s="27"/>
      <c r="X141" s="27"/>
      <c r="Y141" s="27"/>
      <c r="Z141" s="27"/>
      <c r="AA141" s="27"/>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row>
    <row r="142" spans="1:79" x14ac:dyDescent="0.25">
      <c r="A142" s="36"/>
      <c r="B142" s="196"/>
      <c r="C142" s="196"/>
      <c r="D142" s="196"/>
      <c r="E142" s="196"/>
      <c r="F142" s="196"/>
      <c r="G142" s="27"/>
      <c r="H142" s="27"/>
      <c r="I142" s="27"/>
      <c r="J142" s="27"/>
      <c r="K142" s="27"/>
      <c r="L142" s="27"/>
      <c r="M142" s="27"/>
      <c r="N142" s="27"/>
      <c r="O142" s="27"/>
      <c r="P142" s="27"/>
      <c r="Q142" s="27"/>
      <c r="R142" s="27"/>
      <c r="S142" s="27"/>
      <c r="T142" s="27"/>
      <c r="U142" s="27"/>
      <c r="V142" s="27"/>
      <c r="W142" s="27"/>
      <c r="X142" s="27"/>
      <c r="Y142" s="27"/>
      <c r="Z142" s="27"/>
      <c r="AA142" s="27"/>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row>
    <row r="143" spans="1:79" x14ac:dyDescent="0.25">
      <c r="A143" s="36"/>
      <c r="B143" s="89"/>
      <c r="C143" s="89"/>
      <c r="D143" s="89"/>
      <c r="E143" s="89"/>
      <c r="F143" s="89"/>
      <c r="G143" s="27"/>
      <c r="H143" s="27"/>
      <c r="I143" s="27"/>
      <c r="J143" s="27"/>
      <c r="K143" s="27"/>
      <c r="L143" s="27"/>
      <c r="M143" s="27"/>
      <c r="N143" s="27"/>
      <c r="O143" s="27"/>
      <c r="P143" s="27"/>
      <c r="Q143" s="27"/>
      <c r="R143" s="27"/>
      <c r="S143" s="27"/>
      <c r="T143" s="27"/>
      <c r="U143" s="27"/>
      <c r="V143" s="27"/>
      <c r="W143" s="27"/>
      <c r="X143" s="27"/>
      <c r="Y143" s="27"/>
      <c r="Z143" s="27"/>
      <c r="AA143" s="27"/>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row>
    <row r="144" spans="1:79" x14ac:dyDescent="0.25">
      <c r="A144" s="36"/>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row>
    <row r="145" spans="1:79" x14ac:dyDescent="0.25">
      <c r="A145" s="36"/>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row>
    <row r="146" spans="1:79" x14ac:dyDescent="0.25">
      <c r="A146" s="36"/>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row>
    <row r="147" spans="1:79" x14ac:dyDescent="0.25">
      <c r="A147" s="36"/>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row>
    <row r="148" spans="1:79" x14ac:dyDescent="0.25">
      <c r="A148" s="36"/>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row>
    <row r="149" spans="1:79" x14ac:dyDescent="0.25">
      <c r="A149" s="36"/>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row>
    <row r="150" spans="1:79" x14ac:dyDescent="0.25">
      <c r="A150" s="36"/>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row>
    <row r="151" spans="1:79" x14ac:dyDescent="0.25">
      <c r="A151" s="36"/>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row>
    <row r="152" spans="1:79" x14ac:dyDescent="0.25">
      <c r="A152" s="36"/>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row>
    <row r="153" spans="1:79" x14ac:dyDescent="0.25">
      <c r="A153" s="36"/>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row>
    <row r="154" spans="1:79" x14ac:dyDescent="0.25">
      <c r="A154" s="36"/>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row>
    <row r="155" spans="1:79" x14ac:dyDescent="0.25">
      <c r="A155" s="36"/>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row>
    <row r="156" spans="1:79" x14ac:dyDescent="0.25">
      <c r="A156" s="36"/>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row>
    <row r="157" spans="1:79" x14ac:dyDescent="0.25">
      <c r="A157" s="36"/>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row>
    <row r="158" spans="1:79" x14ac:dyDescent="0.25">
      <c r="A158" s="36"/>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row>
    <row r="159" spans="1:79" x14ac:dyDescent="0.25">
      <c r="A159" s="36"/>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row>
    <row r="160" spans="1:79" x14ac:dyDescent="0.25">
      <c r="A160" s="36"/>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row>
    <row r="161" spans="1:79" x14ac:dyDescent="0.25">
      <c r="A161" s="36"/>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row>
    <row r="162" spans="1:79" x14ac:dyDescent="0.25">
      <c r="A162" s="36"/>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row>
    <row r="163" spans="1:79" x14ac:dyDescent="0.25">
      <c r="A163" s="36"/>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row>
    <row r="164" spans="1:79" x14ac:dyDescent="0.25">
      <c r="A164" s="36"/>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row>
    <row r="165" spans="1:79" x14ac:dyDescent="0.25">
      <c r="A165" s="36"/>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row>
    <row r="166" spans="1:79" x14ac:dyDescent="0.25">
      <c r="A166" s="36"/>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row>
    <row r="167" spans="1:79" x14ac:dyDescent="0.25">
      <c r="A167" s="36"/>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row>
    <row r="168" spans="1:79" x14ac:dyDescent="0.25">
      <c r="A168" s="36"/>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row>
    <row r="169" spans="1:79" x14ac:dyDescent="0.25">
      <c r="A169" s="36"/>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row>
    <row r="170" spans="1:79" x14ac:dyDescent="0.25">
      <c r="A170" s="36"/>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row>
    <row r="171" spans="1:79" x14ac:dyDescent="0.25">
      <c r="A171" s="36"/>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row>
    <row r="172" spans="1:79" x14ac:dyDescent="0.25">
      <c r="A172" s="36"/>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row>
    <row r="173" spans="1:79" x14ac:dyDescent="0.25">
      <c r="A173" s="36"/>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row>
    <row r="174" spans="1:79" x14ac:dyDescent="0.25">
      <c r="A174" s="36"/>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row>
    <row r="175" spans="1:79" x14ac:dyDescent="0.25">
      <c r="A175" s="36"/>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row>
    <row r="176" spans="1:79" x14ac:dyDescent="0.25">
      <c r="A176" s="36"/>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row>
    <row r="177" spans="1:79" x14ac:dyDescent="0.25">
      <c r="A177" s="36"/>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row>
    <row r="178" spans="1:79" x14ac:dyDescent="0.25">
      <c r="A178" s="36"/>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row>
    <row r="179" spans="1:79" x14ac:dyDescent="0.25">
      <c r="A179" s="36"/>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row>
    <row r="180" spans="1:79" x14ac:dyDescent="0.25">
      <c r="A180" s="36"/>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row>
    <row r="181" spans="1:79" x14ac:dyDescent="0.25">
      <c r="A181" s="36"/>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row>
    <row r="182" spans="1:79" x14ac:dyDescent="0.25">
      <c r="A182" s="36"/>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row>
    <row r="183" spans="1:79" x14ac:dyDescent="0.25">
      <c r="A183" s="36"/>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row>
    <row r="184" spans="1:79" x14ac:dyDescent="0.25">
      <c r="A184" s="36"/>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row>
    <row r="185" spans="1:79" x14ac:dyDescent="0.25">
      <c r="A185" s="36"/>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row>
    <row r="186" spans="1:79" x14ac:dyDescent="0.25">
      <c r="A186" s="36"/>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row>
    <row r="187" spans="1:79" x14ac:dyDescent="0.25">
      <c r="A187" s="36"/>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row>
    <row r="188" spans="1:79" x14ac:dyDescent="0.25">
      <c r="A188" s="36"/>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row>
    <row r="189" spans="1:79" x14ac:dyDescent="0.25">
      <c r="A189" s="36"/>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row>
    <row r="190" spans="1:79" x14ac:dyDescent="0.25">
      <c r="A190" s="36"/>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row>
    <row r="191" spans="1:79" x14ac:dyDescent="0.25">
      <c r="A191" s="36"/>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row>
    <row r="192" spans="1:79" x14ac:dyDescent="0.25">
      <c r="A192" s="36"/>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row>
    <row r="193" spans="1:79" x14ac:dyDescent="0.25">
      <c r="A193" s="36"/>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row>
    <row r="194" spans="1:79" x14ac:dyDescent="0.25">
      <c r="A194" s="36"/>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row>
    <row r="195" spans="1:79" x14ac:dyDescent="0.25">
      <c r="A195" s="36"/>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row>
    <row r="196" spans="1:79" x14ac:dyDescent="0.25">
      <c r="A196" s="36"/>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row>
    <row r="197" spans="1:79" x14ac:dyDescent="0.25">
      <c r="A197" s="36"/>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row>
    <row r="198" spans="1:79" x14ac:dyDescent="0.25">
      <c r="A198" s="36"/>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row>
    <row r="199" spans="1:79" x14ac:dyDescent="0.25">
      <c r="A199" s="36"/>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row>
    <row r="200" spans="1:79" x14ac:dyDescent="0.25">
      <c r="A200" s="36"/>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row>
    <row r="201" spans="1:79" x14ac:dyDescent="0.25">
      <c r="A201" s="36"/>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row>
    <row r="202" spans="1:79" x14ac:dyDescent="0.25">
      <c r="A202" s="36"/>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row>
    <row r="203" spans="1:79" x14ac:dyDescent="0.25">
      <c r="A203" s="36"/>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row>
    <row r="204" spans="1:79" x14ac:dyDescent="0.25">
      <c r="A204" s="36"/>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row>
    <row r="205" spans="1:79" x14ac:dyDescent="0.25">
      <c r="A205" s="36"/>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row>
    <row r="206" spans="1:79" x14ac:dyDescent="0.25">
      <c r="A206" s="36"/>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row>
    <row r="207" spans="1:79" x14ac:dyDescent="0.25">
      <c r="A207" s="36"/>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row>
    <row r="208" spans="1:79" x14ac:dyDescent="0.25">
      <c r="A208" s="36"/>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row>
    <row r="209" spans="1:79" x14ac:dyDescent="0.25">
      <c r="A209" s="36"/>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row>
    <row r="210" spans="1:79" x14ac:dyDescent="0.25">
      <c r="A210" s="36"/>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row>
    <row r="211" spans="1:79" x14ac:dyDescent="0.25">
      <c r="A211" s="36"/>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row>
    <row r="212" spans="1:79" x14ac:dyDescent="0.25">
      <c r="A212" s="36"/>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row>
    <row r="213" spans="1:79" x14ac:dyDescent="0.25">
      <c r="A213" s="36"/>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row>
    <row r="214" spans="1:79" x14ac:dyDescent="0.25">
      <c r="A214" s="36"/>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row>
    <row r="215" spans="1:79" x14ac:dyDescent="0.25">
      <c r="A215" s="36"/>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row>
    <row r="216" spans="1:79" x14ac:dyDescent="0.25">
      <c r="A216" s="36"/>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row>
    <row r="217" spans="1:79" x14ac:dyDescent="0.25">
      <c r="A217" s="36"/>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row>
    <row r="218" spans="1:79" x14ac:dyDescent="0.25">
      <c r="A218" s="36"/>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row>
    <row r="219" spans="1:79" x14ac:dyDescent="0.25">
      <c r="A219" s="36"/>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row>
    <row r="220" spans="1:79" x14ac:dyDescent="0.25">
      <c r="A220" s="36"/>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row>
    <row r="221" spans="1:79" x14ac:dyDescent="0.25">
      <c r="A221" s="36"/>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row>
    <row r="222" spans="1:79" x14ac:dyDescent="0.25">
      <c r="A222" s="36"/>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row>
    <row r="223" spans="1:79" x14ac:dyDescent="0.25">
      <c r="A223" s="36"/>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row>
    <row r="224" spans="1:79" x14ac:dyDescent="0.25">
      <c r="A224" s="36"/>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row>
    <row r="225" spans="1:79" x14ac:dyDescent="0.25">
      <c r="A225" s="36"/>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row>
    <row r="226" spans="1:79" x14ac:dyDescent="0.25">
      <c r="A226" s="36"/>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row>
    <row r="227" spans="1:79" x14ac:dyDescent="0.25">
      <c r="A227" s="36"/>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row>
    <row r="228" spans="1:79" x14ac:dyDescent="0.25">
      <c r="A228" s="36"/>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row>
    <row r="229" spans="1:79" x14ac:dyDescent="0.25">
      <c r="A229" s="36"/>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row>
    <row r="230" spans="1:79" x14ac:dyDescent="0.25">
      <c r="A230" s="36"/>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row>
    <row r="231" spans="1:79" x14ac:dyDescent="0.25">
      <c r="A231" s="36"/>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row>
    <row r="232" spans="1:79" x14ac:dyDescent="0.25">
      <c r="A232" s="36"/>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row>
    <row r="233" spans="1:79" x14ac:dyDescent="0.25">
      <c r="A233" s="36"/>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row>
    <row r="234" spans="1:79" x14ac:dyDescent="0.25">
      <c r="A234" s="36"/>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row>
    <row r="235" spans="1:79" x14ac:dyDescent="0.25">
      <c r="A235" s="36"/>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row>
    <row r="236" spans="1:79" x14ac:dyDescent="0.25">
      <c r="A236" s="36"/>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row>
    <row r="237" spans="1:79" x14ac:dyDescent="0.25">
      <c r="A237" s="36"/>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row>
    <row r="238" spans="1:79" x14ac:dyDescent="0.25">
      <c r="A238" s="36"/>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row>
    <row r="239" spans="1:79" x14ac:dyDescent="0.25">
      <c r="A239" s="36"/>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row>
    <row r="240" spans="1:79" x14ac:dyDescent="0.25">
      <c r="A240" s="36"/>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row>
    <row r="241" spans="1:79" x14ac:dyDescent="0.25">
      <c r="A241" s="36"/>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row>
    <row r="242" spans="1:79" x14ac:dyDescent="0.25">
      <c r="A242" s="36"/>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row>
    <row r="243" spans="1:79" x14ac:dyDescent="0.25">
      <c r="A243" s="36"/>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row>
    <row r="244" spans="1:79" x14ac:dyDescent="0.25">
      <c r="A244" s="36"/>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row>
    <row r="245" spans="1:79" x14ac:dyDescent="0.25">
      <c r="A245" s="36"/>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row>
    <row r="246" spans="1:79" x14ac:dyDescent="0.25">
      <c r="A246" s="36"/>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row>
    <row r="247" spans="1:79" x14ac:dyDescent="0.25">
      <c r="A247" s="36"/>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row>
    <row r="248" spans="1:79" x14ac:dyDescent="0.25">
      <c r="A248" s="36"/>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row>
    <row r="249" spans="1:79" x14ac:dyDescent="0.25">
      <c r="A249" s="36"/>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row>
    <row r="250" spans="1:79" x14ac:dyDescent="0.25">
      <c r="A250" s="36"/>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row>
    <row r="251" spans="1:79" x14ac:dyDescent="0.25">
      <c r="A251" s="36"/>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row>
    <row r="252" spans="1:79" x14ac:dyDescent="0.25">
      <c r="A252" s="36"/>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row>
    <row r="253" spans="1:79" x14ac:dyDescent="0.25">
      <c r="A253" s="36"/>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row>
    <row r="254" spans="1:79" x14ac:dyDescent="0.25">
      <c r="A254" s="36"/>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row>
    <row r="255" spans="1:79" x14ac:dyDescent="0.25">
      <c r="A255" s="36"/>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row>
    <row r="256" spans="1:79" x14ac:dyDescent="0.25">
      <c r="A256" s="36"/>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row>
    <row r="257" spans="1:79" x14ac:dyDescent="0.25">
      <c r="A257" s="36"/>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row>
    <row r="258" spans="1:79" x14ac:dyDescent="0.25">
      <c r="A258" s="36"/>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row>
    <row r="259" spans="1:79" x14ac:dyDescent="0.25">
      <c r="A259" s="36"/>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row>
    <row r="260" spans="1:79" x14ac:dyDescent="0.25">
      <c r="A260" s="36"/>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row>
    <row r="261" spans="1:79" x14ac:dyDescent="0.25">
      <c r="A261" s="36"/>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row>
    <row r="262" spans="1:79" x14ac:dyDescent="0.25">
      <c r="A262" s="36"/>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row>
    <row r="263" spans="1:79" x14ac:dyDescent="0.25">
      <c r="A263" s="36"/>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row>
    <row r="264" spans="1:79" x14ac:dyDescent="0.25">
      <c r="A264" s="36"/>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row>
    <row r="265" spans="1:79" x14ac:dyDescent="0.25">
      <c r="A265" s="36"/>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row>
    <row r="266" spans="1:79" x14ac:dyDescent="0.25">
      <c r="A266" s="36"/>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row>
    <row r="267" spans="1:79" x14ac:dyDescent="0.25">
      <c r="A267" s="36"/>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row>
    <row r="268" spans="1:79" x14ac:dyDescent="0.25">
      <c r="A268" s="36"/>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row>
    <row r="269" spans="1:79" x14ac:dyDescent="0.25">
      <c r="A269" s="36"/>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row>
    <row r="270" spans="1:79" x14ac:dyDescent="0.25">
      <c r="A270" s="36"/>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row>
    <row r="271" spans="1:79" x14ac:dyDescent="0.25">
      <c r="A271" s="36"/>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row>
    <row r="272" spans="1:79" x14ac:dyDescent="0.25">
      <c r="A272" s="36"/>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row>
    <row r="273" spans="1:79" x14ac:dyDescent="0.25">
      <c r="A273" s="36"/>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row>
    <row r="274" spans="1:79" x14ac:dyDescent="0.25">
      <c r="A274" s="36"/>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row>
    <row r="275" spans="1:79" x14ac:dyDescent="0.25">
      <c r="A275" s="36"/>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row>
    <row r="276" spans="1:79" x14ac:dyDescent="0.25">
      <c r="A276" s="36"/>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row>
    <row r="277" spans="1:79" x14ac:dyDescent="0.25">
      <c r="A277" s="36"/>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row>
    <row r="278" spans="1:79" x14ac:dyDescent="0.25">
      <c r="A278" s="36"/>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row>
    <row r="279" spans="1:79" x14ac:dyDescent="0.25">
      <c r="A279" s="36"/>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row>
    <row r="280" spans="1:79" x14ac:dyDescent="0.25">
      <c r="A280" s="36"/>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row>
    <row r="281" spans="1:79" x14ac:dyDescent="0.25">
      <c r="A281" s="36"/>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row>
    <row r="282" spans="1:79" x14ac:dyDescent="0.25">
      <c r="A282" s="36"/>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row>
    <row r="283" spans="1:79" x14ac:dyDescent="0.25">
      <c r="A283" s="36"/>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row>
    <row r="284" spans="1:79" x14ac:dyDescent="0.25">
      <c r="A284" s="36"/>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row>
    <row r="285" spans="1:79" x14ac:dyDescent="0.25">
      <c r="A285" s="36"/>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row>
    <row r="286" spans="1:79" x14ac:dyDescent="0.25">
      <c r="A286" s="36"/>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row>
    <row r="287" spans="1:79" x14ac:dyDescent="0.25">
      <c r="A287" s="36"/>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row>
    <row r="288" spans="1:79" x14ac:dyDescent="0.25">
      <c r="A288" s="36"/>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row>
    <row r="289" spans="1:79" x14ac:dyDescent="0.25">
      <c r="A289" s="36"/>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row>
    <row r="290" spans="1:79" x14ac:dyDescent="0.25">
      <c r="A290" s="36"/>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row>
    <row r="291" spans="1:79" x14ac:dyDescent="0.25">
      <c r="A291" s="36"/>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row>
    <row r="292" spans="1:79" x14ac:dyDescent="0.25">
      <c r="A292" s="36"/>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row>
    <row r="293" spans="1:79" x14ac:dyDescent="0.25">
      <c r="A293" s="36"/>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row>
    <row r="294" spans="1:79" x14ac:dyDescent="0.25">
      <c r="A294" s="36"/>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row>
    <row r="295" spans="1:79" x14ac:dyDescent="0.25">
      <c r="A295" s="36"/>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row>
    <row r="296" spans="1:79" x14ac:dyDescent="0.25">
      <c r="A296" s="36"/>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row>
    <row r="297" spans="1:79" x14ac:dyDescent="0.25">
      <c r="A297" s="36"/>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row>
    <row r="298" spans="1:79" x14ac:dyDescent="0.25">
      <c r="A298" s="36"/>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row>
    <row r="299" spans="1:79" x14ac:dyDescent="0.25">
      <c r="A299" s="36"/>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row>
    <row r="300" spans="1:79" x14ac:dyDescent="0.25">
      <c r="A300" s="36"/>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row>
    <row r="301" spans="1:79" x14ac:dyDescent="0.25">
      <c r="A301" s="36"/>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row>
    <row r="302" spans="1:79" x14ac:dyDescent="0.25">
      <c r="A302" s="36"/>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row>
    <row r="303" spans="1:79" x14ac:dyDescent="0.25">
      <c r="A303" s="36"/>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row>
    <row r="304" spans="1:79" x14ac:dyDescent="0.25">
      <c r="A304" s="36"/>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row>
    <row r="305" spans="1:79" x14ac:dyDescent="0.25">
      <c r="A305" s="36"/>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row>
    <row r="306" spans="1:79" x14ac:dyDescent="0.25">
      <c r="A306" s="36"/>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row>
    <row r="307" spans="1:79" x14ac:dyDescent="0.25">
      <c r="A307" s="36"/>
      <c r="B307" s="27"/>
      <c r="C307" s="27"/>
      <c r="D307" s="27"/>
      <c r="E307" s="27"/>
      <c r="F307" s="27"/>
      <c r="G307" s="27"/>
      <c r="H307" s="27"/>
      <c r="I307" s="27"/>
      <c r="J307" s="27"/>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row>
    <row r="308" spans="1:79" x14ac:dyDescent="0.25">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row>
    <row r="309" spans="1:79"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row>
    <row r="310" spans="1:79"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row>
    <row r="311" spans="1:79"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row>
    <row r="312" spans="1:79"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row>
    <row r="313" spans="1:79"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row>
    <row r="314" spans="1:79"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row>
    <row r="315" spans="1:79"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row>
    <row r="316" spans="1:79"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row>
    <row r="317" spans="1:79"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row>
    <row r="318" spans="1:79"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row>
    <row r="319" spans="1:79"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row>
    <row r="320" spans="1:79"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row>
    <row r="321" spans="1:48"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row>
    <row r="322" spans="1:48"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row>
    <row r="323" spans="1:48"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row>
    <row r="324" spans="1:48"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row>
    <row r="325" spans="1:48"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row>
    <row r="326" spans="1:48"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row>
    <row r="327" spans="1:48"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row>
    <row r="328" spans="1:48"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row>
    <row r="329" spans="1:48"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row>
    <row r="330" spans="1:48"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row>
    <row r="331" spans="1:48"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row>
    <row r="332" spans="1:48"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row>
    <row r="333" spans="1:48"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row>
    <row r="334" spans="1:48"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row>
    <row r="335" spans="1:48"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row>
    <row r="336" spans="1:48"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row>
    <row r="337" spans="1:48"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row>
    <row r="338" spans="1:48"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row>
    <row r="339" spans="1:48"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row>
    <row r="340" spans="1:48"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row>
    <row r="341" spans="1:48"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row>
    <row r="342" spans="1:48"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row>
    <row r="343" spans="1:48"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row>
    <row r="344" spans="1:48"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row>
    <row r="345" spans="1:48"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row>
    <row r="346" spans="1:48"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row>
    <row r="347" spans="1:48"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row>
    <row r="348" spans="1:48"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row>
    <row r="349" spans="1:48"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row>
    <row r="350" spans="1:48"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row>
    <row r="351" spans="1:48"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row>
    <row r="352" spans="1:48"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row>
    <row r="353" spans="1:48"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row>
    <row r="354" spans="1:48"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row>
    <row r="355" spans="1:48"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row>
    <row r="356" spans="1:48"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row>
    <row r="357" spans="1:48"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row>
    <row r="358" spans="1:48"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row>
    <row r="359" spans="1:48"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row>
    <row r="360" spans="1:48"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row>
    <row r="361" spans="1:48"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row>
    <row r="362" spans="1:48"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row>
    <row r="363" spans="1:48"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row>
    <row r="364" spans="1:48"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row>
    <row r="365" spans="1:48"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row>
    <row r="366" spans="1:48"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row>
    <row r="367" spans="1:48"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row>
    <row r="368" spans="1:48"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row>
    <row r="369" spans="1:48"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row>
    <row r="370" spans="1:48"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row>
    <row r="371" spans="1:48"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row>
    <row r="372" spans="1:48"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row>
    <row r="373" spans="1:48"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row>
    <row r="374" spans="1:48"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row>
    <row r="375" spans="1:48"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row>
    <row r="376" spans="1:48"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row>
    <row r="377" spans="1:48"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row>
    <row r="378" spans="1:48"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row>
    <row r="379" spans="1:48"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row>
    <row r="380" spans="1:48"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row>
    <row r="381" spans="1:48"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row>
    <row r="382" spans="1:48"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row>
    <row r="383" spans="1:48"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row>
    <row r="384" spans="1:48"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row>
    <row r="385" spans="1:48"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row>
    <row r="386" spans="1:48"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row>
    <row r="387" spans="1:48"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row>
    <row r="388" spans="1:48"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row>
    <row r="389" spans="1:48"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row>
    <row r="390" spans="1:48"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row>
    <row r="391" spans="1:48"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row>
    <row r="392" spans="1:48"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row>
    <row r="393" spans="1:48"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row>
    <row r="394" spans="1:48"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row>
    <row r="395" spans="1:48" x14ac:dyDescent="0.25">
      <c r="A395" s="9"/>
      <c r="B395" s="9"/>
      <c r="C395" s="9"/>
      <c r="D395" s="9"/>
      <c r="E395" s="9"/>
      <c r="F395" s="9"/>
      <c r="G395" s="9"/>
      <c r="H395" s="9"/>
      <c r="I395" s="9"/>
      <c r="J395" s="9"/>
    </row>
  </sheetData>
  <sheetProtection password="CAB3" sheet="1" objects="1" scenarios="1" selectLockedCells="1"/>
  <mergeCells count="96">
    <mergeCell ref="B15:B18"/>
    <mergeCell ref="N84:P84"/>
    <mergeCell ref="B1:D1"/>
    <mergeCell ref="B3:F6"/>
    <mergeCell ref="B7:F7"/>
    <mergeCell ref="C9:F9"/>
    <mergeCell ref="C11:C14"/>
    <mergeCell ref="D11:D14"/>
    <mergeCell ref="F11:F14"/>
    <mergeCell ref="B11:B14"/>
    <mergeCell ref="B19:B24"/>
    <mergeCell ref="C19:C24"/>
    <mergeCell ref="D19:D24"/>
    <mergeCell ref="F19:F24"/>
    <mergeCell ref="F15:F18"/>
    <mergeCell ref="C15:C18"/>
    <mergeCell ref="D15:D18"/>
    <mergeCell ref="H94:I94"/>
    <mergeCell ref="O89:P89"/>
    <mergeCell ref="O90:P90"/>
    <mergeCell ref="B52:F53"/>
    <mergeCell ref="B56:B63"/>
    <mergeCell ref="F59:F63"/>
    <mergeCell ref="B65:B72"/>
    <mergeCell ref="F68:F72"/>
    <mergeCell ref="B74:B81"/>
    <mergeCell ref="F77:F81"/>
    <mergeCell ref="O81:P81"/>
    <mergeCell ref="O82:P82"/>
    <mergeCell ref="K83:M83"/>
    <mergeCell ref="N83:P83"/>
    <mergeCell ref="H84:J84"/>
    <mergeCell ref="K84:M84"/>
    <mergeCell ref="H92:J92"/>
    <mergeCell ref="K92:M92"/>
    <mergeCell ref="N92:P92"/>
    <mergeCell ref="H93:J93"/>
    <mergeCell ref="K93:L93"/>
    <mergeCell ref="N93:O93"/>
    <mergeCell ref="H86:I86"/>
    <mergeCell ref="H85:J85"/>
    <mergeCell ref="B104:E104"/>
    <mergeCell ref="H100:J100"/>
    <mergeCell ref="K100:M100"/>
    <mergeCell ref="N100:P100"/>
    <mergeCell ref="H101:J101"/>
    <mergeCell ref="K101:L101"/>
    <mergeCell ref="N101:O101"/>
    <mergeCell ref="O97:P97"/>
    <mergeCell ref="K99:M99"/>
    <mergeCell ref="N99:P99"/>
    <mergeCell ref="O98:P98"/>
    <mergeCell ref="K91:M91"/>
    <mergeCell ref="N91:P91"/>
    <mergeCell ref="B98:D98"/>
    <mergeCell ref="E98:G98"/>
    <mergeCell ref="B45:B48"/>
    <mergeCell ref="F45:F48"/>
    <mergeCell ref="B51:F51"/>
    <mergeCell ref="B96:E96"/>
    <mergeCell ref="B97:D97"/>
    <mergeCell ref="E97:G97"/>
    <mergeCell ref="B88:E88"/>
    <mergeCell ref="B89:D89"/>
    <mergeCell ref="E89:G89"/>
    <mergeCell ref="B25:F25"/>
    <mergeCell ref="B27:B44"/>
    <mergeCell ref="C27:C31"/>
    <mergeCell ref="D27:D31"/>
    <mergeCell ref="E27:E28"/>
    <mergeCell ref="F27:F31"/>
    <mergeCell ref="C32:C37"/>
    <mergeCell ref="D32:D37"/>
    <mergeCell ref="F32:F37"/>
    <mergeCell ref="E33:E34"/>
    <mergeCell ref="E36:E37"/>
    <mergeCell ref="C38:C44"/>
    <mergeCell ref="D38:D40"/>
    <mergeCell ref="F39:F44"/>
    <mergeCell ref="D41:D44"/>
    <mergeCell ref="B140:F140"/>
    <mergeCell ref="B107:C107"/>
    <mergeCell ref="E107:F107"/>
    <mergeCell ref="K85:L85"/>
    <mergeCell ref="N85:O85"/>
    <mergeCell ref="B90:D90"/>
    <mergeCell ref="E90:G90"/>
    <mergeCell ref="B91:C91"/>
    <mergeCell ref="E91:F91"/>
    <mergeCell ref="B106:D106"/>
    <mergeCell ref="E106:G106"/>
    <mergeCell ref="B105:D105"/>
    <mergeCell ref="E105:G105"/>
    <mergeCell ref="B99:C99"/>
    <mergeCell ref="E99:F99"/>
    <mergeCell ref="H102:I102"/>
  </mergeCells>
  <conditionalFormatting sqref="F32:F37">
    <cfRule type="cellIs" dxfId="197" priority="37" operator="between">
      <formula>0.75</formula>
      <formula>5</formula>
    </cfRule>
    <cfRule type="cellIs" dxfId="196" priority="38" operator="between">
      <formula>0.65</formula>
      <formula>0.7499</formula>
    </cfRule>
    <cfRule type="cellIs" dxfId="195" priority="39" operator="between">
      <formula>0</formula>
      <formula>0.6499</formula>
    </cfRule>
  </conditionalFormatting>
  <conditionalFormatting sqref="F57">
    <cfRule type="cellIs" dxfId="194" priority="25" operator="between">
      <formula>0.75</formula>
      <formula>1</formula>
    </cfRule>
    <cfRule type="cellIs" dxfId="193" priority="26" operator="between">
      <formula>0.65</formula>
      <formula>0.7499</formula>
    </cfRule>
    <cfRule type="cellIs" dxfId="192" priority="27" operator="between">
      <formula>0</formula>
      <formula>0.6499</formula>
    </cfRule>
  </conditionalFormatting>
  <conditionalFormatting sqref="F11:F14">
    <cfRule type="cellIs" dxfId="191" priority="43" operator="between">
      <formula>0.8</formula>
      <formula>5</formula>
    </cfRule>
    <cfRule type="cellIs" dxfId="190" priority="44" operator="between">
      <formula>0.7</formula>
      <formula>0.79999</formula>
    </cfRule>
    <cfRule type="cellIs" dxfId="189" priority="45" operator="between">
      <formula>0</formula>
      <formula>0.69999</formula>
    </cfRule>
  </conditionalFormatting>
  <conditionalFormatting sqref="F27:F31">
    <cfRule type="cellIs" dxfId="188" priority="40" operator="between">
      <formula>0.75</formula>
      <formula>5</formula>
    </cfRule>
    <cfRule type="cellIs" dxfId="187" priority="41" operator="between">
      <formula>0.65</formula>
      <formula>0.7499</formula>
    </cfRule>
    <cfRule type="cellIs" dxfId="186" priority="42" operator="between">
      <formula>0</formula>
      <formula>0.6499</formula>
    </cfRule>
  </conditionalFormatting>
  <conditionalFormatting sqref="F39:F44">
    <cfRule type="cellIs" dxfId="185" priority="34" operator="between">
      <formula>0.4</formula>
      <formula>500</formula>
    </cfRule>
    <cfRule type="cellIs" dxfId="184" priority="35" operator="between">
      <formula>0.35</formula>
      <formula>0.3999</formula>
    </cfRule>
    <cfRule type="cellIs" dxfId="183" priority="36" operator="between">
      <formula>0</formula>
      <formula>0.3499</formula>
    </cfRule>
  </conditionalFormatting>
  <conditionalFormatting sqref="F45:F48">
    <cfRule type="cellIs" dxfId="182" priority="31" operator="between">
      <formula>4</formula>
      <formula>7</formula>
    </cfRule>
    <cfRule type="cellIs" dxfId="181" priority="32" operator="between">
      <formula>3</formula>
      <formula>3.99</formula>
    </cfRule>
    <cfRule type="cellIs" dxfId="180" priority="33" operator="between">
      <formula>0.05</formula>
      <formula>2.9999</formula>
    </cfRule>
  </conditionalFormatting>
  <conditionalFormatting sqref="E139">
    <cfRule type="cellIs" dxfId="179" priority="28" operator="between">
      <formula>0.75</formula>
      <formula>1</formula>
    </cfRule>
    <cfRule type="cellIs" dxfId="178" priority="29" operator="between">
      <formula>0.65</formula>
      <formula>0.7499</formula>
    </cfRule>
    <cfRule type="cellIs" dxfId="177" priority="30" operator="between">
      <formula>0</formula>
      <formula>0.6499</formula>
    </cfRule>
  </conditionalFormatting>
  <conditionalFormatting sqref="F59:F63">
    <cfRule type="cellIs" dxfId="176" priority="9" operator="equal">
      <formula>0</formula>
    </cfRule>
    <cfRule type="cellIs" dxfId="175" priority="22" operator="between">
      <formula>0.85</formula>
      <formula>5</formula>
    </cfRule>
    <cfRule type="cellIs" dxfId="174" priority="23" operator="between">
      <formula>0.75</formula>
      <formula>0.8499</formula>
    </cfRule>
    <cfRule type="cellIs" dxfId="173" priority="24" operator="between">
      <formula>0</formula>
      <formula>0.7499</formula>
    </cfRule>
  </conditionalFormatting>
  <conditionalFormatting sqref="F68">
    <cfRule type="cellIs" dxfId="172" priority="19" operator="between">
      <formula>0.85</formula>
      <formula>5</formula>
    </cfRule>
    <cfRule type="cellIs" dxfId="171" priority="20" operator="between">
      <formula>0.75</formula>
      <formula>0.8499</formula>
    </cfRule>
    <cfRule type="cellIs" dxfId="170" priority="21" operator="between">
      <formula>0</formula>
      <formula>0.7499</formula>
    </cfRule>
  </conditionalFormatting>
  <conditionalFormatting sqref="F66">
    <cfRule type="cellIs" dxfId="169" priority="16" operator="between">
      <formula>0.5</formula>
      <formula>5</formula>
    </cfRule>
    <cfRule type="cellIs" dxfId="168" priority="17" operator="between">
      <formula>0.4</formula>
      <formula>0.4999</formula>
    </cfRule>
    <cfRule type="cellIs" dxfId="167" priority="18" operator="between">
      <formula>0</formula>
      <formula>0.3999</formula>
    </cfRule>
  </conditionalFormatting>
  <conditionalFormatting sqref="F75">
    <cfRule type="cellIs" dxfId="166" priority="13" operator="between">
      <formula>1</formula>
      <formula>5</formula>
    </cfRule>
    <cfRule type="cellIs" dxfId="165" priority="14" operator="between">
      <formula>0.9</formula>
      <formula>0.9999</formula>
    </cfRule>
    <cfRule type="cellIs" dxfId="164" priority="15" operator="between">
      <formula>0</formula>
      <formula>0.89999</formula>
    </cfRule>
  </conditionalFormatting>
  <conditionalFormatting sqref="F77:F81">
    <cfRule type="cellIs" dxfId="163" priority="7" operator="equal">
      <formula>0</formula>
    </cfRule>
    <cfRule type="cellIs" dxfId="162" priority="10" operator="between">
      <formula>0.85</formula>
      <formula>5</formula>
    </cfRule>
    <cfRule type="cellIs" dxfId="161" priority="11" operator="between">
      <formula>0.75</formula>
      <formula>0.8499</formula>
    </cfRule>
    <cfRule type="cellIs" dxfId="160" priority="12" operator="between">
      <formula>0</formula>
      <formula>0.7499</formula>
    </cfRule>
  </conditionalFormatting>
  <conditionalFormatting sqref="F68:F72">
    <cfRule type="cellIs" dxfId="159" priority="8" operator="equal">
      <formula>0</formula>
    </cfRule>
  </conditionalFormatting>
  <conditionalFormatting sqref="F19:F24">
    <cfRule type="cellIs" dxfId="158" priority="4" operator="between">
      <formula>0.85</formula>
      <formula>5</formula>
    </cfRule>
    <cfRule type="cellIs" dxfId="157" priority="5" operator="between">
      <formula>0.75</formula>
      <formula>0.8499</formula>
    </cfRule>
    <cfRule type="cellIs" dxfId="156" priority="6" operator="between">
      <formula>0</formula>
      <formula>0.7499</formula>
    </cfRule>
  </conditionalFormatting>
  <conditionalFormatting sqref="F15:F18">
    <cfRule type="cellIs" dxfId="155" priority="1" operator="between">
      <formula>0.8</formula>
      <formula>5</formula>
    </cfRule>
    <cfRule type="cellIs" dxfId="154" priority="2" operator="between">
      <formula>0.7</formula>
      <formula>0.79999</formula>
    </cfRule>
    <cfRule type="cellIs" dxfId="153" priority="3" operator="between">
      <formula>0</formula>
      <formula>0.69999</formula>
    </cfRule>
  </conditionalFormatting>
  <pageMargins left="0.7" right="0.7" top="0.75" bottom="0.75" header="0.3" footer="0.3"/>
  <pageSetup scale="52" orientation="portrait" r:id="rId1"/>
  <headerFooter>
    <oddHeader>&amp;C&amp;"Times New Roman,Regular"&amp;14&amp;A</oddHeader>
    <oddFooter>&amp;C&amp;"Times New Roman,Regular"&amp;A&amp;R&amp;"Times New Roman,Regular"Page &amp;P</oddFooter>
  </headerFooter>
  <rowBreaks count="2" manualBreakCount="2">
    <brk id="25" max="6" man="1"/>
    <brk id="50" max="6"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5" tint="0.59999389629810485"/>
  </sheetPr>
  <dimension ref="A1:CA314"/>
  <sheetViews>
    <sheetView zoomScale="80" zoomScaleNormal="80" workbookViewId="0">
      <selection activeCell="B7" sqref="B7:S7"/>
    </sheetView>
  </sheetViews>
  <sheetFormatPr defaultRowHeight="15" x14ac:dyDescent="0.25"/>
  <cols>
    <col min="1" max="1" width="9.140625" style="4"/>
    <col min="2" max="2" width="10.85546875" style="4" customWidth="1"/>
    <col min="3" max="3" width="15.85546875" style="4" customWidth="1"/>
    <col min="4" max="17" width="9.140625" style="4"/>
    <col min="18" max="18" width="11.140625" style="4" customWidth="1"/>
    <col min="19" max="19" width="11.85546875" style="4" customWidth="1"/>
    <col min="20" max="16384" width="9.140625" style="4"/>
  </cols>
  <sheetData>
    <row r="1" spans="1:79"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row>
    <row r="2" spans="1:79" x14ac:dyDescent="0.25">
      <c r="A2" s="3"/>
      <c r="B2" s="1"/>
      <c r="C2" s="105" t="s">
        <v>11</v>
      </c>
      <c r="D2" s="1"/>
      <c r="E2" s="1"/>
      <c r="F2" s="1"/>
      <c r="G2" s="1"/>
      <c r="H2" s="1"/>
      <c r="I2" s="1"/>
      <c r="J2" s="1"/>
      <c r="K2" s="1"/>
      <c r="L2" s="1"/>
      <c r="M2" s="1"/>
      <c r="N2" s="1"/>
      <c r="O2" s="1"/>
      <c r="P2" s="1"/>
      <c r="Q2" s="1"/>
      <c r="R2" s="1"/>
      <c r="S2" s="1"/>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1:79" ht="15.75" thickBot="1" x14ac:dyDescent="0.3">
      <c r="A3" s="3"/>
      <c r="B3" s="1"/>
      <c r="C3" s="142">
        <f>'Fall 2017'!C9:F9</f>
        <v>0</v>
      </c>
      <c r="D3" s="142"/>
      <c r="E3" s="142"/>
      <c r="F3" s="142"/>
      <c r="H3" s="105"/>
      <c r="I3" s="105"/>
      <c r="J3" s="105"/>
      <c r="K3" s="105"/>
      <c r="L3" s="105"/>
      <c r="M3" s="105"/>
      <c r="N3" s="105"/>
      <c r="O3" s="105"/>
      <c r="P3" s="105"/>
      <c r="Q3" s="105"/>
      <c r="R3" s="105"/>
      <c r="S3" s="105"/>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1:79" ht="45" customHeight="1" thickBot="1" x14ac:dyDescent="0.3">
      <c r="A4" s="3"/>
      <c r="B4" s="530" t="s">
        <v>221</v>
      </c>
      <c r="C4" s="531"/>
      <c r="D4" s="531"/>
      <c r="E4" s="531"/>
      <c r="F4" s="531"/>
      <c r="G4" s="531"/>
      <c r="H4" s="531"/>
      <c r="I4" s="531"/>
      <c r="J4" s="531"/>
      <c r="K4" s="531"/>
      <c r="L4" s="531"/>
      <c r="M4" s="531"/>
      <c r="N4" s="531"/>
      <c r="O4" s="531"/>
      <c r="P4" s="531"/>
      <c r="Q4" s="531"/>
      <c r="R4" s="531"/>
      <c r="S4" s="532"/>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1:79" ht="78.75" customHeight="1" thickBot="1" x14ac:dyDescent="0.3">
      <c r="A5" s="3"/>
      <c r="B5" s="518">
        <f>'Continuation Report (Year IV)'!B31:S31</f>
        <v>0</v>
      </c>
      <c r="C5" s="519"/>
      <c r="D5" s="519"/>
      <c r="E5" s="519"/>
      <c r="F5" s="519"/>
      <c r="G5" s="519"/>
      <c r="H5" s="519"/>
      <c r="I5" s="519"/>
      <c r="J5" s="519"/>
      <c r="K5" s="519"/>
      <c r="L5" s="519"/>
      <c r="M5" s="519"/>
      <c r="N5" s="519"/>
      <c r="O5" s="519"/>
      <c r="P5" s="519"/>
      <c r="Q5" s="519"/>
      <c r="R5" s="519"/>
      <c r="S5" s="520"/>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1:79" ht="57.75" customHeight="1" thickBot="1" x14ac:dyDescent="0.3">
      <c r="A6" s="3"/>
      <c r="B6" s="515" t="s">
        <v>109</v>
      </c>
      <c r="C6" s="516"/>
      <c r="D6" s="516"/>
      <c r="E6" s="516"/>
      <c r="F6" s="516"/>
      <c r="G6" s="516"/>
      <c r="H6" s="516"/>
      <c r="I6" s="516"/>
      <c r="J6" s="516"/>
      <c r="K6" s="516"/>
      <c r="L6" s="516"/>
      <c r="M6" s="516"/>
      <c r="N6" s="516"/>
      <c r="O6" s="516"/>
      <c r="P6" s="516"/>
      <c r="Q6" s="516"/>
      <c r="R6" s="516"/>
      <c r="S6" s="517"/>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1:79" ht="78.75" customHeight="1" thickBot="1" x14ac:dyDescent="0.3">
      <c r="A7" s="3"/>
      <c r="B7" s="521"/>
      <c r="C7" s="522"/>
      <c r="D7" s="522"/>
      <c r="E7" s="522"/>
      <c r="F7" s="522"/>
      <c r="G7" s="522"/>
      <c r="H7" s="522"/>
      <c r="I7" s="522"/>
      <c r="J7" s="522"/>
      <c r="K7" s="522"/>
      <c r="L7" s="522"/>
      <c r="M7" s="522"/>
      <c r="N7" s="522"/>
      <c r="O7" s="522"/>
      <c r="P7" s="522"/>
      <c r="Q7" s="522"/>
      <c r="R7" s="522"/>
      <c r="S7" s="52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1:79" ht="15" customHeight="1" x14ac:dyDescent="0.25">
      <c r="A8" s="3"/>
      <c r="B8" s="359" t="s">
        <v>225</v>
      </c>
      <c r="C8" s="360"/>
      <c r="D8" s="360"/>
      <c r="E8" s="360"/>
      <c r="F8" s="360"/>
      <c r="G8" s="360"/>
      <c r="H8" s="360"/>
      <c r="I8" s="360"/>
      <c r="J8" s="361"/>
      <c r="K8" s="368" t="s">
        <v>201</v>
      </c>
      <c r="L8" s="369"/>
      <c r="M8" s="369"/>
      <c r="N8" s="369"/>
      <c r="O8" s="369"/>
      <c r="P8" s="369"/>
      <c r="Q8" s="369"/>
      <c r="R8" s="369"/>
      <c r="S8" s="370"/>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1:79" x14ac:dyDescent="0.25">
      <c r="A9" s="3"/>
      <c r="B9" s="362"/>
      <c r="C9" s="363"/>
      <c r="D9" s="363"/>
      <c r="E9" s="363"/>
      <c r="F9" s="363"/>
      <c r="G9" s="363"/>
      <c r="H9" s="363"/>
      <c r="I9" s="363"/>
      <c r="J9" s="364"/>
      <c r="K9" s="371"/>
      <c r="L9" s="372"/>
      <c r="M9" s="372"/>
      <c r="N9" s="372"/>
      <c r="O9" s="372"/>
      <c r="P9" s="372"/>
      <c r="Q9" s="372"/>
      <c r="R9" s="372"/>
      <c r="S9" s="37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1:79" ht="27" customHeight="1" thickBot="1" x14ac:dyDescent="0.3">
      <c r="A10" s="3"/>
      <c r="B10" s="365"/>
      <c r="C10" s="366"/>
      <c r="D10" s="366"/>
      <c r="E10" s="366"/>
      <c r="F10" s="366"/>
      <c r="G10" s="366"/>
      <c r="H10" s="366"/>
      <c r="I10" s="366"/>
      <c r="J10" s="367"/>
      <c r="K10" s="374"/>
      <c r="L10" s="375"/>
      <c r="M10" s="375"/>
      <c r="N10" s="375"/>
      <c r="O10" s="375"/>
      <c r="P10" s="375"/>
      <c r="Q10" s="375"/>
      <c r="R10" s="375"/>
      <c r="S10" s="376"/>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row>
    <row r="11" spans="1:79" ht="82.5" customHeight="1" thickBot="1" x14ac:dyDescent="0.3">
      <c r="A11" s="3"/>
      <c r="B11" s="401"/>
      <c r="C11" s="402"/>
      <c r="D11" s="402"/>
      <c r="E11" s="402"/>
      <c r="F11" s="402"/>
      <c r="G11" s="402"/>
      <c r="H11" s="402"/>
      <c r="I11" s="402"/>
      <c r="J11" s="403"/>
      <c r="K11" s="350"/>
      <c r="L11" s="351"/>
      <c r="M11" s="351"/>
      <c r="N11" s="351"/>
      <c r="O11" s="351"/>
      <c r="P11" s="351"/>
      <c r="Q11" s="351"/>
      <c r="R11" s="351"/>
      <c r="S11" s="352"/>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1:79" ht="15" customHeight="1" x14ac:dyDescent="0.25">
      <c r="A12" s="3"/>
      <c r="B12" s="322" t="s">
        <v>147</v>
      </c>
      <c r="C12" s="323"/>
      <c r="D12" s="323"/>
      <c r="E12" s="323"/>
      <c r="F12" s="323"/>
      <c r="G12" s="323"/>
      <c r="H12" s="323"/>
      <c r="I12" s="323"/>
      <c r="J12" s="324"/>
      <c r="K12" s="377" t="s">
        <v>202</v>
      </c>
      <c r="L12" s="378"/>
      <c r="M12" s="378"/>
      <c r="N12" s="378"/>
      <c r="O12" s="378"/>
      <c r="P12" s="378"/>
      <c r="Q12" s="378"/>
      <c r="R12" s="378"/>
      <c r="S12" s="379"/>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row>
    <row r="13" spans="1:79" x14ac:dyDescent="0.25">
      <c r="A13" s="3"/>
      <c r="B13" s="325"/>
      <c r="C13" s="326"/>
      <c r="D13" s="326"/>
      <c r="E13" s="326"/>
      <c r="F13" s="326"/>
      <c r="G13" s="326"/>
      <c r="H13" s="326"/>
      <c r="I13" s="326"/>
      <c r="J13" s="327"/>
      <c r="K13" s="380"/>
      <c r="L13" s="381"/>
      <c r="M13" s="381"/>
      <c r="N13" s="381"/>
      <c r="O13" s="381"/>
      <c r="P13" s="381"/>
      <c r="Q13" s="381"/>
      <c r="R13" s="381"/>
      <c r="S13" s="382"/>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1:79" ht="36.75" customHeight="1" thickBot="1" x14ac:dyDescent="0.3">
      <c r="A14" s="3"/>
      <c r="B14" s="328"/>
      <c r="C14" s="329"/>
      <c r="D14" s="329"/>
      <c r="E14" s="329"/>
      <c r="F14" s="329"/>
      <c r="G14" s="329"/>
      <c r="H14" s="329"/>
      <c r="I14" s="329"/>
      <c r="J14" s="330"/>
      <c r="K14" s="383"/>
      <c r="L14" s="384"/>
      <c r="M14" s="384"/>
      <c r="N14" s="384"/>
      <c r="O14" s="384"/>
      <c r="P14" s="384"/>
      <c r="Q14" s="384"/>
      <c r="R14" s="384"/>
      <c r="S14" s="385"/>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1:79" ht="99" customHeight="1" thickBot="1" x14ac:dyDescent="0.3">
      <c r="A15" s="3"/>
      <c r="B15" s="401"/>
      <c r="C15" s="402"/>
      <c r="D15" s="402"/>
      <c r="E15" s="402"/>
      <c r="F15" s="402"/>
      <c r="G15" s="402"/>
      <c r="H15" s="402"/>
      <c r="I15" s="402"/>
      <c r="J15" s="403"/>
      <c r="K15" s="401"/>
      <c r="L15" s="402"/>
      <c r="M15" s="402"/>
      <c r="N15" s="402"/>
      <c r="O15" s="402"/>
      <c r="P15" s="402"/>
      <c r="Q15" s="402"/>
      <c r="R15" s="402"/>
      <c r="S15" s="40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1:79" x14ac:dyDescent="0.25">
      <c r="A16" s="3"/>
      <c r="B16" s="332" t="s">
        <v>96</v>
      </c>
      <c r="C16" s="333"/>
      <c r="D16" s="333"/>
      <c r="E16" s="333"/>
      <c r="F16" s="333"/>
      <c r="G16" s="333"/>
      <c r="H16" s="333"/>
      <c r="I16" s="333"/>
      <c r="J16" s="334"/>
      <c r="K16" s="341" t="s">
        <v>137</v>
      </c>
      <c r="L16" s="342"/>
      <c r="M16" s="342"/>
      <c r="N16" s="342"/>
      <c r="O16" s="342"/>
      <c r="P16" s="342"/>
      <c r="Q16" s="342"/>
      <c r="R16" s="342"/>
      <c r="S16" s="34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1:79" x14ac:dyDescent="0.25">
      <c r="A17" s="3"/>
      <c r="B17" s="335"/>
      <c r="C17" s="336"/>
      <c r="D17" s="336"/>
      <c r="E17" s="336"/>
      <c r="F17" s="336"/>
      <c r="G17" s="336"/>
      <c r="H17" s="336"/>
      <c r="I17" s="336"/>
      <c r="J17" s="337"/>
      <c r="K17" s="344"/>
      <c r="L17" s="345"/>
      <c r="M17" s="345"/>
      <c r="N17" s="345"/>
      <c r="O17" s="345"/>
      <c r="P17" s="345"/>
      <c r="Q17" s="345"/>
      <c r="R17" s="345"/>
      <c r="S17" s="346"/>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1:79" ht="23.25" customHeight="1" thickBot="1" x14ac:dyDescent="0.3">
      <c r="A18" s="3"/>
      <c r="B18" s="338"/>
      <c r="C18" s="339"/>
      <c r="D18" s="339"/>
      <c r="E18" s="339"/>
      <c r="F18" s="339"/>
      <c r="G18" s="339"/>
      <c r="H18" s="339"/>
      <c r="I18" s="339"/>
      <c r="J18" s="340"/>
      <c r="K18" s="347"/>
      <c r="L18" s="348"/>
      <c r="M18" s="348"/>
      <c r="N18" s="348"/>
      <c r="O18" s="348"/>
      <c r="P18" s="348"/>
      <c r="Q18" s="348"/>
      <c r="R18" s="348"/>
      <c r="S18" s="349"/>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row>
    <row r="19" spans="1:79" ht="115.5" customHeight="1" thickBot="1" x14ac:dyDescent="0.3">
      <c r="A19" s="3"/>
      <c r="B19" s="401"/>
      <c r="C19" s="402"/>
      <c r="D19" s="402"/>
      <c r="E19" s="402"/>
      <c r="F19" s="402"/>
      <c r="G19" s="402"/>
      <c r="H19" s="402"/>
      <c r="I19" s="402"/>
      <c r="J19" s="403"/>
      <c r="K19" s="401"/>
      <c r="L19" s="402"/>
      <c r="M19" s="402"/>
      <c r="N19" s="402"/>
      <c r="O19" s="402"/>
      <c r="P19" s="402"/>
      <c r="Q19" s="402"/>
      <c r="R19" s="402"/>
      <c r="S19" s="40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row>
    <row r="20" spans="1:79"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row>
    <row r="21" spans="1:79"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row>
    <row r="22" spans="1:79"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row>
    <row r="23" spans="1:79"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row>
    <row r="24" spans="1:79"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1:79"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1:79"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1:79"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1:79"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1:79"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1:79"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row>
    <row r="31" spans="1:79"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row>
    <row r="32" spans="1:79"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row>
    <row r="33" spans="1:79"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row>
    <row r="34" spans="1:79"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row>
    <row r="35" spans="1:79"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row>
    <row r="36" spans="1:79"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row>
    <row r="37" spans="1:79"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row>
    <row r="38" spans="1:79"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row>
    <row r="39" spans="1:79"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row>
    <row r="40" spans="1:79"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row>
    <row r="41" spans="1:79"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row>
    <row r="42" spans="1:79"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row>
    <row r="43" spans="1:79"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row>
    <row r="44" spans="1:79"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row>
    <row r="45" spans="1:79"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row>
    <row r="46" spans="1:79"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row>
    <row r="47" spans="1:79"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row>
    <row r="48" spans="1:79"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row>
    <row r="49" spans="1:79"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row>
    <row r="50" spans="1:79"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1:79"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row>
    <row r="52" spans="1:79"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row>
    <row r="53" spans="1:79"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row>
    <row r="54" spans="1:79"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row>
    <row r="55" spans="1:79"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1:79"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row>
    <row r="57" spans="1:79"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row>
    <row r="58" spans="1:79"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1:79"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1:79"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1:79"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1:79"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1:79"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1:79"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row>
    <row r="65" spans="1:79"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row>
    <row r="66" spans="1:79"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1:79"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1:79"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row>
    <row r="69" spans="1:79"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row>
    <row r="70" spans="1:79"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row>
    <row r="71" spans="1:79"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1:79"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row>
    <row r="73" spans="1:79"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row>
    <row r="74" spans="1:79"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1:79"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1:79"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row>
    <row r="77" spans="1:79"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row>
    <row r="78" spans="1:79"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row>
    <row r="79" spans="1:79"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row>
    <row r="80" spans="1:79"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1:79"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row>
    <row r="82" spans="1:79"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row>
    <row r="83" spans="1:79"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row>
    <row r="84" spans="1:79"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row>
    <row r="85" spans="1:79"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row>
    <row r="86" spans="1:79"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row>
    <row r="87" spans="1:79"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row>
    <row r="88" spans="1:79"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row>
    <row r="89" spans="1:79"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row>
    <row r="90" spans="1:79"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row>
    <row r="91" spans="1:79"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row>
    <row r="92" spans="1:79"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row>
    <row r="93" spans="1:79"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row>
    <row r="94" spans="1:79"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row>
    <row r="95" spans="1:79"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1:79"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row>
    <row r="97" spans="1:79"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row>
    <row r="98" spans="1:79"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1:79"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row>
    <row r="100" spans="1:79"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row>
    <row r="101" spans="1:79"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row>
    <row r="102" spans="1:79"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row>
    <row r="103" spans="1:79"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1:79"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row>
    <row r="105" spans="1:79"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row>
    <row r="106" spans="1:79"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row>
    <row r="107" spans="1:79"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row>
    <row r="108" spans="1:79"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1:79"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row>
    <row r="110" spans="1:79"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row>
    <row r="111" spans="1:79"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1:79"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row>
    <row r="113" spans="1:79"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row>
    <row r="114" spans="1:79"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row>
    <row r="115" spans="1:79"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row>
    <row r="116" spans="1:79"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row>
    <row r="117" spans="1:79"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row>
    <row r="118" spans="1:79"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row>
    <row r="119" spans="1:79"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row>
    <row r="120" spans="1:79"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row>
    <row r="121" spans="1:79"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row>
    <row r="122" spans="1:79"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row>
    <row r="123" spans="1:79"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row>
    <row r="124" spans="1:79"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row>
    <row r="125" spans="1:79"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row>
    <row r="126" spans="1:79"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row>
    <row r="127" spans="1:79"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row>
    <row r="128" spans="1:79"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row>
    <row r="129" spans="1:79"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row>
    <row r="130" spans="1:79"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row>
    <row r="131" spans="1:79"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row>
    <row r="132" spans="1:79"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row>
    <row r="133" spans="1:79"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row>
    <row r="134" spans="1:79"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row>
    <row r="135" spans="1:79"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row>
    <row r="136" spans="1:79"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row>
    <row r="137" spans="1:79"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row>
    <row r="138" spans="1:79"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1:79"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row>
    <row r="140" spans="1:79"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row>
    <row r="141" spans="1:79"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1:79"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row>
    <row r="143" spans="1:79"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row>
    <row r="144" spans="1:79"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row>
    <row r="145" spans="1:79"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row>
    <row r="146" spans="1:79"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row>
    <row r="147" spans="1:79"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row>
    <row r="148" spans="1:79"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row>
    <row r="149" spans="1:79"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row>
    <row r="150" spans="1:79"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row>
    <row r="151" spans="1:79"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row>
    <row r="152" spans="1:79"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row>
    <row r="153" spans="1:79"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row>
    <row r="154" spans="1:79"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row>
    <row r="155" spans="1:79"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row>
    <row r="156" spans="1:79"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1:79"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row>
    <row r="158" spans="1:79"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row>
    <row r="159" spans="1:79"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row>
    <row r="160" spans="1:79"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1:79"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1:79"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row>
    <row r="163" spans="1:79"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row>
    <row r="164" spans="1:79"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1:79"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row>
    <row r="166" spans="1:79"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1:79"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1:79"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1:79"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1:79"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1:79"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1:79"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1:79"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1:79"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1:79"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1:79"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1:79"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1:79"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1:79"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1:79"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1:79"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1:79"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1:79"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1:79"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1:79"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1:79"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1:79"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1:79"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1:79"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1:79"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1:79"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1:79"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1:79"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1:79"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1:79"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1:79"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1:79"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1:79"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1:79"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1:79"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1:79"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1:79"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1:79"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1:79"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1:79"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1:79"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1:79"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1:79"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1:79"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1:79"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1:79"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1:79"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1:79"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1:79"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1:79"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1:79"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1:79"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1:79"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1:79"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1:79"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1:79"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1:79"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1:79"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1:79"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1:79"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1:79"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1:79"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1:79"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1:79"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1:79"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1:79"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1:79"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1:79"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1:79"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1:79"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1:79"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1:79"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1:79"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1:79"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1:79"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1:79"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1:79"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1:79"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1:79"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1:79"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1:79"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1:79"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1:79"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1:79"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1:79"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1:79"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1:79"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1:79"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1:79"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1:79"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1:79"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1:79"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1:79"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1:79"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1:79"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1:79"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1:79"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1:79"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1:79"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1:79"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1:79"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1:79"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1:79"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1:79"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1:79"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1:79"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1:79"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1:79"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1:79"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1:79"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1:79"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1:79"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1:79"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1:79"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1:79"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1:79"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1:79"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row>
    <row r="283" spans="1:79"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1:79"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1:79"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1:79"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1:79"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1:79"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1:79"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row>
    <row r="290" spans="1:79"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1:79"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1:79"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row>
    <row r="293" spans="1:79"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row>
    <row r="294" spans="1:79"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row>
    <row r="295" spans="1:79"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row>
    <row r="296" spans="1:79"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row>
    <row r="297" spans="1:79"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row>
    <row r="298" spans="1:79"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row>
    <row r="299" spans="1:79"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row>
    <row r="300" spans="1:79" x14ac:dyDescent="0.25">
      <c r="A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row>
    <row r="301" spans="1:79" x14ac:dyDescent="0.25">
      <c r="A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row>
    <row r="302" spans="1:79" x14ac:dyDescent="0.25">
      <c r="A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row>
    <row r="303" spans="1:79" x14ac:dyDescent="0.25">
      <c r="A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row>
    <row r="304" spans="1:79" x14ac:dyDescent="0.25">
      <c r="A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row>
    <row r="305" spans="1:79" x14ac:dyDescent="0.25">
      <c r="A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row>
    <row r="306" spans="1:79" x14ac:dyDescent="0.25">
      <c r="A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row>
    <row r="307" spans="1:79" x14ac:dyDescent="0.25">
      <c r="A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row>
    <row r="308" spans="1:79" x14ac:dyDescent="0.25">
      <c r="A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row>
    <row r="309" spans="1:79" x14ac:dyDescent="0.25">
      <c r="A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row>
    <row r="310" spans="1:79" x14ac:dyDescent="0.25">
      <c r="A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row>
    <row r="311" spans="1:79" x14ac:dyDescent="0.25">
      <c r="A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row>
    <row r="312" spans="1:79" x14ac:dyDescent="0.25">
      <c r="A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row>
    <row r="313" spans="1:79" x14ac:dyDescent="0.25">
      <c r="A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row>
    <row r="314" spans="1:79" x14ac:dyDescent="0.25">
      <c r="A314" s="3"/>
    </row>
  </sheetData>
  <sheetProtection password="CAB3" sheet="1" objects="1" scenarios="1" selectLockedCells="1"/>
  <mergeCells count="16">
    <mergeCell ref="B4:S4"/>
    <mergeCell ref="B5:S5"/>
    <mergeCell ref="B6:S6"/>
    <mergeCell ref="B7:S7"/>
    <mergeCell ref="B8:J10"/>
    <mergeCell ref="K8:S10"/>
    <mergeCell ref="B16:J18"/>
    <mergeCell ref="K16:S18"/>
    <mergeCell ref="B19:J19"/>
    <mergeCell ref="K19:S19"/>
    <mergeCell ref="B11:J11"/>
    <mergeCell ref="K11:S11"/>
    <mergeCell ref="B12:J14"/>
    <mergeCell ref="K12:S14"/>
    <mergeCell ref="B15:J15"/>
    <mergeCell ref="K15:S15"/>
  </mergeCells>
  <pageMargins left="0.7" right="0.7" top="0.75" bottom="0.75" header="0.3" footer="0.3"/>
  <pageSetup scale="65" orientation="landscape" r:id="rId1"/>
  <headerFooter>
    <oddHeader>&amp;C&amp;"Times New Roman,Regular"&amp;14&amp;A</oddHeader>
    <oddFooter>&amp;C&amp;"Times New Roman,Regular"&amp;A&amp;R&amp;"Times New Roman,Regular"Page &amp;P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5" tint="0.39997558519241921"/>
  </sheetPr>
  <dimension ref="A1:CA395"/>
  <sheetViews>
    <sheetView zoomScale="80" zoomScaleNormal="80" workbookViewId="0">
      <selection activeCell="E12" sqref="E12"/>
    </sheetView>
  </sheetViews>
  <sheetFormatPr defaultRowHeight="15" x14ac:dyDescent="0.25"/>
  <cols>
    <col min="1" max="1" width="9.140625" style="12"/>
    <col min="2" max="2" width="29.5703125" style="12" customWidth="1"/>
    <col min="3" max="3" width="34" style="12" customWidth="1"/>
    <col min="4" max="4" width="26" style="12" customWidth="1"/>
    <col min="5" max="5" width="28.28515625" style="12" customWidth="1"/>
    <col min="6" max="6" width="35" style="12" customWidth="1"/>
    <col min="7" max="16384" width="9.140625" style="12"/>
  </cols>
  <sheetData>
    <row r="1" spans="1:79" ht="32.25" customHeight="1" x14ac:dyDescent="0.25">
      <c r="A1" s="13"/>
      <c r="B1" s="294" t="s">
        <v>148</v>
      </c>
      <c r="C1" s="294"/>
      <c r="D1" s="294"/>
      <c r="E1" s="13"/>
      <c r="F1" s="13"/>
      <c r="G1" s="13"/>
      <c r="H1" s="42"/>
      <c r="I1" s="42"/>
      <c r="J1" s="42"/>
      <c r="K1" s="4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row>
    <row r="2" spans="1:79" x14ac:dyDescent="0.25">
      <c r="A2" s="13"/>
      <c r="B2" s="11"/>
      <c r="C2" s="13"/>
      <c r="D2" s="13"/>
      <c r="E2" s="13"/>
      <c r="F2" s="13"/>
      <c r="G2" s="13"/>
      <c r="H2" s="42"/>
      <c r="I2" s="42"/>
      <c r="J2" s="42"/>
      <c r="K2" s="4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row>
    <row r="3" spans="1:79" ht="15.75" customHeight="1" x14ac:dyDescent="0.25">
      <c r="A3" s="13"/>
      <c r="B3" s="320" t="s">
        <v>49</v>
      </c>
      <c r="C3" s="320"/>
      <c r="D3" s="320"/>
      <c r="E3" s="320"/>
      <c r="F3" s="320"/>
      <c r="G3" s="43"/>
      <c r="H3" s="44"/>
      <c r="I3" s="44"/>
      <c r="J3" s="42"/>
      <c r="K3" s="4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row>
    <row r="4" spans="1:79" ht="15.75" x14ac:dyDescent="0.25">
      <c r="A4" s="13"/>
      <c r="B4" s="320"/>
      <c r="C4" s="320"/>
      <c r="D4" s="320"/>
      <c r="E4" s="320"/>
      <c r="F4" s="320"/>
      <c r="G4" s="43"/>
      <c r="H4" s="44"/>
      <c r="I4" s="44"/>
      <c r="J4" s="42"/>
      <c r="K4" s="4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row>
    <row r="5" spans="1:79" ht="15.75" x14ac:dyDescent="0.25">
      <c r="A5" s="13"/>
      <c r="B5" s="320"/>
      <c r="C5" s="320"/>
      <c r="D5" s="320"/>
      <c r="E5" s="320"/>
      <c r="F5" s="320"/>
      <c r="G5" s="43"/>
      <c r="H5" s="44"/>
      <c r="I5" s="44"/>
      <c r="J5" s="42"/>
      <c r="K5" s="4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row>
    <row r="6" spans="1:79" ht="15.75" x14ac:dyDescent="0.25">
      <c r="A6" s="13"/>
      <c r="B6" s="320"/>
      <c r="C6" s="320"/>
      <c r="D6" s="320"/>
      <c r="E6" s="320"/>
      <c r="F6" s="320"/>
      <c r="G6" s="43"/>
      <c r="H6" s="44"/>
      <c r="I6" s="44"/>
      <c r="J6" s="42"/>
      <c r="K6" s="4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row>
    <row r="7" spans="1:79" ht="15.75" x14ac:dyDescent="0.25">
      <c r="A7" s="13"/>
      <c r="B7" s="9"/>
      <c r="C7" s="9"/>
      <c r="D7" s="9"/>
      <c r="E7" s="9"/>
      <c r="F7" s="9"/>
      <c r="G7" s="43"/>
      <c r="H7" s="44"/>
      <c r="I7" s="44"/>
      <c r="J7" s="42"/>
      <c r="K7" s="4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row>
    <row r="8" spans="1:79" ht="15.75" thickBot="1" x14ac:dyDescent="0.3">
      <c r="A8" s="13"/>
      <c r="B8" s="45"/>
      <c r="C8" s="13"/>
      <c r="D8" s="13"/>
      <c r="E8" s="13"/>
      <c r="F8" s="13"/>
      <c r="G8" s="13"/>
      <c r="H8" s="42"/>
      <c r="I8" s="42"/>
      <c r="J8" s="42"/>
      <c r="K8" s="4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row>
    <row r="9" spans="1:79" ht="30" customHeight="1" thickBot="1" x14ac:dyDescent="0.3">
      <c r="A9" s="13"/>
      <c r="B9" s="46" t="s">
        <v>11</v>
      </c>
      <c r="C9" s="390">
        <f>'Fall 2016'!C9:F9</f>
        <v>0</v>
      </c>
      <c r="D9" s="391"/>
      <c r="E9" s="391"/>
      <c r="F9" s="392"/>
      <c r="G9" s="13"/>
      <c r="H9" s="42"/>
      <c r="I9" s="42"/>
      <c r="J9" s="42"/>
      <c r="K9" s="4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row>
    <row r="10" spans="1:79" ht="16.5" thickBot="1" x14ac:dyDescent="0.3">
      <c r="A10" s="13"/>
      <c r="B10" s="17" t="s">
        <v>0</v>
      </c>
      <c r="C10" s="47" t="s">
        <v>1</v>
      </c>
      <c r="D10" s="47" t="s">
        <v>2</v>
      </c>
      <c r="E10" s="47" t="s">
        <v>3</v>
      </c>
      <c r="F10" s="47" t="s">
        <v>4</v>
      </c>
      <c r="G10" s="13"/>
      <c r="H10" s="42"/>
      <c r="I10" s="42"/>
      <c r="J10" s="42"/>
      <c r="K10" s="4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row>
    <row r="11" spans="1:79" ht="92.25" customHeight="1" thickBot="1" x14ac:dyDescent="0.3">
      <c r="A11" s="13"/>
      <c r="B11" s="316" t="s">
        <v>5</v>
      </c>
      <c r="C11" s="298" t="s">
        <v>213</v>
      </c>
      <c r="D11" s="310">
        <v>0.8</v>
      </c>
      <c r="E11" s="120" t="s">
        <v>247</v>
      </c>
      <c r="F11" s="301" t="e">
        <f>E12/E14</f>
        <v>#DIV/0!</v>
      </c>
      <c r="G11" s="13"/>
      <c r="H11" s="42"/>
      <c r="I11" s="42"/>
      <c r="J11" s="42"/>
      <c r="K11" s="4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row>
    <row r="12" spans="1:79" ht="35.25" customHeight="1" thickBot="1" x14ac:dyDescent="0.3">
      <c r="A12" s="13"/>
      <c r="B12" s="317"/>
      <c r="C12" s="299"/>
      <c r="D12" s="311"/>
      <c r="E12" s="6"/>
      <c r="F12" s="302"/>
      <c r="G12" s="13"/>
      <c r="H12" s="42"/>
      <c r="I12" s="42"/>
      <c r="J12" s="42"/>
      <c r="K12" s="4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row>
    <row r="13" spans="1:79" ht="57" customHeight="1" thickBot="1" x14ac:dyDescent="0.3">
      <c r="A13" s="13"/>
      <c r="B13" s="317"/>
      <c r="C13" s="299"/>
      <c r="D13" s="311"/>
      <c r="E13" s="120" t="s">
        <v>214</v>
      </c>
      <c r="F13" s="302"/>
      <c r="G13" s="13"/>
      <c r="H13" s="42"/>
      <c r="I13" s="42"/>
      <c r="J13" s="42"/>
      <c r="K13" s="4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row>
    <row r="14" spans="1:79" ht="36.75" customHeight="1" thickBot="1" x14ac:dyDescent="0.3">
      <c r="A14" s="13"/>
      <c r="B14" s="317"/>
      <c r="C14" s="300"/>
      <c r="D14" s="312"/>
      <c r="E14" s="6"/>
      <c r="F14" s="303"/>
      <c r="G14" s="13"/>
      <c r="H14" s="42"/>
      <c r="I14" s="42"/>
      <c r="J14" s="42"/>
      <c r="K14" s="4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row>
    <row r="15" spans="1:79" ht="96" customHeight="1" thickBot="1" x14ac:dyDescent="0.3">
      <c r="A15" s="13"/>
      <c r="B15" s="318" t="s">
        <v>6</v>
      </c>
      <c r="C15" s="307" t="s">
        <v>216</v>
      </c>
      <c r="D15" s="313">
        <v>0.8</v>
      </c>
      <c r="E15" s="121" t="s">
        <v>247</v>
      </c>
      <c r="F15" s="304" t="e">
        <f>E16/E18</f>
        <v>#DIV/0!</v>
      </c>
      <c r="G15" s="13"/>
      <c r="H15" s="42"/>
      <c r="I15" s="42"/>
      <c r="J15" s="42"/>
      <c r="K15" s="42"/>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row>
    <row r="16" spans="1:79" ht="36.75" customHeight="1" thickBot="1" x14ac:dyDescent="0.3">
      <c r="A16" s="13"/>
      <c r="B16" s="319"/>
      <c r="C16" s="308"/>
      <c r="D16" s="314"/>
      <c r="E16" s="6"/>
      <c r="F16" s="305"/>
      <c r="G16" s="13"/>
      <c r="H16" s="42"/>
      <c r="I16" s="42"/>
      <c r="J16" s="42"/>
      <c r="K16" s="42"/>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row>
    <row r="17" spans="1:79" ht="61.5" customHeight="1" thickBot="1" x14ac:dyDescent="0.3">
      <c r="A17" s="13"/>
      <c r="B17" s="319"/>
      <c r="C17" s="308"/>
      <c r="D17" s="314"/>
      <c r="E17" s="121" t="s">
        <v>214</v>
      </c>
      <c r="F17" s="305"/>
      <c r="G17" s="13"/>
      <c r="H17" s="42"/>
      <c r="I17" s="42"/>
      <c r="J17" s="42"/>
      <c r="K17" s="4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row>
    <row r="18" spans="1:79" ht="36.75" customHeight="1" thickBot="1" x14ac:dyDescent="0.3">
      <c r="A18" s="13"/>
      <c r="B18" s="319"/>
      <c r="C18" s="309"/>
      <c r="D18" s="315"/>
      <c r="E18" s="6"/>
      <c r="F18" s="306"/>
      <c r="G18" s="13"/>
      <c r="H18" s="42"/>
      <c r="I18" s="42"/>
      <c r="J18" s="42"/>
      <c r="K18" s="42"/>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row>
    <row r="19" spans="1:79" ht="27" customHeight="1" thickBot="1" x14ac:dyDescent="0.3">
      <c r="A19" s="13"/>
      <c r="B19" s="266" t="s">
        <v>7</v>
      </c>
      <c r="C19" s="269" t="s">
        <v>8</v>
      </c>
      <c r="D19" s="275">
        <v>0.85</v>
      </c>
      <c r="E19" s="14" t="s">
        <v>9</v>
      </c>
      <c r="F19" s="272" t="e">
        <f>SUM(E20+E22+E24)/3</f>
        <v>#DIV/0!</v>
      </c>
      <c r="G19" s="13"/>
      <c r="H19" s="42"/>
      <c r="I19" s="42"/>
      <c r="J19" s="42"/>
      <c r="K19" s="42"/>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row>
    <row r="20" spans="1:79" ht="34.5" customHeight="1" thickBot="1" x14ac:dyDescent="0.3">
      <c r="A20" s="13"/>
      <c r="B20" s="267"/>
      <c r="C20" s="270"/>
      <c r="D20" s="276"/>
      <c r="E20" s="23" t="e">
        <f>F59</f>
        <v>#DIV/0!</v>
      </c>
      <c r="F20" s="273"/>
      <c r="G20" s="13"/>
      <c r="H20" s="42"/>
      <c r="I20" s="42"/>
      <c r="J20" s="42"/>
      <c r="K20" s="42"/>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row>
    <row r="21" spans="1:79" ht="35.25" customHeight="1" thickBot="1" x14ac:dyDescent="0.3">
      <c r="A21" s="13"/>
      <c r="B21" s="267"/>
      <c r="C21" s="270"/>
      <c r="D21" s="276"/>
      <c r="E21" s="14" t="s">
        <v>42</v>
      </c>
      <c r="F21" s="273"/>
      <c r="G21" s="13"/>
      <c r="H21" s="42"/>
      <c r="I21" s="42"/>
      <c r="J21" s="42"/>
      <c r="K21" s="4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row>
    <row r="22" spans="1:79" ht="37.5" customHeight="1" thickBot="1" x14ac:dyDescent="0.3">
      <c r="A22" s="13"/>
      <c r="B22" s="267"/>
      <c r="C22" s="270"/>
      <c r="D22" s="276"/>
      <c r="E22" s="23" t="e">
        <f>F68</f>
        <v>#DIV/0!</v>
      </c>
      <c r="F22" s="273"/>
      <c r="G22" s="13"/>
      <c r="H22" s="42"/>
      <c r="I22" s="42"/>
      <c r="J22" s="42"/>
      <c r="K22" s="4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row>
    <row r="23" spans="1:79" ht="33.75" customHeight="1" thickBot="1" x14ac:dyDescent="0.3">
      <c r="A23" s="13"/>
      <c r="B23" s="267"/>
      <c r="C23" s="270"/>
      <c r="D23" s="276"/>
      <c r="E23" s="14" t="s">
        <v>10</v>
      </c>
      <c r="F23" s="273"/>
      <c r="G23" s="13"/>
      <c r="H23" s="42"/>
      <c r="I23" s="42"/>
      <c r="J23" s="42"/>
      <c r="K23" s="4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row>
    <row r="24" spans="1:79" ht="39.75" customHeight="1" thickBot="1" x14ac:dyDescent="0.3">
      <c r="A24" s="13"/>
      <c r="B24" s="268"/>
      <c r="C24" s="271"/>
      <c r="D24" s="277"/>
      <c r="E24" s="23" t="e">
        <f>F77</f>
        <v>#DIV/0!</v>
      </c>
      <c r="F24" s="274"/>
      <c r="G24" s="13"/>
      <c r="H24" s="42"/>
      <c r="I24" s="42"/>
      <c r="J24" s="42"/>
      <c r="K24" s="4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row>
    <row r="25" spans="1:79" ht="33" customHeight="1" thickBot="1" x14ac:dyDescent="0.3">
      <c r="A25" s="13"/>
      <c r="B25" s="278" t="s">
        <v>47</v>
      </c>
      <c r="C25" s="278"/>
      <c r="D25" s="278"/>
      <c r="E25" s="278"/>
      <c r="F25" s="278"/>
      <c r="G25" s="13"/>
      <c r="H25" s="42"/>
      <c r="I25" s="42"/>
      <c r="J25" s="42"/>
      <c r="K25" s="4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row>
    <row r="26" spans="1:79" ht="30.75" customHeight="1" thickBot="1" x14ac:dyDescent="0.3">
      <c r="A26" s="13"/>
      <c r="B26" s="17" t="s">
        <v>0</v>
      </c>
      <c r="C26" s="47" t="s">
        <v>1</v>
      </c>
      <c r="D26" s="47" t="s">
        <v>2</v>
      </c>
      <c r="E26" s="47" t="s">
        <v>3</v>
      </c>
      <c r="F26" s="47" t="s">
        <v>4</v>
      </c>
      <c r="G26" s="13"/>
      <c r="H26" s="42"/>
      <c r="I26" s="42"/>
      <c r="J26" s="42"/>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row>
    <row r="27" spans="1:79" ht="46.5" customHeight="1" x14ac:dyDescent="0.25">
      <c r="A27" s="9"/>
      <c r="B27" s="252" t="s">
        <v>24</v>
      </c>
      <c r="C27" s="252" t="s">
        <v>102</v>
      </c>
      <c r="D27" s="291">
        <v>0.75</v>
      </c>
      <c r="E27" s="388" t="s">
        <v>14</v>
      </c>
      <c r="F27" s="279" t="e">
        <f>E29/E31</f>
        <v>#DIV/0!</v>
      </c>
      <c r="G27" s="9"/>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row>
    <row r="28" spans="1:79" ht="15.75" thickBot="1" x14ac:dyDescent="0.3">
      <c r="A28" s="9"/>
      <c r="B28" s="253"/>
      <c r="C28" s="253"/>
      <c r="D28" s="292"/>
      <c r="E28" s="389"/>
      <c r="F28" s="280"/>
      <c r="G28" s="9"/>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row>
    <row r="29" spans="1:79" ht="38.25" customHeight="1" thickBot="1" x14ac:dyDescent="0.3">
      <c r="A29" s="9"/>
      <c r="B29" s="253"/>
      <c r="C29" s="253"/>
      <c r="D29" s="292"/>
      <c r="E29" s="7"/>
      <c r="F29" s="280"/>
      <c r="G29" s="9"/>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row>
    <row r="30" spans="1:79" ht="48.75" customHeight="1" thickBot="1" x14ac:dyDescent="0.3">
      <c r="A30" s="9"/>
      <c r="B30" s="253"/>
      <c r="C30" s="253"/>
      <c r="D30" s="292"/>
      <c r="E30" s="104" t="s">
        <v>15</v>
      </c>
      <c r="F30" s="280"/>
      <c r="G30" s="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row>
    <row r="31" spans="1:79" ht="33.75" customHeight="1" thickBot="1" x14ac:dyDescent="0.3">
      <c r="A31" s="9"/>
      <c r="B31" s="253"/>
      <c r="C31" s="254"/>
      <c r="D31" s="293"/>
      <c r="E31" s="136">
        <f>'Fall 2016'!$E$31</f>
        <v>0</v>
      </c>
      <c r="F31" s="280"/>
      <c r="G31" s="9"/>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row>
    <row r="32" spans="1:79" ht="72" customHeight="1" thickBot="1" x14ac:dyDescent="0.3">
      <c r="A32" s="9"/>
      <c r="B32" s="253"/>
      <c r="C32" s="252" t="s">
        <v>100</v>
      </c>
      <c r="D32" s="235">
        <v>0.75</v>
      </c>
      <c r="E32" s="103" t="s">
        <v>56</v>
      </c>
      <c r="F32" s="279" t="e">
        <f>E33/E36</f>
        <v>#DIV/0!</v>
      </c>
      <c r="G32" s="9"/>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row>
    <row r="33" spans="1:79" ht="33.75" customHeight="1" x14ac:dyDescent="0.25">
      <c r="A33" s="9"/>
      <c r="B33" s="253"/>
      <c r="C33" s="253"/>
      <c r="D33" s="236"/>
      <c r="E33" s="282"/>
      <c r="F33" s="280"/>
      <c r="G33" s="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row>
    <row r="34" spans="1:79" ht="11.25" customHeight="1" thickBot="1" x14ac:dyDescent="0.3">
      <c r="A34" s="9"/>
      <c r="B34" s="253"/>
      <c r="C34" s="253"/>
      <c r="D34" s="236"/>
      <c r="E34" s="283"/>
      <c r="F34" s="280"/>
      <c r="G34" s="9"/>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row>
    <row r="35" spans="1:79" ht="53.25" customHeight="1" thickBot="1" x14ac:dyDescent="0.3">
      <c r="A35" s="9"/>
      <c r="B35" s="253"/>
      <c r="C35" s="253"/>
      <c r="D35" s="236"/>
      <c r="E35" s="103" t="s">
        <v>103</v>
      </c>
      <c r="F35" s="280"/>
      <c r="G35" s="9"/>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row>
    <row r="36" spans="1:79" ht="23.25" customHeight="1" x14ac:dyDescent="0.25">
      <c r="A36" s="9"/>
      <c r="B36" s="253"/>
      <c r="C36" s="253"/>
      <c r="D36" s="236"/>
      <c r="E36" s="282"/>
      <c r="F36" s="280"/>
      <c r="G36" s="9"/>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row>
    <row r="37" spans="1:79" ht="24.75" customHeight="1" thickBot="1" x14ac:dyDescent="0.3">
      <c r="A37" s="9"/>
      <c r="B37" s="253"/>
      <c r="C37" s="254"/>
      <c r="D37" s="237"/>
      <c r="E37" s="283"/>
      <c r="F37" s="281"/>
      <c r="G37" s="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row>
    <row r="38" spans="1:79" ht="60" customHeight="1" thickBot="1" x14ac:dyDescent="0.3">
      <c r="A38" s="9"/>
      <c r="B38" s="253"/>
      <c r="C38" s="252" t="s">
        <v>17</v>
      </c>
      <c r="D38" s="240" t="s">
        <v>12</v>
      </c>
      <c r="E38" s="101" t="s">
        <v>146</v>
      </c>
      <c r="F38" s="2" t="s">
        <v>60</v>
      </c>
      <c r="G38" s="9"/>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row>
    <row r="39" spans="1:79" ht="28.5" customHeight="1" thickBot="1" x14ac:dyDescent="0.3">
      <c r="A39" s="9"/>
      <c r="B39" s="253"/>
      <c r="C39" s="253"/>
      <c r="D39" s="241"/>
      <c r="E39" s="107">
        <f>'Fall 2019'!E42</f>
        <v>0</v>
      </c>
      <c r="F39" s="286">
        <f>SUM(E39+E41+E43)/30</f>
        <v>0</v>
      </c>
      <c r="G39" s="9"/>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row>
    <row r="40" spans="1:79" ht="57" customHeight="1" thickBot="1" x14ac:dyDescent="0.3">
      <c r="A40" s="9"/>
      <c r="B40" s="253"/>
      <c r="C40" s="253"/>
      <c r="D40" s="241"/>
      <c r="E40" s="101" t="s">
        <v>150</v>
      </c>
      <c r="F40" s="287"/>
      <c r="G40" s="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row>
    <row r="41" spans="1:79" ht="29.25" customHeight="1" thickBot="1" x14ac:dyDescent="0.3">
      <c r="A41" s="9"/>
      <c r="B41" s="253"/>
      <c r="C41" s="253"/>
      <c r="D41" s="241" t="s">
        <v>13</v>
      </c>
      <c r="E41" s="198"/>
      <c r="F41" s="287"/>
      <c r="G41" s="9"/>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row>
    <row r="42" spans="1:79" ht="59.25" customHeight="1" thickBot="1" x14ac:dyDescent="0.3">
      <c r="A42" s="9"/>
      <c r="B42" s="253"/>
      <c r="C42" s="253"/>
      <c r="D42" s="241"/>
      <c r="E42" s="100" t="s">
        <v>101</v>
      </c>
      <c r="F42" s="287"/>
      <c r="G42" s="9"/>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row>
    <row r="43" spans="1:79" ht="39" customHeight="1" x14ac:dyDescent="0.25">
      <c r="A43" s="9"/>
      <c r="B43" s="253"/>
      <c r="C43" s="253"/>
      <c r="D43" s="241"/>
      <c r="E43" s="386"/>
      <c r="F43" s="287"/>
      <c r="G43" s="9"/>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row>
    <row r="44" spans="1:79" ht="15" customHeight="1" thickBot="1" x14ac:dyDescent="0.3">
      <c r="A44" s="9"/>
      <c r="B44" s="254"/>
      <c r="C44" s="253"/>
      <c r="D44" s="241"/>
      <c r="E44" s="387"/>
      <c r="F44" s="289"/>
      <c r="G44" s="9"/>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row>
    <row r="45" spans="1:79" ht="25.5" customHeight="1" x14ac:dyDescent="0.25">
      <c r="A45" s="9"/>
      <c r="B45" s="255" t="s">
        <v>55</v>
      </c>
      <c r="C45" s="48" t="s">
        <v>18</v>
      </c>
      <c r="D45" s="94">
        <v>4</v>
      </c>
      <c r="E45" s="90"/>
      <c r="F45" s="258">
        <f>SUM(E45:E48)/4</f>
        <v>0</v>
      </c>
      <c r="G45" s="9"/>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row>
    <row r="46" spans="1:79" ht="27" customHeight="1" x14ac:dyDescent="0.25">
      <c r="A46" s="9"/>
      <c r="B46" s="256"/>
      <c r="C46" s="49" t="s">
        <v>19</v>
      </c>
      <c r="D46" s="96">
        <v>4</v>
      </c>
      <c r="E46" s="91"/>
      <c r="F46" s="259"/>
      <c r="G46" s="9"/>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row>
    <row r="47" spans="1:79" ht="27" customHeight="1" x14ac:dyDescent="0.25">
      <c r="A47" s="9"/>
      <c r="B47" s="256"/>
      <c r="C47" s="49" t="s">
        <v>20</v>
      </c>
      <c r="D47" s="96">
        <v>4</v>
      </c>
      <c r="E47" s="91"/>
      <c r="F47" s="259"/>
      <c r="G47" s="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row>
    <row r="48" spans="1:79" ht="37.5" customHeight="1" thickBot="1" x14ac:dyDescent="0.3">
      <c r="A48" s="9"/>
      <c r="B48" s="257"/>
      <c r="C48" s="50" t="s">
        <v>21</v>
      </c>
      <c r="D48" s="98">
        <v>4</v>
      </c>
      <c r="E48" s="92"/>
      <c r="F48" s="260"/>
      <c r="G48" s="9"/>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row>
    <row r="49" spans="1:79" x14ac:dyDescent="0.25">
      <c r="A49" s="9"/>
      <c r="B49" s="9"/>
      <c r="C49" s="9"/>
      <c r="D49" s="9"/>
      <c r="E49" s="9"/>
      <c r="F49" s="9"/>
      <c r="G49" s="9"/>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row>
    <row r="50" spans="1:79" x14ac:dyDescent="0.25">
      <c r="A50" s="9"/>
      <c r="B50" s="9"/>
      <c r="C50" s="9"/>
      <c r="D50" s="9"/>
      <c r="E50" s="9"/>
      <c r="F50" s="9"/>
      <c r="G50" s="9"/>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row>
    <row r="51" spans="1:79" ht="18.75" x14ac:dyDescent="0.3">
      <c r="A51" s="9"/>
      <c r="B51" s="264" t="s">
        <v>48</v>
      </c>
      <c r="C51" s="264"/>
      <c r="D51" s="264"/>
      <c r="E51" s="264"/>
      <c r="F51" s="264"/>
      <c r="G51" s="9"/>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row>
    <row r="52" spans="1:79" x14ac:dyDescent="0.25">
      <c r="A52" s="9"/>
      <c r="B52" s="265" t="s">
        <v>46</v>
      </c>
      <c r="C52" s="265"/>
      <c r="D52" s="265"/>
      <c r="E52" s="265"/>
      <c r="F52" s="265"/>
      <c r="G52" s="51"/>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row>
    <row r="53" spans="1:79" x14ac:dyDescent="0.25">
      <c r="A53" s="9"/>
      <c r="B53" s="265"/>
      <c r="C53" s="265"/>
      <c r="D53" s="265"/>
      <c r="E53" s="265"/>
      <c r="F53" s="265"/>
      <c r="G53" s="51"/>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row>
    <row r="54" spans="1:79" ht="15.75" x14ac:dyDescent="0.25">
      <c r="A54" s="9"/>
      <c r="B54" s="52"/>
      <c r="C54" s="52"/>
      <c r="D54" s="52"/>
      <c r="E54" s="52"/>
      <c r="F54" s="52"/>
      <c r="G54" s="20"/>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row>
    <row r="55" spans="1:79" ht="15.75" thickBot="1" x14ac:dyDescent="0.3">
      <c r="A55" s="9"/>
      <c r="B55" s="9"/>
      <c r="C55" s="9"/>
      <c r="D55" s="9"/>
      <c r="E55" s="9"/>
      <c r="F55" s="9"/>
      <c r="G55" s="20"/>
      <c r="H55" s="27"/>
      <c r="I55" s="27"/>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row>
    <row r="56" spans="1:79" ht="30.75" thickBot="1" x14ac:dyDescent="0.3">
      <c r="A56" s="9"/>
      <c r="B56" s="249" t="s">
        <v>34</v>
      </c>
      <c r="C56" s="53" t="s">
        <v>30</v>
      </c>
      <c r="D56" s="54" t="s">
        <v>31</v>
      </c>
      <c r="E56" s="54" t="s">
        <v>32</v>
      </c>
      <c r="F56" s="55" t="s">
        <v>33</v>
      </c>
      <c r="G56" s="20"/>
      <c r="H56" s="27"/>
      <c r="I56" s="27"/>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row>
    <row r="57" spans="1:79" ht="54.75" customHeight="1" thickBot="1" x14ac:dyDescent="0.3">
      <c r="A57" s="9"/>
      <c r="B57" s="250"/>
      <c r="C57" s="93"/>
      <c r="D57" s="56">
        <f>E29</f>
        <v>0</v>
      </c>
      <c r="E57" s="57">
        <v>0.75</v>
      </c>
      <c r="F57" s="58" t="e">
        <f>C57/D57</f>
        <v>#DIV/0!</v>
      </c>
      <c r="G57" s="20"/>
      <c r="H57" s="27"/>
      <c r="I57" s="27"/>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row>
    <row r="58" spans="1:79" ht="15.75" thickBot="1" x14ac:dyDescent="0.3">
      <c r="A58" s="9"/>
      <c r="B58" s="250"/>
      <c r="C58" s="59" t="s">
        <v>36</v>
      </c>
      <c r="D58" s="60" t="s">
        <v>35</v>
      </c>
      <c r="E58" s="61" t="s">
        <v>37</v>
      </c>
      <c r="F58" s="62" t="s">
        <v>38</v>
      </c>
      <c r="G58" s="20"/>
      <c r="H58" s="27"/>
      <c r="I58" s="27"/>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row>
    <row r="59" spans="1:79" x14ac:dyDescent="0.25">
      <c r="A59" s="9"/>
      <c r="B59" s="250"/>
      <c r="C59" s="63" t="s">
        <v>29</v>
      </c>
      <c r="D59" s="21"/>
      <c r="E59" s="64" t="e">
        <f>D59/C57</f>
        <v>#DIV/0!</v>
      </c>
      <c r="F59" s="246" t="e">
        <f>E60+E59</f>
        <v>#DIV/0!</v>
      </c>
      <c r="G59" s="65"/>
      <c r="H59" s="27"/>
      <c r="I59" s="27"/>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row>
    <row r="60" spans="1:79" x14ac:dyDescent="0.25">
      <c r="A60" s="9"/>
      <c r="B60" s="250"/>
      <c r="C60" s="66" t="s">
        <v>28</v>
      </c>
      <c r="D60" s="19"/>
      <c r="E60" s="67" t="e">
        <f>D60/C57</f>
        <v>#DIV/0!</v>
      </c>
      <c r="F60" s="247"/>
      <c r="G60" s="20"/>
      <c r="H60" s="27"/>
      <c r="I60" s="27"/>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row>
    <row r="61" spans="1:79" x14ac:dyDescent="0.25">
      <c r="A61" s="9"/>
      <c r="B61" s="250"/>
      <c r="C61" s="66" t="s">
        <v>27</v>
      </c>
      <c r="D61" s="19"/>
      <c r="E61" s="67" t="e">
        <f>D61/C57</f>
        <v>#DIV/0!</v>
      </c>
      <c r="F61" s="247"/>
      <c r="G61" s="20"/>
      <c r="H61" s="27"/>
      <c r="I61" s="27"/>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row>
    <row r="62" spans="1:79" x14ac:dyDescent="0.25">
      <c r="A62" s="9"/>
      <c r="B62" s="250"/>
      <c r="C62" s="66" t="s">
        <v>26</v>
      </c>
      <c r="D62" s="19"/>
      <c r="E62" s="67" t="e">
        <f>D62/C57</f>
        <v>#DIV/0!</v>
      </c>
      <c r="F62" s="247"/>
      <c r="G62" s="20"/>
      <c r="H62" s="27"/>
      <c r="I62" s="27"/>
      <c r="J62" s="36"/>
      <c r="K62" s="36"/>
      <c r="L62" s="36"/>
      <c r="M62" s="36"/>
      <c r="N62" s="36"/>
      <c r="O62" s="27"/>
      <c r="P62" s="27"/>
      <c r="Q62" s="27"/>
      <c r="R62" s="27"/>
      <c r="S62" s="27"/>
      <c r="T62" s="27"/>
      <c r="U62" s="27"/>
      <c r="V62" s="27"/>
      <c r="W62" s="27"/>
      <c r="X62" s="27"/>
      <c r="Y62" s="27"/>
      <c r="Z62" s="27"/>
      <c r="AA62" s="27"/>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row>
    <row r="63" spans="1:79" ht="15.75" thickBot="1" x14ac:dyDescent="0.3">
      <c r="A63" s="9"/>
      <c r="B63" s="251"/>
      <c r="C63" s="68" t="s">
        <v>25</v>
      </c>
      <c r="D63" s="22"/>
      <c r="E63" s="69" t="e">
        <f>D63/C57</f>
        <v>#DIV/0!</v>
      </c>
      <c r="F63" s="248"/>
      <c r="G63" s="20"/>
      <c r="H63" s="27"/>
      <c r="I63" s="27"/>
      <c r="J63" s="36"/>
      <c r="K63" s="36"/>
      <c r="L63" s="36"/>
      <c r="M63" s="36"/>
      <c r="N63" s="36"/>
      <c r="O63" s="27"/>
      <c r="P63" s="27"/>
      <c r="Q63" s="27"/>
      <c r="R63" s="27"/>
      <c r="S63" s="27"/>
      <c r="T63" s="27"/>
      <c r="U63" s="27"/>
      <c r="V63" s="27"/>
      <c r="W63" s="27"/>
      <c r="X63" s="27"/>
      <c r="Y63" s="27"/>
      <c r="Z63" s="27"/>
      <c r="AA63" s="27"/>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row>
    <row r="64" spans="1:79" ht="15" customHeight="1" thickBot="1" x14ac:dyDescent="0.3">
      <c r="A64" s="9"/>
      <c r="B64" s="16"/>
      <c r="C64" s="16"/>
      <c r="D64" s="70">
        <f>SUM(D59:D63)</f>
        <v>0</v>
      </c>
      <c r="E64" s="71" t="e">
        <f>SUM(E59:E63)</f>
        <v>#DIV/0!</v>
      </c>
      <c r="G64" s="20"/>
      <c r="H64" s="27"/>
      <c r="I64" s="27"/>
      <c r="J64" s="36"/>
      <c r="K64" s="36"/>
      <c r="L64" s="36"/>
      <c r="M64" s="36"/>
      <c r="N64" s="36"/>
      <c r="O64" s="201"/>
      <c r="P64" s="201"/>
      <c r="Q64" s="27"/>
      <c r="R64" s="27"/>
      <c r="S64" s="27"/>
      <c r="T64" s="27"/>
      <c r="U64" s="27"/>
      <c r="V64" s="27"/>
      <c r="W64" s="27"/>
      <c r="X64" s="27"/>
      <c r="Y64" s="27"/>
      <c r="Z64" s="27"/>
      <c r="AA64" s="27"/>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row>
    <row r="65" spans="1:79" ht="75.75" thickBot="1" x14ac:dyDescent="0.3">
      <c r="A65" s="9"/>
      <c r="B65" s="261" t="s">
        <v>39</v>
      </c>
      <c r="C65" s="72" t="s">
        <v>40</v>
      </c>
      <c r="D65" s="73" t="s">
        <v>44</v>
      </c>
      <c r="E65" s="73" t="s">
        <v>43</v>
      </c>
      <c r="F65" s="74" t="s">
        <v>45</v>
      </c>
      <c r="G65" s="20"/>
      <c r="H65" s="27"/>
      <c r="I65" s="27"/>
      <c r="J65" s="36"/>
      <c r="K65" s="36"/>
      <c r="L65" s="36"/>
      <c r="M65" s="36"/>
      <c r="N65" s="36"/>
      <c r="O65" s="201"/>
      <c r="P65" s="201"/>
      <c r="Q65" s="27"/>
      <c r="R65" s="27"/>
      <c r="S65" s="27"/>
      <c r="T65" s="27"/>
      <c r="U65" s="27"/>
      <c r="V65" s="27"/>
      <c r="W65" s="27"/>
      <c r="X65" s="27"/>
      <c r="Y65" s="27"/>
      <c r="Z65" s="27"/>
      <c r="AA65" s="27"/>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row>
    <row r="66" spans="1:79" ht="59.25" customHeight="1" thickBot="1" x14ac:dyDescent="0.3">
      <c r="A66" s="9"/>
      <c r="B66" s="262"/>
      <c r="C66" s="93"/>
      <c r="D66" s="56">
        <f>E29</f>
        <v>0</v>
      </c>
      <c r="E66" s="57">
        <v>0.5</v>
      </c>
      <c r="F66" s="58" t="e">
        <f>C66/D66</f>
        <v>#DIV/0!</v>
      </c>
      <c r="G66" s="20"/>
      <c r="H66" s="27"/>
      <c r="I66" s="27"/>
      <c r="J66" s="36"/>
      <c r="K66" s="36"/>
      <c r="L66" s="36"/>
      <c r="M66" s="36"/>
      <c r="N66" s="36"/>
      <c r="O66" s="201"/>
      <c r="P66" s="201"/>
      <c r="Q66" s="27"/>
      <c r="R66" s="27"/>
      <c r="S66" s="27"/>
      <c r="T66" s="27"/>
      <c r="U66" s="27"/>
      <c r="V66" s="27"/>
      <c r="W66" s="27"/>
      <c r="X66" s="27"/>
      <c r="Y66" s="27"/>
      <c r="Z66" s="27"/>
      <c r="AA66" s="27"/>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row>
    <row r="67" spans="1:79" ht="15.75" thickBot="1" x14ac:dyDescent="0.3">
      <c r="A67" s="9"/>
      <c r="B67" s="262"/>
      <c r="C67" s="59" t="s">
        <v>36</v>
      </c>
      <c r="D67" s="60" t="s">
        <v>35</v>
      </c>
      <c r="E67" s="61" t="s">
        <v>37</v>
      </c>
      <c r="F67" s="62" t="s">
        <v>41</v>
      </c>
      <c r="G67" s="20"/>
      <c r="H67" s="27"/>
      <c r="I67" s="27"/>
      <c r="J67" s="36"/>
      <c r="K67" s="36"/>
      <c r="L67" s="36"/>
      <c r="M67" s="36"/>
      <c r="N67" s="36"/>
      <c r="O67" s="27"/>
      <c r="P67" s="27"/>
      <c r="Q67" s="27"/>
      <c r="R67" s="27"/>
      <c r="S67" s="27"/>
      <c r="T67" s="27"/>
      <c r="U67" s="27"/>
      <c r="V67" s="27"/>
      <c r="W67" s="27"/>
      <c r="X67" s="27"/>
      <c r="Y67" s="27"/>
      <c r="Z67" s="27"/>
      <c r="AA67" s="27"/>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row>
    <row r="68" spans="1:79" x14ac:dyDescent="0.25">
      <c r="A68" s="9"/>
      <c r="B68" s="262"/>
      <c r="C68" s="75" t="s">
        <v>29</v>
      </c>
      <c r="D68" s="21"/>
      <c r="E68" s="64" t="e">
        <f>D68/C66</f>
        <v>#DIV/0!</v>
      </c>
      <c r="F68" s="243" t="e">
        <f>E69+E68</f>
        <v>#DIV/0!</v>
      </c>
      <c r="G68" s="20"/>
      <c r="H68" s="27"/>
      <c r="I68" s="27"/>
      <c r="J68" s="36"/>
      <c r="K68" s="36"/>
      <c r="L68" s="36"/>
      <c r="M68" s="36"/>
      <c r="N68" s="36"/>
      <c r="O68" s="30"/>
      <c r="P68" s="30"/>
      <c r="Q68" s="27"/>
      <c r="R68" s="27"/>
      <c r="S68" s="27"/>
      <c r="T68" s="27"/>
      <c r="U68" s="27"/>
      <c r="V68" s="27"/>
      <c r="W68" s="27"/>
      <c r="X68" s="27"/>
      <c r="Y68" s="27"/>
      <c r="Z68" s="27"/>
      <c r="AA68" s="27"/>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row>
    <row r="69" spans="1:79" x14ac:dyDescent="0.25">
      <c r="A69" s="9"/>
      <c r="B69" s="262"/>
      <c r="C69" s="76" t="s">
        <v>28</v>
      </c>
      <c r="D69" s="19"/>
      <c r="E69" s="67" t="e">
        <f>D69/C66</f>
        <v>#DIV/0!</v>
      </c>
      <c r="F69" s="244"/>
      <c r="G69" s="20"/>
      <c r="H69" s="27"/>
      <c r="I69" s="27"/>
      <c r="J69" s="36"/>
      <c r="K69" s="36"/>
      <c r="L69" s="36"/>
      <c r="M69" s="36"/>
      <c r="N69" s="36"/>
      <c r="O69" s="30"/>
      <c r="P69" s="30"/>
      <c r="Q69" s="27"/>
      <c r="R69" s="27"/>
      <c r="S69" s="27"/>
      <c r="T69" s="27"/>
      <c r="U69" s="27"/>
      <c r="V69" s="27"/>
      <c r="W69" s="27"/>
      <c r="X69" s="27"/>
      <c r="Y69" s="27"/>
      <c r="Z69" s="27"/>
      <c r="AA69" s="27"/>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row>
    <row r="70" spans="1:79" x14ac:dyDescent="0.25">
      <c r="A70" s="9"/>
      <c r="B70" s="262"/>
      <c r="C70" s="76" t="s">
        <v>27</v>
      </c>
      <c r="D70" s="19"/>
      <c r="E70" s="67" t="e">
        <f>D70/C66</f>
        <v>#DIV/0!</v>
      </c>
      <c r="F70" s="244"/>
      <c r="G70" s="20"/>
      <c r="H70" s="27"/>
      <c r="I70" s="27"/>
      <c r="J70" s="36"/>
      <c r="K70" s="27"/>
      <c r="L70" s="27"/>
      <c r="M70" s="27"/>
      <c r="N70" s="27"/>
      <c r="O70" s="195"/>
      <c r="P70" s="195"/>
      <c r="Q70" s="27"/>
      <c r="R70" s="27"/>
      <c r="S70" s="27"/>
      <c r="T70" s="27"/>
      <c r="U70" s="27"/>
      <c r="V70" s="27"/>
      <c r="W70" s="27"/>
      <c r="X70" s="27"/>
      <c r="Y70" s="27"/>
      <c r="Z70" s="27"/>
      <c r="AA70" s="27"/>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row>
    <row r="71" spans="1:79" ht="15" customHeight="1" x14ac:dyDescent="0.25">
      <c r="A71" s="9"/>
      <c r="B71" s="262"/>
      <c r="C71" s="76" t="s">
        <v>26</v>
      </c>
      <c r="D71" s="19"/>
      <c r="E71" s="67" t="e">
        <f>D71/C66</f>
        <v>#DIV/0!</v>
      </c>
      <c r="F71" s="244"/>
      <c r="G71" s="20"/>
      <c r="H71" s="27"/>
      <c r="I71" s="27"/>
      <c r="J71" s="27"/>
      <c r="K71" s="27"/>
      <c r="L71" s="27"/>
      <c r="M71" s="27"/>
      <c r="N71" s="27"/>
      <c r="O71" s="32"/>
      <c r="P71" s="32"/>
      <c r="Q71" s="27"/>
      <c r="R71" s="27"/>
      <c r="S71" s="27"/>
      <c r="T71" s="27"/>
      <c r="U71" s="27"/>
      <c r="V71" s="27"/>
      <c r="W71" s="27"/>
      <c r="X71" s="27"/>
      <c r="Y71" s="27"/>
      <c r="Z71" s="27"/>
      <c r="AA71" s="27"/>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row>
    <row r="72" spans="1:79" ht="15.75" thickBot="1" x14ac:dyDescent="0.3">
      <c r="A72" s="9"/>
      <c r="B72" s="263"/>
      <c r="C72" s="77" t="s">
        <v>25</v>
      </c>
      <c r="D72" s="22"/>
      <c r="E72" s="69" t="e">
        <f>D72/C66</f>
        <v>#DIV/0!</v>
      </c>
      <c r="F72" s="245"/>
      <c r="G72" s="20"/>
      <c r="H72" s="27"/>
      <c r="I72" s="27"/>
      <c r="J72" s="27"/>
      <c r="K72" s="201"/>
      <c r="L72" s="201"/>
      <c r="M72" s="201"/>
      <c r="N72" s="201"/>
      <c r="O72" s="195"/>
      <c r="P72" s="195"/>
      <c r="Q72" s="27"/>
      <c r="R72" s="27"/>
      <c r="S72" s="27"/>
      <c r="T72" s="27"/>
      <c r="U72" s="27"/>
      <c r="V72" s="27"/>
      <c r="W72" s="27"/>
      <c r="X72" s="27"/>
      <c r="Y72" s="27"/>
      <c r="Z72" s="27"/>
      <c r="AA72" s="27"/>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row>
    <row r="73" spans="1:79" ht="15.75" thickBot="1" x14ac:dyDescent="0.3">
      <c r="A73" s="9"/>
      <c r="B73" s="20"/>
      <c r="C73" s="20"/>
      <c r="D73" s="70">
        <f>SUM(D68:D72)</f>
        <v>0</v>
      </c>
      <c r="E73" s="71" t="e">
        <f>SUM(E68:E72)</f>
        <v>#DIV/0!</v>
      </c>
      <c r="F73" s="20"/>
      <c r="G73" s="20"/>
      <c r="H73" s="201"/>
      <c r="I73" s="201"/>
      <c r="J73" s="201"/>
      <c r="K73" s="29"/>
      <c r="L73" s="201"/>
      <c r="M73" s="201"/>
      <c r="N73" s="201"/>
      <c r="O73" s="232"/>
      <c r="P73" s="232"/>
      <c r="Q73" s="27"/>
      <c r="R73" s="27"/>
      <c r="S73" s="27"/>
      <c r="T73" s="27"/>
      <c r="U73" s="27"/>
      <c r="V73" s="27"/>
      <c r="W73" s="27"/>
      <c r="X73" s="27"/>
      <c r="Y73" s="27"/>
      <c r="Z73" s="27"/>
      <c r="AA73" s="27"/>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row>
    <row r="74" spans="1:79" ht="30.75" thickBot="1" x14ac:dyDescent="0.3">
      <c r="A74" s="9"/>
      <c r="B74" s="240" t="s">
        <v>50</v>
      </c>
      <c r="C74" s="78" t="s">
        <v>51</v>
      </c>
      <c r="D74" s="79" t="s">
        <v>52</v>
      </c>
      <c r="E74" s="79" t="s">
        <v>53</v>
      </c>
      <c r="F74" s="80" t="s">
        <v>45</v>
      </c>
      <c r="G74" s="20"/>
      <c r="H74" s="29"/>
      <c r="I74" s="29"/>
      <c r="J74" s="29"/>
      <c r="K74" s="201"/>
      <c r="L74" s="201"/>
      <c r="M74" s="201"/>
      <c r="N74" s="201"/>
      <c r="O74" s="231"/>
      <c r="P74" s="231"/>
      <c r="Q74" s="27"/>
      <c r="R74" s="27"/>
      <c r="S74" s="27"/>
      <c r="T74" s="27"/>
      <c r="U74" s="27"/>
      <c r="V74" s="27"/>
      <c r="W74" s="27"/>
      <c r="X74" s="27"/>
      <c r="Y74" s="27"/>
      <c r="Z74" s="27"/>
      <c r="AA74" s="27"/>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row>
    <row r="75" spans="1:79" ht="15.75" thickBot="1" x14ac:dyDescent="0.3">
      <c r="A75" s="9"/>
      <c r="B75" s="241"/>
      <c r="C75" s="93"/>
      <c r="D75" s="22"/>
      <c r="E75" s="57">
        <v>1</v>
      </c>
      <c r="F75" s="58" t="e">
        <f>C75/D75</f>
        <v>#DIV/0!</v>
      </c>
      <c r="G75" s="20"/>
      <c r="H75" s="200"/>
      <c r="I75" s="200"/>
      <c r="J75" s="201"/>
      <c r="K75" s="27"/>
      <c r="L75" s="27"/>
      <c r="M75" s="27"/>
      <c r="N75" s="27"/>
      <c r="O75" s="193"/>
      <c r="P75" s="193"/>
      <c r="Q75" s="27"/>
      <c r="R75" s="27"/>
      <c r="S75" s="27"/>
      <c r="T75" s="27"/>
      <c r="U75" s="27"/>
      <c r="V75" s="27"/>
      <c r="W75" s="27"/>
      <c r="X75" s="27"/>
      <c r="Y75" s="27"/>
      <c r="Z75" s="27"/>
      <c r="AA75" s="27"/>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row>
    <row r="76" spans="1:79" ht="0.75" customHeight="1" thickBot="1" x14ac:dyDescent="0.3">
      <c r="A76" s="9"/>
      <c r="B76" s="241"/>
      <c r="C76" s="59" t="s">
        <v>36</v>
      </c>
      <c r="D76" s="60" t="s">
        <v>35</v>
      </c>
      <c r="E76" s="61" t="s">
        <v>37</v>
      </c>
      <c r="F76" s="62" t="s">
        <v>54</v>
      </c>
      <c r="G76" s="20"/>
      <c r="H76" s="27"/>
      <c r="I76" s="27"/>
      <c r="J76" s="27"/>
      <c r="K76" s="30"/>
      <c r="L76" s="30"/>
      <c r="M76" s="30"/>
      <c r="N76" s="30"/>
      <c r="O76" s="194"/>
      <c r="P76" s="194"/>
      <c r="Q76" s="27"/>
      <c r="R76" s="27"/>
      <c r="S76" s="27"/>
      <c r="T76" s="27"/>
      <c r="U76" s="27"/>
      <c r="V76" s="27"/>
      <c r="W76" s="27"/>
      <c r="X76" s="27"/>
      <c r="Y76" s="27"/>
      <c r="Z76" s="27"/>
      <c r="AA76" s="27"/>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row>
    <row r="77" spans="1:79" x14ac:dyDescent="0.25">
      <c r="A77" s="9"/>
      <c r="B77" s="241"/>
      <c r="C77" s="81" t="s">
        <v>29</v>
      </c>
      <c r="D77" s="21"/>
      <c r="E77" s="64" t="e">
        <f>D77/C75</f>
        <v>#DIV/0!</v>
      </c>
      <c r="F77" s="243" t="e">
        <f>E78+E77</f>
        <v>#DIV/0!</v>
      </c>
      <c r="G77" s="20"/>
      <c r="H77" s="30"/>
      <c r="I77" s="30"/>
      <c r="J77" s="30"/>
      <c r="K77" s="30"/>
      <c r="L77" s="30"/>
      <c r="M77" s="30"/>
      <c r="N77" s="30"/>
      <c r="O77" s="195"/>
      <c r="P77" s="193"/>
      <c r="Q77" s="27"/>
      <c r="R77" s="35"/>
      <c r="S77" s="27"/>
      <c r="T77" s="27"/>
      <c r="U77" s="27"/>
      <c r="V77" s="27"/>
      <c r="W77" s="27"/>
      <c r="X77" s="27"/>
      <c r="Y77" s="27"/>
      <c r="Z77" s="27"/>
      <c r="AA77" s="27"/>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row>
    <row r="78" spans="1:79" ht="15" customHeight="1" x14ac:dyDescent="0.25">
      <c r="A78" s="9"/>
      <c r="B78" s="241"/>
      <c r="C78" s="82" t="s">
        <v>28</v>
      </c>
      <c r="D78" s="19"/>
      <c r="E78" s="67" t="e">
        <f>D78/C75</f>
        <v>#DIV/0!</v>
      </c>
      <c r="F78" s="244"/>
      <c r="G78" s="15"/>
      <c r="H78" s="30"/>
      <c r="I78" s="30"/>
      <c r="J78" s="30"/>
      <c r="K78" s="195"/>
      <c r="L78" s="195"/>
      <c r="M78" s="195"/>
      <c r="N78" s="195"/>
      <c r="O78" s="195"/>
      <c r="P78" s="195"/>
      <c r="Q78" s="27"/>
      <c r="R78" s="27"/>
      <c r="S78" s="27"/>
      <c r="T78" s="27"/>
      <c r="U78" s="27"/>
      <c r="V78" s="27"/>
      <c r="W78" s="27"/>
      <c r="X78" s="27"/>
      <c r="Y78" s="27"/>
      <c r="Z78" s="27"/>
      <c r="AA78" s="27"/>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row>
    <row r="79" spans="1:79" ht="15" customHeight="1" x14ac:dyDescent="0.25">
      <c r="A79" s="9"/>
      <c r="B79" s="241"/>
      <c r="C79" s="82" t="s">
        <v>27</v>
      </c>
      <c r="D79" s="19"/>
      <c r="E79" s="67" t="e">
        <f>D79/C75</f>
        <v>#DIV/0!</v>
      </c>
      <c r="F79" s="244"/>
      <c r="G79" s="24"/>
      <c r="H79" s="195"/>
      <c r="I79" s="195"/>
      <c r="J79" s="195"/>
      <c r="K79" s="32"/>
      <c r="L79" s="32"/>
      <c r="M79" s="32"/>
      <c r="N79" s="32"/>
      <c r="O79" s="32"/>
      <c r="P79" s="32"/>
      <c r="Q79" s="27"/>
      <c r="R79" s="27"/>
      <c r="S79" s="27"/>
      <c r="T79" s="27"/>
      <c r="U79" s="27"/>
      <c r="V79" s="27"/>
      <c r="W79" s="27"/>
      <c r="X79" s="27"/>
      <c r="Y79" s="27"/>
      <c r="Z79" s="27"/>
      <c r="AA79" s="27"/>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row>
    <row r="80" spans="1:79" x14ac:dyDescent="0.25">
      <c r="A80" s="9"/>
      <c r="B80" s="241"/>
      <c r="C80" s="82" t="s">
        <v>26</v>
      </c>
      <c r="D80" s="19"/>
      <c r="E80" s="67" t="e">
        <f>D80/C75</f>
        <v>#DIV/0!</v>
      </c>
      <c r="F80" s="244"/>
      <c r="G80" s="10"/>
      <c r="H80" s="32"/>
      <c r="I80" s="32"/>
      <c r="J80" s="32"/>
      <c r="K80" s="195"/>
      <c r="L80" s="195"/>
      <c r="M80" s="195"/>
      <c r="N80" s="195"/>
      <c r="O80" s="195"/>
      <c r="P80" s="195"/>
      <c r="Q80" s="27"/>
      <c r="R80" s="27"/>
      <c r="S80" s="27"/>
      <c r="T80" s="27"/>
      <c r="U80" s="27"/>
      <c r="V80" s="27"/>
      <c r="W80" s="27"/>
      <c r="X80" s="27"/>
      <c r="Y80" s="27"/>
      <c r="Z80" s="27"/>
      <c r="AA80" s="27"/>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row>
    <row r="81" spans="1:79" ht="15.75" thickBot="1" x14ac:dyDescent="0.3">
      <c r="A81" s="9"/>
      <c r="B81" s="242"/>
      <c r="C81" s="83" t="s">
        <v>25</v>
      </c>
      <c r="D81" s="22"/>
      <c r="E81" s="69" t="e">
        <f>D81/C75</f>
        <v>#DIV/0!</v>
      </c>
      <c r="F81" s="245"/>
      <c r="G81" s="20"/>
      <c r="H81" s="195"/>
      <c r="I81" s="195"/>
      <c r="J81" s="195"/>
      <c r="K81" s="195"/>
      <c r="L81" s="195"/>
      <c r="M81" s="195"/>
      <c r="N81" s="195"/>
      <c r="O81" s="232"/>
      <c r="P81" s="232"/>
      <c r="Q81" s="27"/>
      <c r="R81" s="27"/>
      <c r="S81" s="27"/>
      <c r="T81" s="27"/>
      <c r="U81" s="27"/>
      <c r="V81" s="27"/>
      <c r="W81" s="27"/>
      <c r="X81" s="27"/>
      <c r="Y81" s="27"/>
      <c r="Z81" s="27"/>
      <c r="AA81" s="27"/>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row>
    <row r="82" spans="1:79" x14ac:dyDescent="0.25">
      <c r="A82" s="9"/>
      <c r="B82" s="20"/>
      <c r="C82" s="20"/>
      <c r="D82" s="70">
        <f>SUM(D77:D81)</f>
        <v>0</v>
      </c>
      <c r="E82" s="71" t="e">
        <f>SUM(E77:E81)</f>
        <v>#DIV/0!</v>
      </c>
      <c r="F82" s="20"/>
      <c r="G82" s="25"/>
      <c r="H82" s="33"/>
      <c r="I82" s="195"/>
      <c r="J82" s="195"/>
      <c r="K82" s="195"/>
      <c r="L82" s="195"/>
      <c r="M82" s="195"/>
      <c r="N82" s="195"/>
      <c r="O82" s="231"/>
      <c r="P82" s="231"/>
      <c r="Q82" s="27"/>
      <c r="R82" s="27"/>
      <c r="S82" s="27"/>
      <c r="T82" s="27"/>
      <c r="U82" s="27"/>
      <c r="V82" s="27"/>
      <c r="W82" s="27"/>
      <c r="X82" s="27"/>
      <c r="Y82" s="27"/>
      <c r="Z82" s="27"/>
      <c r="AA82" s="27"/>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row>
    <row r="83" spans="1:79" x14ac:dyDescent="0.25">
      <c r="A83" s="9"/>
      <c r="B83" s="25"/>
      <c r="C83" s="25"/>
      <c r="D83" s="25"/>
      <c r="E83" s="25"/>
      <c r="F83" s="25"/>
      <c r="G83" s="25"/>
      <c r="H83" s="193"/>
      <c r="I83" s="195"/>
      <c r="J83" s="195"/>
      <c r="K83" s="232"/>
      <c r="L83" s="232"/>
      <c r="M83" s="232"/>
      <c r="N83" s="193"/>
      <c r="O83" s="193"/>
      <c r="P83" s="193"/>
      <c r="Q83" s="27"/>
      <c r="R83" s="27"/>
      <c r="S83" s="27"/>
      <c r="T83" s="27"/>
      <c r="U83" s="27"/>
      <c r="V83" s="27"/>
      <c r="W83" s="27"/>
      <c r="X83" s="27"/>
      <c r="Y83" s="27"/>
      <c r="Z83" s="27"/>
      <c r="AA83" s="27"/>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row>
    <row r="84" spans="1:79" x14ac:dyDescent="0.25">
      <c r="A84" s="9"/>
      <c r="B84" s="26"/>
      <c r="C84" s="26"/>
      <c r="D84" s="26"/>
      <c r="E84" s="26"/>
      <c r="F84" s="26"/>
      <c r="G84" s="26"/>
      <c r="H84" s="232"/>
      <c r="I84" s="232"/>
      <c r="J84" s="232"/>
      <c r="K84" s="231"/>
      <c r="L84" s="231"/>
      <c r="M84" s="231"/>
      <c r="N84" s="194"/>
      <c r="O84" s="194"/>
      <c r="P84" s="194"/>
      <c r="Q84" s="27"/>
      <c r="R84" s="27"/>
      <c r="S84" s="27"/>
      <c r="T84" s="27"/>
      <c r="U84" s="27"/>
      <c r="V84" s="27"/>
      <c r="W84" s="27"/>
      <c r="X84" s="27"/>
      <c r="Y84" s="27"/>
      <c r="Z84" s="27"/>
      <c r="AA84" s="27"/>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row>
    <row r="85" spans="1:79" x14ac:dyDescent="0.25">
      <c r="A85" s="36"/>
      <c r="B85" s="32"/>
      <c r="C85" s="32"/>
      <c r="D85" s="32"/>
      <c r="E85" s="32"/>
      <c r="F85" s="32"/>
      <c r="G85" s="32"/>
      <c r="H85" s="231"/>
      <c r="I85" s="231"/>
      <c r="J85" s="231"/>
      <c r="K85" s="233"/>
      <c r="L85" s="233"/>
      <c r="M85" s="193"/>
      <c r="N85" s="195"/>
      <c r="O85" s="195"/>
      <c r="P85" s="193"/>
      <c r="Q85" s="27"/>
      <c r="R85" s="27"/>
      <c r="S85" s="27"/>
      <c r="T85" s="27"/>
      <c r="U85" s="27"/>
      <c r="V85" s="27"/>
      <c r="W85" s="27"/>
      <c r="X85" s="27"/>
      <c r="Y85" s="27"/>
      <c r="Z85" s="27"/>
      <c r="AA85" s="27"/>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row>
    <row r="86" spans="1:79" x14ac:dyDescent="0.25">
      <c r="A86" s="36"/>
      <c r="B86" s="195"/>
      <c r="C86" s="195"/>
      <c r="D86" s="195"/>
      <c r="E86" s="195"/>
      <c r="F86" s="195"/>
      <c r="G86" s="195"/>
      <c r="H86" s="233"/>
      <c r="I86" s="233"/>
      <c r="J86" s="193"/>
      <c r="K86" s="195"/>
      <c r="L86" s="195"/>
      <c r="M86" s="195"/>
      <c r="N86" s="195"/>
      <c r="O86" s="195"/>
      <c r="P86" s="195"/>
      <c r="Q86" s="27"/>
      <c r="R86" s="27"/>
      <c r="S86" s="27"/>
      <c r="T86" s="27"/>
      <c r="U86" s="27"/>
      <c r="V86" s="27"/>
      <c r="W86" s="27"/>
      <c r="X86" s="27"/>
      <c r="Y86" s="27"/>
      <c r="Z86" s="27"/>
      <c r="AA86" s="27"/>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row>
    <row r="87" spans="1:79" ht="15" customHeight="1" x14ac:dyDescent="0.25">
      <c r="A87" s="36"/>
      <c r="B87" s="33"/>
      <c r="C87" s="33"/>
      <c r="D87" s="33"/>
      <c r="E87" s="33"/>
      <c r="F87" s="33"/>
      <c r="G87" s="33"/>
      <c r="H87" s="195"/>
      <c r="I87" s="195"/>
      <c r="J87" s="195"/>
      <c r="K87" s="32"/>
      <c r="L87" s="32"/>
      <c r="M87" s="32"/>
      <c r="N87" s="32"/>
      <c r="O87" s="32"/>
      <c r="P87" s="32"/>
      <c r="Q87" s="27"/>
      <c r="R87" s="27"/>
      <c r="S87" s="27"/>
      <c r="T87" s="27"/>
      <c r="U87" s="27"/>
      <c r="V87" s="27"/>
      <c r="W87" s="27"/>
      <c r="X87" s="27"/>
      <c r="Y87" s="27"/>
      <c r="Z87" s="27"/>
      <c r="AA87" s="27"/>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row>
    <row r="88" spans="1:79" x14ac:dyDescent="0.25">
      <c r="A88" s="36"/>
      <c r="B88" s="233"/>
      <c r="C88" s="233"/>
      <c r="D88" s="233"/>
      <c r="E88" s="233"/>
      <c r="F88" s="193"/>
      <c r="G88" s="193"/>
      <c r="H88" s="32"/>
      <c r="I88" s="32"/>
      <c r="J88" s="32"/>
      <c r="K88" s="195"/>
      <c r="L88" s="195"/>
      <c r="M88" s="195"/>
      <c r="N88" s="195"/>
      <c r="O88" s="195"/>
      <c r="P88" s="195"/>
      <c r="Q88" s="27"/>
      <c r="R88" s="27"/>
      <c r="S88" s="27"/>
      <c r="T88" s="27"/>
      <c r="U88" s="27"/>
      <c r="V88" s="27"/>
      <c r="W88" s="27"/>
      <c r="X88" s="27"/>
      <c r="Y88" s="27"/>
      <c r="Z88" s="27"/>
      <c r="AA88" s="27"/>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row>
    <row r="89" spans="1:79" x14ac:dyDescent="0.25">
      <c r="A89" s="36"/>
      <c r="B89" s="232"/>
      <c r="C89" s="232"/>
      <c r="D89" s="232"/>
      <c r="E89" s="232"/>
      <c r="F89" s="232"/>
      <c r="G89" s="232"/>
      <c r="H89" s="195"/>
      <c r="I89" s="195"/>
      <c r="J89" s="195"/>
      <c r="K89" s="195"/>
      <c r="L89" s="195"/>
      <c r="M89" s="195"/>
      <c r="N89" s="195"/>
      <c r="O89" s="232"/>
      <c r="P89" s="232"/>
      <c r="Q89" s="27"/>
      <c r="R89" s="27"/>
      <c r="S89" s="27"/>
      <c r="T89" s="27"/>
      <c r="U89" s="27"/>
      <c r="V89" s="27"/>
      <c r="W89" s="27"/>
      <c r="X89" s="27"/>
      <c r="Y89" s="27"/>
      <c r="Z89" s="27"/>
      <c r="AA89" s="27"/>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row>
    <row r="90" spans="1:79" x14ac:dyDescent="0.25">
      <c r="A90" s="36"/>
      <c r="B90" s="231"/>
      <c r="C90" s="231"/>
      <c r="D90" s="231"/>
      <c r="E90" s="231"/>
      <c r="F90" s="231"/>
      <c r="G90" s="231"/>
      <c r="H90" s="33"/>
      <c r="I90" s="195"/>
      <c r="J90" s="195"/>
      <c r="K90" s="195"/>
      <c r="L90" s="195"/>
      <c r="M90" s="195"/>
      <c r="N90" s="195"/>
      <c r="O90" s="231"/>
      <c r="P90" s="231"/>
      <c r="Q90" s="27"/>
      <c r="R90" s="27"/>
      <c r="S90" s="27"/>
      <c r="T90" s="27"/>
      <c r="U90" s="27"/>
      <c r="V90" s="27"/>
      <c r="W90" s="27"/>
      <c r="X90" s="27"/>
      <c r="Y90" s="27"/>
      <c r="Z90" s="27"/>
      <c r="AA90" s="27"/>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row>
    <row r="91" spans="1:79" x14ac:dyDescent="0.25">
      <c r="A91" s="36"/>
      <c r="B91" s="233"/>
      <c r="C91" s="233"/>
      <c r="D91" s="193"/>
      <c r="E91" s="233"/>
      <c r="F91" s="233"/>
      <c r="G91" s="193"/>
      <c r="H91" s="193"/>
      <c r="I91" s="195"/>
      <c r="J91" s="195"/>
      <c r="K91" s="232"/>
      <c r="L91" s="232"/>
      <c r="M91" s="232"/>
      <c r="N91" s="193"/>
      <c r="O91" s="193"/>
      <c r="P91" s="193"/>
      <c r="Q91" s="27"/>
      <c r="R91" s="27"/>
      <c r="S91" s="27"/>
      <c r="T91" s="27"/>
      <c r="U91" s="27"/>
      <c r="V91" s="27"/>
      <c r="W91" s="27"/>
      <c r="X91" s="27"/>
      <c r="Y91" s="27"/>
      <c r="Z91" s="27"/>
      <c r="AA91" s="27"/>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row>
    <row r="92" spans="1:79" x14ac:dyDescent="0.25">
      <c r="A92" s="36"/>
      <c r="B92" s="195"/>
      <c r="C92" s="195"/>
      <c r="D92" s="195"/>
      <c r="E92" s="195"/>
      <c r="F92" s="195"/>
      <c r="G92" s="195"/>
      <c r="H92" s="232"/>
      <c r="I92" s="232"/>
      <c r="J92" s="232"/>
      <c r="K92" s="231"/>
      <c r="L92" s="231"/>
      <c r="M92" s="231"/>
      <c r="N92" s="194"/>
      <c r="O92" s="194"/>
      <c r="P92" s="194"/>
      <c r="Q92" s="27"/>
      <c r="R92" s="27"/>
      <c r="S92" s="27"/>
      <c r="T92" s="27"/>
      <c r="U92" s="27"/>
      <c r="V92" s="27"/>
      <c r="W92" s="27"/>
      <c r="X92" s="27"/>
      <c r="Y92" s="27"/>
      <c r="Z92" s="27"/>
      <c r="AA92" s="27"/>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row>
    <row r="93" spans="1:79" x14ac:dyDescent="0.25">
      <c r="A93" s="36"/>
      <c r="B93" s="32"/>
      <c r="C93" s="32"/>
      <c r="D93" s="32"/>
      <c r="E93" s="32"/>
      <c r="F93" s="32"/>
      <c r="G93" s="32"/>
      <c r="H93" s="231"/>
      <c r="I93" s="231"/>
      <c r="J93" s="231"/>
      <c r="K93" s="233"/>
      <c r="L93" s="233"/>
      <c r="M93" s="193"/>
      <c r="N93" s="195"/>
      <c r="O93" s="195"/>
      <c r="P93" s="193"/>
      <c r="Q93" s="27"/>
      <c r="R93" s="27"/>
      <c r="S93" s="27"/>
      <c r="T93" s="27"/>
      <c r="U93" s="27"/>
      <c r="V93" s="27"/>
      <c r="W93" s="27"/>
      <c r="X93" s="27"/>
      <c r="Y93" s="27"/>
      <c r="Z93" s="27"/>
      <c r="AA93" s="27"/>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row>
    <row r="94" spans="1:79" x14ac:dyDescent="0.25">
      <c r="A94" s="36"/>
      <c r="B94" s="195"/>
      <c r="C94" s="195"/>
      <c r="D94" s="195"/>
      <c r="E94" s="195"/>
      <c r="F94" s="195"/>
      <c r="G94" s="195"/>
      <c r="H94" s="233"/>
      <c r="I94" s="233"/>
      <c r="J94" s="193"/>
      <c r="K94" s="195"/>
      <c r="L94" s="195"/>
      <c r="M94" s="195"/>
      <c r="N94" s="195"/>
      <c r="O94" s="37"/>
      <c r="P94" s="37"/>
      <c r="Q94" s="27"/>
      <c r="R94" s="27"/>
      <c r="S94" s="27"/>
      <c r="T94" s="27"/>
      <c r="U94" s="27"/>
      <c r="V94" s="27"/>
      <c r="W94" s="27"/>
      <c r="X94" s="27"/>
      <c r="Y94" s="27"/>
      <c r="Z94" s="27"/>
      <c r="AA94" s="27"/>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row>
    <row r="95" spans="1:79" x14ac:dyDescent="0.25">
      <c r="A95" s="36"/>
      <c r="B95" s="33"/>
      <c r="C95" s="33"/>
      <c r="D95" s="33"/>
      <c r="E95" s="33"/>
      <c r="F95" s="33"/>
      <c r="G95" s="33"/>
      <c r="H95" s="195"/>
      <c r="I95" s="195"/>
      <c r="J95" s="195"/>
      <c r="K95" s="32"/>
      <c r="L95" s="32"/>
      <c r="M95" s="32"/>
      <c r="N95" s="32"/>
      <c r="O95" s="27"/>
      <c r="P95" s="27"/>
      <c r="Q95" s="27"/>
      <c r="R95" s="27"/>
      <c r="S95" s="27"/>
      <c r="T95" s="27"/>
      <c r="U95" s="27"/>
      <c r="V95" s="27"/>
      <c r="W95" s="27"/>
      <c r="X95" s="27"/>
      <c r="Y95" s="27"/>
      <c r="Z95" s="27"/>
      <c r="AA95" s="27"/>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row>
    <row r="96" spans="1:79" x14ac:dyDescent="0.25">
      <c r="A96" s="36"/>
      <c r="B96" s="233"/>
      <c r="C96" s="233"/>
      <c r="D96" s="233"/>
      <c r="E96" s="233"/>
      <c r="F96" s="193"/>
      <c r="G96" s="193"/>
      <c r="H96" s="32"/>
      <c r="I96" s="32"/>
      <c r="J96" s="32"/>
      <c r="K96" s="195"/>
      <c r="L96" s="195"/>
      <c r="M96" s="195"/>
      <c r="N96" s="195"/>
      <c r="O96" s="38"/>
      <c r="P96" s="27"/>
      <c r="Q96" s="27"/>
      <c r="R96" s="27"/>
      <c r="S96" s="27"/>
      <c r="T96" s="27"/>
      <c r="U96" s="27"/>
      <c r="V96" s="27"/>
      <c r="W96" s="27"/>
      <c r="X96" s="27"/>
      <c r="Y96" s="27"/>
      <c r="Z96" s="27"/>
      <c r="AA96" s="27"/>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row>
    <row r="97" spans="1:79" x14ac:dyDescent="0.25">
      <c r="A97" s="36"/>
      <c r="B97" s="232"/>
      <c r="C97" s="232"/>
      <c r="D97" s="232"/>
      <c r="E97" s="232"/>
      <c r="F97" s="232"/>
      <c r="G97" s="232"/>
      <c r="H97" s="195"/>
      <c r="I97" s="195"/>
      <c r="J97" s="195"/>
      <c r="K97" s="195"/>
      <c r="L97" s="195"/>
      <c r="M97" s="195"/>
      <c r="N97" s="195"/>
      <c r="O97" s="38"/>
      <c r="P97" s="27"/>
      <c r="Q97" s="27"/>
      <c r="R97" s="27"/>
      <c r="S97" s="27"/>
      <c r="T97" s="27"/>
      <c r="U97" s="27"/>
      <c r="V97" s="27"/>
      <c r="W97" s="27"/>
      <c r="X97" s="27"/>
      <c r="Y97" s="27"/>
      <c r="Z97" s="27"/>
      <c r="AA97" s="27"/>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row>
    <row r="98" spans="1:79" x14ac:dyDescent="0.25">
      <c r="A98" s="36"/>
      <c r="B98" s="231"/>
      <c r="C98" s="231"/>
      <c r="D98" s="231"/>
      <c r="E98" s="231"/>
      <c r="F98" s="231"/>
      <c r="G98" s="231"/>
      <c r="H98" s="33"/>
      <c r="I98" s="195"/>
      <c r="J98" s="195"/>
      <c r="K98" s="195"/>
      <c r="L98" s="195"/>
      <c r="M98" s="195"/>
      <c r="N98" s="195"/>
      <c r="O98" s="38"/>
      <c r="P98" s="27"/>
      <c r="Q98" s="27"/>
      <c r="R98" s="27"/>
      <c r="S98" s="27"/>
      <c r="T98" s="27"/>
      <c r="U98" s="27"/>
      <c r="V98" s="27"/>
      <c r="W98" s="27"/>
      <c r="X98" s="27"/>
      <c r="Y98" s="27"/>
      <c r="Z98" s="27"/>
      <c r="AA98" s="27"/>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row>
    <row r="99" spans="1:79" x14ac:dyDescent="0.25">
      <c r="A99" s="36"/>
      <c r="B99" s="233"/>
      <c r="C99" s="233"/>
      <c r="D99" s="193"/>
      <c r="E99" s="233"/>
      <c r="F99" s="233"/>
      <c r="G99" s="193"/>
      <c r="H99" s="193"/>
      <c r="I99" s="195"/>
      <c r="J99" s="195"/>
      <c r="K99" s="232"/>
      <c r="L99" s="232"/>
      <c r="M99" s="232"/>
      <c r="N99" s="193"/>
      <c r="O99" s="27"/>
      <c r="P99" s="27"/>
      <c r="Q99" s="27"/>
      <c r="R99" s="27"/>
      <c r="S99" s="27"/>
      <c r="T99" s="27"/>
      <c r="U99" s="27"/>
      <c r="V99" s="27"/>
      <c r="W99" s="27"/>
      <c r="X99" s="27"/>
      <c r="Y99" s="27"/>
      <c r="Z99" s="27"/>
      <c r="AA99" s="27"/>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row>
    <row r="100" spans="1:79" x14ac:dyDescent="0.25">
      <c r="A100" s="36"/>
      <c r="B100" s="195"/>
      <c r="C100" s="195"/>
      <c r="D100" s="195"/>
      <c r="E100" s="195"/>
      <c r="F100" s="195"/>
      <c r="G100" s="195"/>
      <c r="H100" s="232"/>
      <c r="I100" s="232"/>
      <c r="J100" s="232"/>
      <c r="K100" s="231"/>
      <c r="L100" s="231"/>
      <c r="M100" s="231"/>
      <c r="N100" s="194"/>
      <c r="O100" s="27"/>
      <c r="P100" s="27"/>
      <c r="Q100" s="27"/>
      <c r="R100" s="27"/>
      <c r="S100" s="27"/>
      <c r="T100" s="27"/>
      <c r="U100" s="27"/>
      <c r="V100" s="27"/>
      <c r="W100" s="27"/>
      <c r="X100" s="27"/>
      <c r="Y100" s="27"/>
      <c r="Z100" s="27"/>
      <c r="AA100" s="27"/>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row>
    <row r="101" spans="1:79" x14ac:dyDescent="0.25">
      <c r="A101" s="36"/>
      <c r="B101" s="32"/>
      <c r="C101" s="32"/>
      <c r="D101" s="32"/>
      <c r="E101" s="32"/>
      <c r="F101" s="32"/>
      <c r="G101" s="32"/>
      <c r="H101" s="231"/>
      <c r="I101" s="231"/>
      <c r="J101" s="231"/>
      <c r="K101" s="232"/>
      <c r="L101" s="232"/>
      <c r="M101" s="193"/>
      <c r="N101" s="195"/>
      <c r="O101" s="40"/>
      <c r="P101" s="40"/>
      <c r="Q101" s="27"/>
      <c r="R101" s="27"/>
      <c r="S101" s="27"/>
      <c r="T101" s="27"/>
      <c r="U101" s="27"/>
      <c r="V101" s="27"/>
      <c r="W101" s="27"/>
      <c r="X101" s="27"/>
      <c r="Y101" s="27"/>
      <c r="Z101" s="27"/>
      <c r="AA101" s="27"/>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row>
    <row r="102" spans="1:79" x14ac:dyDescent="0.25">
      <c r="A102" s="36"/>
      <c r="B102" s="195"/>
      <c r="C102" s="195"/>
      <c r="D102" s="195"/>
      <c r="E102" s="195"/>
      <c r="F102" s="195"/>
      <c r="G102" s="195"/>
      <c r="H102" s="233"/>
      <c r="I102" s="233"/>
      <c r="J102" s="193"/>
      <c r="K102" s="37"/>
      <c r="L102" s="37"/>
      <c r="M102" s="37"/>
      <c r="N102" s="37"/>
      <c r="O102" s="27"/>
      <c r="P102" s="27"/>
      <c r="Q102" s="27"/>
      <c r="R102" s="27"/>
      <c r="S102" s="27"/>
      <c r="T102" s="27"/>
      <c r="U102" s="27"/>
      <c r="V102" s="27"/>
      <c r="W102" s="27"/>
      <c r="X102" s="27"/>
      <c r="Y102" s="27"/>
      <c r="Z102" s="27"/>
      <c r="AA102" s="27"/>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row>
    <row r="103" spans="1:79" x14ac:dyDescent="0.25">
      <c r="A103" s="36"/>
      <c r="B103" s="33"/>
      <c r="C103" s="33"/>
      <c r="D103" s="33"/>
      <c r="E103" s="33"/>
      <c r="F103" s="33"/>
      <c r="G103" s="33"/>
      <c r="H103" s="37"/>
      <c r="I103" s="37"/>
      <c r="J103" s="37"/>
      <c r="K103" s="27"/>
      <c r="L103" s="27"/>
      <c r="M103" s="27"/>
      <c r="N103" s="27"/>
      <c r="O103" s="27"/>
      <c r="P103" s="27"/>
      <c r="Q103" s="27"/>
      <c r="R103" s="27"/>
      <c r="S103" s="27"/>
      <c r="T103" s="27"/>
      <c r="U103" s="27"/>
      <c r="V103" s="27"/>
      <c r="W103" s="27"/>
      <c r="X103" s="27"/>
      <c r="Y103" s="27"/>
      <c r="Z103" s="27"/>
      <c r="AA103" s="27"/>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row>
    <row r="104" spans="1:79" x14ac:dyDescent="0.25">
      <c r="A104" s="36"/>
      <c r="B104" s="233"/>
      <c r="C104" s="233"/>
      <c r="D104" s="233"/>
      <c r="E104" s="233"/>
      <c r="F104" s="193"/>
      <c r="G104" s="193"/>
      <c r="H104" s="27"/>
      <c r="I104" s="27"/>
      <c r="J104" s="27"/>
      <c r="K104" s="38"/>
      <c r="L104" s="38"/>
      <c r="M104" s="38"/>
      <c r="N104" s="38"/>
      <c r="O104" s="27"/>
      <c r="P104" s="27"/>
      <c r="Q104" s="27"/>
      <c r="R104" s="27"/>
      <c r="S104" s="27"/>
      <c r="T104" s="27"/>
      <c r="U104" s="27"/>
      <c r="V104" s="27"/>
      <c r="W104" s="27"/>
      <c r="X104" s="27"/>
      <c r="Y104" s="27"/>
      <c r="Z104" s="27"/>
      <c r="AA104" s="27"/>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row>
    <row r="105" spans="1:79" x14ac:dyDescent="0.25">
      <c r="A105" s="36"/>
      <c r="B105" s="232"/>
      <c r="C105" s="232"/>
      <c r="D105" s="232"/>
      <c r="E105" s="232"/>
      <c r="F105" s="232"/>
      <c r="G105" s="232"/>
      <c r="H105" s="38"/>
      <c r="I105" s="38"/>
      <c r="J105" s="38"/>
      <c r="K105" s="38"/>
      <c r="L105" s="38"/>
      <c r="M105" s="38"/>
      <c r="N105" s="38"/>
      <c r="O105" s="27"/>
      <c r="P105" s="27"/>
      <c r="Q105" s="27"/>
      <c r="R105" s="27"/>
      <c r="S105" s="27"/>
      <c r="T105" s="27"/>
      <c r="U105" s="27"/>
      <c r="V105" s="27"/>
      <c r="W105" s="27"/>
      <c r="X105" s="27"/>
      <c r="Y105" s="27"/>
      <c r="Z105" s="27"/>
      <c r="AA105" s="27"/>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row>
    <row r="106" spans="1:79" x14ac:dyDescent="0.25">
      <c r="A106" s="36"/>
      <c r="B106" s="231"/>
      <c r="C106" s="231"/>
      <c r="D106" s="231"/>
      <c r="E106" s="231"/>
      <c r="F106" s="231"/>
      <c r="G106" s="231"/>
      <c r="H106" s="38"/>
      <c r="I106" s="38"/>
      <c r="J106" s="38"/>
      <c r="K106" s="38"/>
      <c r="L106" s="38"/>
      <c r="M106" s="38"/>
      <c r="N106" s="38"/>
      <c r="O106" s="27"/>
      <c r="P106" s="27"/>
      <c r="Q106" s="27"/>
      <c r="R106" s="27"/>
      <c r="S106" s="27"/>
      <c r="T106" s="27"/>
      <c r="U106" s="27"/>
      <c r="V106" s="27"/>
      <c r="W106" s="27"/>
      <c r="X106" s="27"/>
      <c r="Y106" s="27"/>
      <c r="Z106" s="27"/>
      <c r="AA106" s="27"/>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row>
    <row r="107" spans="1:79" x14ac:dyDescent="0.25">
      <c r="A107" s="36"/>
      <c r="B107" s="233"/>
      <c r="C107" s="233"/>
      <c r="D107" s="193"/>
      <c r="E107" s="233"/>
      <c r="F107" s="233"/>
      <c r="G107" s="193"/>
      <c r="H107" s="38"/>
      <c r="I107" s="38"/>
      <c r="J107" s="38"/>
      <c r="K107" s="27"/>
      <c r="L107" s="27"/>
      <c r="M107" s="27"/>
      <c r="N107" s="27"/>
      <c r="O107" s="27"/>
      <c r="P107" s="27"/>
      <c r="Q107" s="27"/>
      <c r="R107" s="27"/>
      <c r="S107" s="27"/>
      <c r="T107" s="27"/>
      <c r="U107" s="27"/>
      <c r="V107" s="27"/>
      <c r="W107" s="27"/>
      <c r="X107" s="27"/>
      <c r="Y107" s="27"/>
      <c r="Z107" s="27"/>
      <c r="AA107" s="27"/>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row>
    <row r="108" spans="1:79" x14ac:dyDescent="0.25">
      <c r="A108" s="36"/>
      <c r="B108" s="37"/>
      <c r="C108" s="37"/>
      <c r="D108" s="37"/>
      <c r="E108" s="37"/>
      <c r="F108" s="37"/>
      <c r="G108" s="37"/>
      <c r="H108" s="27"/>
      <c r="I108" s="27"/>
      <c r="J108" s="27"/>
      <c r="K108" s="27"/>
      <c r="L108" s="27"/>
      <c r="M108" s="27"/>
      <c r="N108" s="27"/>
      <c r="O108" s="27"/>
      <c r="P108" s="27"/>
      <c r="Q108" s="27"/>
      <c r="R108" s="27"/>
      <c r="S108" s="27"/>
      <c r="T108" s="27"/>
      <c r="U108" s="27"/>
      <c r="V108" s="27"/>
      <c r="W108" s="27"/>
      <c r="X108" s="27"/>
      <c r="Y108" s="27"/>
      <c r="Z108" s="27"/>
      <c r="AA108" s="27"/>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row>
    <row r="109" spans="1:79" x14ac:dyDescent="0.25">
      <c r="A109" s="36"/>
      <c r="B109" s="39"/>
      <c r="C109" s="27"/>
      <c r="D109" s="27"/>
      <c r="E109" s="27"/>
      <c r="F109" s="27"/>
      <c r="G109" s="27"/>
      <c r="H109" s="27"/>
      <c r="I109" s="27"/>
      <c r="J109" s="27"/>
      <c r="K109" s="40"/>
      <c r="L109" s="40"/>
      <c r="M109" s="40"/>
      <c r="N109" s="40"/>
      <c r="O109" s="27"/>
      <c r="P109" s="27"/>
      <c r="Q109" s="27"/>
      <c r="R109" s="27"/>
      <c r="S109" s="27"/>
      <c r="T109" s="27"/>
      <c r="U109" s="27"/>
      <c r="V109" s="27"/>
      <c r="W109" s="27"/>
      <c r="X109" s="27"/>
      <c r="Y109" s="27"/>
      <c r="Z109" s="27"/>
      <c r="AA109" s="27"/>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row>
    <row r="110" spans="1:79" x14ac:dyDescent="0.25">
      <c r="A110" s="36"/>
      <c r="B110" s="41"/>
      <c r="C110" s="38"/>
      <c r="D110" s="38"/>
      <c r="E110" s="38"/>
      <c r="F110" s="38"/>
      <c r="G110" s="38"/>
      <c r="H110" s="40"/>
      <c r="I110" s="40"/>
      <c r="J110" s="40"/>
      <c r="K110" s="27"/>
      <c r="L110" s="27"/>
      <c r="M110" s="27"/>
      <c r="N110" s="27"/>
      <c r="O110" s="27"/>
      <c r="P110" s="27"/>
      <c r="Q110" s="27"/>
      <c r="R110" s="27"/>
      <c r="S110" s="27"/>
      <c r="T110" s="27"/>
      <c r="U110" s="27"/>
      <c r="V110" s="27"/>
      <c r="W110" s="27"/>
      <c r="X110" s="27"/>
      <c r="Y110" s="27"/>
      <c r="Z110" s="27"/>
      <c r="AA110" s="27"/>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row>
    <row r="111" spans="1:79" x14ac:dyDescent="0.25">
      <c r="A111" s="36"/>
      <c r="B111" s="27"/>
      <c r="C111" s="38"/>
      <c r="D111" s="38"/>
      <c r="E111" s="38"/>
      <c r="F111" s="38"/>
      <c r="G111" s="38"/>
      <c r="H111" s="27"/>
      <c r="I111" s="27"/>
      <c r="J111" s="27"/>
      <c r="K111" s="27"/>
      <c r="L111" s="27"/>
      <c r="M111" s="27"/>
      <c r="N111" s="27"/>
      <c r="O111" s="27"/>
      <c r="P111" s="27"/>
      <c r="Q111" s="27"/>
      <c r="R111" s="27"/>
      <c r="S111" s="27"/>
      <c r="T111" s="27"/>
      <c r="U111" s="27"/>
      <c r="V111" s="27"/>
      <c r="W111" s="27"/>
      <c r="X111" s="27"/>
      <c r="Y111" s="27"/>
      <c r="Z111" s="27"/>
      <c r="AA111" s="27"/>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row>
    <row r="112" spans="1:79" x14ac:dyDescent="0.25">
      <c r="A112" s="36"/>
      <c r="B112" s="27"/>
      <c r="C112" s="38"/>
      <c r="D112" s="38"/>
      <c r="E112" s="38"/>
      <c r="F112" s="38"/>
      <c r="G112" s="38"/>
      <c r="H112" s="27"/>
      <c r="I112" s="27"/>
      <c r="J112" s="27"/>
      <c r="K112" s="27"/>
      <c r="L112" s="27"/>
      <c r="M112" s="27"/>
      <c r="N112" s="27"/>
      <c r="O112" s="27"/>
      <c r="P112" s="27"/>
      <c r="Q112" s="27"/>
      <c r="R112" s="27"/>
      <c r="S112" s="27"/>
      <c r="T112" s="27"/>
      <c r="U112" s="27"/>
      <c r="V112" s="27"/>
      <c r="W112" s="27"/>
      <c r="X112" s="27"/>
      <c r="Y112" s="27"/>
      <c r="Z112" s="27"/>
      <c r="AA112" s="27"/>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row>
    <row r="113" spans="1:79" x14ac:dyDescent="0.25">
      <c r="A113" s="36"/>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row>
    <row r="114" spans="1:79" x14ac:dyDescent="0.25">
      <c r="A114" s="36"/>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row>
    <row r="115" spans="1:79" x14ac:dyDescent="0.25">
      <c r="A115" s="36"/>
      <c r="B115" s="40"/>
      <c r="C115" s="40"/>
      <c r="D115" s="40"/>
      <c r="E115" s="40"/>
      <c r="F115" s="40"/>
      <c r="G115" s="40"/>
      <c r="H115" s="27"/>
      <c r="I115" s="27"/>
      <c r="J115" s="27"/>
      <c r="K115" s="27"/>
      <c r="L115" s="27"/>
      <c r="M115" s="27"/>
      <c r="N115" s="27"/>
      <c r="O115" s="27"/>
      <c r="P115" s="27"/>
      <c r="Q115" s="27"/>
      <c r="R115" s="27"/>
      <c r="S115" s="27"/>
      <c r="T115" s="27"/>
      <c r="U115" s="27"/>
      <c r="V115" s="27"/>
      <c r="W115" s="27"/>
      <c r="X115" s="27"/>
      <c r="Y115" s="27"/>
      <c r="Z115" s="27"/>
      <c r="AA115" s="27"/>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row>
    <row r="116" spans="1:79" x14ac:dyDescent="0.25">
      <c r="A116" s="36"/>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row>
    <row r="117" spans="1:79" x14ac:dyDescent="0.25">
      <c r="A117" s="36"/>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row>
    <row r="118" spans="1:79" x14ac:dyDescent="0.25">
      <c r="A118" s="36"/>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row>
    <row r="119" spans="1:79" x14ac:dyDescent="0.25">
      <c r="A119" s="36"/>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row>
    <row r="120" spans="1:79" x14ac:dyDescent="0.25">
      <c r="A120" s="36"/>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row>
    <row r="121" spans="1:79" x14ac:dyDescent="0.25">
      <c r="A121" s="36"/>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row>
    <row r="122" spans="1:79" x14ac:dyDescent="0.25">
      <c r="A122" s="36"/>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row>
    <row r="123" spans="1:79" x14ac:dyDescent="0.25">
      <c r="A123" s="36"/>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row>
    <row r="124" spans="1:79" x14ac:dyDescent="0.25">
      <c r="A124" s="36"/>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row>
    <row r="125" spans="1:79" x14ac:dyDescent="0.25">
      <c r="A125" s="36"/>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row>
    <row r="126" spans="1:79" x14ac:dyDescent="0.25">
      <c r="A126" s="36"/>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row>
    <row r="127" spans="1:79" x14ac:dyDescent="0.25">
      <c r="A127" s="36"/>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row>
    <row r="128" spans="1:79" x14ac:dyDescent="0.25">
      <c r="A128" s="36"/>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row>
    <row r="129" spans="1:79" x14ac:dyDescent="0.25">
      <c r="A129" s="36"/>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row>
    <row r="130" spans="1:79" x14ac:dyDescent="0.25">
      <c r="A130" s="36"/>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row>
    <row r="131" spans="1:79" x14ac:dyDescent="0.25">
      <c r="A131" s="36"/>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row>
    <row r="132" spans="1:79" x14ac:dyDescent="0.25">
      <c r="A132" s="36"/>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row>
    <row r="133" spans="1:79" x14ac:dyDescent="0.25">
      <c r="A133" s="36"/>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row>
    <row r="134" spans="1:79" x14ac:dyDescent="0.25">
      <c r="A134" s="36"/>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row>
    <row r="135" spans="1:79" x14ac:dyDescent="0.25">
      <c r="A135" s="36"/>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row>
    <row r="136" spans="1:79" x14ac:dyDescent="0.25">
      <c r="A136" s="36"/>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row>
    <row r="137" spans="1:79" x14ac:dyDescent="0.25">
      <c r="A137" s="36"/>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row>
    <row r="138" spans="1:79" x14ac:dyDescent="0.25">
      <c r="A138" s="36"/>
      <c r="B138" s="200"/>
      <c r="C138" s="200"/>
      <c r="D138" s="200"/>
      <c r="E138" s="200"/>
      <c r="F138" s="84"/>
      <c r="G138" s="27"/>
      <c r="H138" s="27"/>
      <c r="I138" s="27"/>
      <c r="J138" s="27"/>
      <c r="K138" s="27"/>
      <c r="L138" s="27"/>
      <c r="M138" s="27"/>
      <c r="N138" s="27"/>
      <c r="O138" s="27"/>
      <c r="P138" s="27"/>
      <c r="Q138" s="27"/>
      <c r="R138" s="27"/>
      <c r="S138" s="27"/>
      <c r="T138" s="27"/>
      <c r="U138" s="27"/>
      <c r="V138" s="27"/>
      <c r="W138" s="27"/>
      <c r="X138" s="27"/>
      <c r="Y138" s="27"/>
      <c r="Z138" s="27"/>
      <c r="AA138" s="27"/>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row>
    <row r="139" spans="1:79" x14ac:dyDescent="0.25">
      <c r="A139" s="36"/>
      <c r="B139" s="196"/>
      <c r="C139" s="196"/>
      <c r="D139" s="86"/>
      <c r="E139" s="87"/>
      <c r="F139" s="88"/>
      <c r="G139" s="27"/>
      <c r="H139" s="27"/>
      <c r="I139" s="27"/>
      <c r="J139" s="27"/>
      <c r="K139" s="27"/>
      <c r="L139" s="27"/>
      <c r="M139" s="27"/>
      <c r="N139" s="27"/>
      <c r="O139" s="27"/>
      <c r="P139" s="27"/>
      <c r="Q139" s="27"/>
      <c r="R139" s="27"/>
      <c r="S139" s="27"/>
      <c r="T139" s="27"/>
      <c r="U139" s="27"/>
      <c r="V139" s="27"/>
      <c r="W139" s="27"/>
      <c r="X139" s="27"/>
      <c r="Y139" s="27"/>
      <c r="Z139" s="27"/>
      <c r="AA139" s="27"/>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row>
    <row r="140" spans="1:79" x14ac:dyDescent="0.25">
      <c r="A140" s="36"/>
      <c r="B140" s="234"/>
      <c r="C140" s="234"/>
      <c r="D140" s="234"/>
      <c r="E140" s="234"/>
      <c r="F140" s="234"/>
      <c r="G140" s="27"/>
      <c r="H140" s="27"/>
      <c r="I140" s="27"/>
      <c r="J140" s="27"/>
      <c r="K140" s="27"/>
      <c r="L140" s="27"/>
      <c r="M140" s="27"/>
      <c r="N140" s="27"/>
      <c r="O140" s="27"/>
      <c r="P140" s="27"/>
      <c r="Q140" s="27"/>
      <c r="R140" s="27"/>
      <c r="S140" s="27"/>
      <c r="T140" s="27"/>
      <c r="U140" s="27"/>
      <c r="V140" s="27"/>
      <c r="W140" s="27"/>
      <c r="X140" s="27"/>
      <c r="Y140" s="27"/>
      <c r="Z140" s="27"/>
      <c r="AA140" s="27"/>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row>
    <row r="141" spans="1:79" x14ac:dyDescent="0.25">
      <c r="A141" s="36"/>
      <c r="B141" s="196"/>
      <c r="C141" s="196"/>
      <c r="D141" s="196"/>
      <c r="E141" s="196"/>
      <c r="F141" s="196"/>
      <c r="G141" s="27"/>
      <c r="H141" s="27"/>
      <c r="I141" s="27"/>
      <c r="J141" s="27"/>
      <c r="K141" s="27"/>
      <c r="L141" s="27"/>
      <c r="M141" s="27"/>
      <c r="N141" s="27"/>
      <c r="O141" s="27"/>
      <c r="P141" s="27"/>
      <c r="Q141" s="27"/>
      <c r="R141" s="27"/>
      <c r="S141" s="27"/>
      <c r="T141" s="27"/>
      <c r="U141" s="27"/>
      <c r="V141" s="27"/>
      <c r="W141" s="27"/>
      <c r="X141" s="27"/>
      <c r="Y141" s="27"/>
      <c r="Z141" s="27"/>
      <c r="AA141" s="27"/>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row>
    <row r="142" spans="1:79" x14ac:dyDescent="0.25">
      <c r="A142" s="36"/>
      <c r="B142" s="196"/>
      <c r="C142" s="196"/>
      <c r="D142" s="196"/>
      <c r="E142" s="196"/>
      <c r="F142" s="196"/>
      <c r="G142" s="27"/>
      <c r="H142" s="27"/>
      <c r="I142" s="27"/>
      <c r="J142" s="27"/>
      <c r="K142" s="27"/>
      <c r="L142" s="27"/>
      <c r="M142" s="27"/>
      <c r="N142" s="27"/>
      <c r="O142" s="27"/>
      <c r="P142" s="27"/>
      <c r="Q142" s="27"/>
      <c r="R142" s="27"/>
      <c r="S142" s="27"/>
      <c r="T142" s="27"/>
      <c r="U142" s="27"/>
      <c r="V142" s="27"/>
      <c r="W142" s="27"/>
      <c r="X142" s="27"/>
      <c r="Y142" s="27"/>
      <c r="Z142" s="27"/>
      <c r="AA142" s="27"/>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row>
    <row r="143" spans="1:79" x14ac:dyDescent="0.25">
      <c r="A143" s="36"/>
      <c r="B143" s="89"/>
      <c r="C143" s="89"/>
      <c r="D143" s="89"/>
      <c r="E143" s="89"/>
      <c r="F143" s="89"/>
      <c r="G143" s="27"/>
      <c r="H143" s="27"/>
      <c r="I143" s="27"/>
      <c r="J143" s="27"/>
      <c r="K143" s="27"/>
      <c r="L143" s="27"/>
      <c r="M143" s="27"/>
      <c r="N143" s="27"/>
      <c r="O143" s="27"/>
      <c r="P143" s="27"/>
      <c r="Q143" s="27"/>
      <c r="R143" s="27"/>
      <c r="S143" s="27"/>
      <c r="T143" s="27"/>
      <c r="U143" s="27"/>
      <c r="V143" s="27"/>
      <c r="W143" s="27"/>
      <c r="X143" s="27"/>
      <c r="Y143" s="27"/>
      <c r="Z143" s="27"/>
      <c r="AA143" s="27"/>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row>
    <row r="144" spans="1:79" x14ac:dyDescent="0.25">
      <c r="A144" s="36"/>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row>
    <row r="145" spans="1:79" x14ac:dyDescent="0.25">
      <c r="A145" s="36"/>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row>
    <row r="146" spans="1:79" x14ac:dyDescent="0.25">
      <c r="A146" s="36"/>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row>
    <row r="147" spans="1:79" x14ac:dyDescent="0.25">
      <c r="A147" s="36"/>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row>
    <row r="148" spans="1:79" x14ac:dyDescent="0.25">
      <c r="A148" s="36"/>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row>
    <row r="149" spans="1:79" x14ac:dyDescent="0.25">
      <c r="A149" s="36"/>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row>
    <row r="150" spans="1:79" x14ac:dyDescent="0.25">
      <c r="A150" s="36"/>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row>
    <row r="151" spans="1:79" x14ac:dyDescent="0.25">
      <c r="A151" s="36"/>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row>
    <row r="152" spans="1:79" x14ac:dyDescent="0.25">
      <c r="A152" s="36"/>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row>
    <row r="153" spans="1:79" x14ac:dyDescent="0.25">
      <c r="A153" s="36"/>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row>
    <row r="154" spans="1:79" x14ac:dyDescent="0.25">
      <c r="A154" s="36"/>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row>
    <row r="155" spans="1:79" x14ac:dyDescent="0.25">
      <c r="A155" s="36"/>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row>
    <row r="156" spans="1:79" x14ac:dyDescent="0.25">
      <c r="A156" s="36"/>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row>
    <row r="157" spans="1:79" x14ac:dyDescent="0.25">
      <c r="A157" s="36"/>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row>
    <row r="158" spans="1:79" x14ac:dyDescent="0.25">
      <c r="A158" s="36"/>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row>
    <row r="159" spans="1:79" x14ac:dyDescent="0.25">
      <c r="A159" s="36"/>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row>
    <row r="160" spans="1:79" x14ac:dyDescent="0.25">
      <c r="A160" s="36"/>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row>
    <row r="161" spans="1:79" x14ac:dyDescent="0.25">
      <c r="A161" s="36"/>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row>
    <row r="162" spans="1:79" x14ac:dyDescent="0.25">
      <c r="A162" s="36"/>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row>
    <row r="163" spans="1:79" x14ac:dyDescent="0.25">
      <c r="A163" s="36"/>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row>
    <row r="164" spans="1:79" x14ac:dyDescent="0.25">
      <c r="A164" s="36"/>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row>
    <row r="165" spans="1:79" x14ac:dyDescent="0.25">
      <c r="A165" s="36"/>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row>
    <row r="166" spans="1:79" x14ac:dyDescent="0.25">
      <c r="A166" s="36"/>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row>
    <row r="167" spans="1:79" x14ac:dyDescent="0.25">
      <c r="A167" s="36"/>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row>
    <row r="168" spans="1:79" x14ac:dyDescent="0.25">
      <c r="A168" s="36"/>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row>
    <row r="169" spans="1:79" x14ac:dyDescent="0.25">
      <c r="A169" s="36"/>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row>
    <row r="170" spans="1:79" x14ac:dyDescent="0.25">
      <c r="A170" s="36"/>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row>
    <row r="171" spans="1:79" x14ac:dyDescent="0.25">
      <c r="A171" s="36"/>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row>
    <row r="172" spans="1:79" x14ac:dyDescent="0.25">
      <c r="A172" s="36"/>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row>
    <row r="173" spans="1:79" x14ac:dyDescent="0.25">
      <c r="A173" s="36"/>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row>
    <row r="174" spans="1:79" x14ac:dyDescent="0.25">
      <c r="A174" s="36"/>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row>
    <row r="175" spans="1:79" x14ac:dyDescent="0.25">
      <c r="A175" s="36"/>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row>
    <row r="176" spans="1:79" x14ac:dyDescent="0.25">
      <c r="A176" s="36"/>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row>
    <row r="177" spans="1:79" x14ac:dyDescent="0.25">
      <c r="A177" s="36"/>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row>
    <row r="178" spans="1:79" x14ac:dyDescent="0.25">
      <c r="A178" s="36"/>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row>
    <row r="179" spans="1:79" x14ac:dyDescent="0.25">
      <c r="A179" s="36"/>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row>
    <row r="180" spans="1:79" x14ac:dyDescent="0.25">
      <c r="A180" s="36"/>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row>
    <row r="181" spans="1:79" x14ac:dyDescent="0.25">
      <c r="A181" s="36"/>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row>
    <row r="182" spans="1:79" x14ac:dyDescent="0.25">
      <c r="A182" s="36"/>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row>
    <row r="183" spans="1:79" x14ac:dyDescent="0.25">
      <c r="A183" s="36"/>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row>
    <row r="184" spans="1:79" x14ac:dyDescent="0.25">
      <c r="A184" s="36"/>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row>
    <row r="185" spans="1:79" x14ac:dyDescent="0.25">
      <c r="A185" s="36"/>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row>
    <row r="186" spans="1:79" x14ac:dyDescent="0.25">
      <c r="A186" s="36"/>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row>
    <row r="187" spans="1:79" x14ac:dyDescent="0.25">
      <c r="A187" s="36"/>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row>
    <row r="188" spans="1:79" x14ac:dyDescent="0.25">
      <c r="A188" s="36"/>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row>
    <row r="189" spans="1:79" x14ac:dyDescent="0.25">
      <c r="A189" s="36"/>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row>
    <row r="190" spans="1:79" x14ac:dyDescent="0.25">
      <c r="A190" s="36"/>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row>
    <row r="191" spans="1:79" x14ac:dyDescent="0.25">
      <c r="A191" s="36"/>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row>
    <row r="192" spans="1:79" x14ac:dyDescent="0.25">
      <c r="A192" s="36"/>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row>
    <row r="193" spans="1:79" x14ac:dyDescent="0.25">
      <c r="A193" s="36"/>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row>
    <row r="194" spans="1:79" x14ac:dyDescent="0.25">
      <c r="A194" s="36"/>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row>
    <row r="195" spans="1:79" x14ac:dyDescent="0.25">
      <c r="A195" s="36"/>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row>
    <row r="196" spans="1:79" x14ac:dyDescent="0.25">
      <c r="A196" s="36"/>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row>
    <row r="197" spans="1:79" x14ac:dyDescent="0.25">
      <c r="A197" s="36"/>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row>
    <row r="198" spans="1:79" x14ac:dyDescent="0.25">
      <c r="A198" s="36"/>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row>
    <row r="199" spans="1:79" x14ac:dyDescent="0.25">
      <c r="A199" s="36"/>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row>
    <row r="200" spans="1:79" x14ac:dyDescent="0.25">
      <c r="A200" s="36"/>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row>
    <row r="201" spans="1:79" x14ac:dyDescent="0.25">
      <c r="A201" s="36"/>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row>
    <row r="202" spans="1:79" x14ac:dyDescent="0.25">
      <c r="A202" s="36"/>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row>
    <row r="203" spans="1:79" x14ac:dyDescent="0.25">
      <c r="A203" s="36"/>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row>
    <row r="204" spans="1:79" x14ac:dyDescent="0.25">
      <c r="A204" s="36"/>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row>
    <row r="205" spans="1:79" x14ac:dyDescent="0.25">
      <c r="A205" s="36"/>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row>
    <row r="206" spans="1:79" x14ac:dyDescent="0.25">
      <c r="A206" s="36"/>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row>
    <row r="207" spans="1:79" x14ac:dyDescent="0.25">
      <c r="A207" s="36"/>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row>
    <row r="208" spans="1:79" x14ac:dyDescent="0.25">
      <c r="A208" s="36"/>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row>
    <row r="209" spans="1:79" x14ac:dyDescent="0.25">
      <c r="A209" s="36"/>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row>
    <row r="210" spans="1:79" x14ac:dyDescent="0.25">
      <c r="A210" s="36"/>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row>
    <row r="211" spans="1:79" x14ac:dyDescent="0.25">
      <c r="A211" s="36"/>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row>
    <row r="212" spans="1:79" x14ac:dyDescent="0.25">
      <c r="A212" s="36"/>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row>
    <row r="213" spans="1:79" x14ac:dyDescent="0.25">
      <c r="A213" s="36"/>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row>
    <row r="214" spans="1:79" x14ac:dyDescent="0.25">
      <c r="A214" s="36"/>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row>
    <row r="215" spans="1:79" x14ac:dyDescent="0.25">
      <c r="A215" s="36"/>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row>
    <row r="216" spans="1:79" x14ac:dyDescent="0.25">
      <c r="A216" s="36"/>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row>
    <row r="217" spans="1:79" x14ac:dyDescent="0.25">
      <c r="A217" s="36"/>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row>
    <row r="218" spans="1:79" x14ac:dyDescent="0.25">
      <c r="A218" s="36"/>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row>
    <row r="219" spans="1:79" x14ac:dyDescent="0.25">
      <c r="A219" s="36"/>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row>
    <row r="220" spans="1:79" x14ac:dyDescent="0.25">
      <c r="A220" s="36"/>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row>
    <row r="221" spans="1:79" x14ac:dyDescent="0.25">
      <c r="A221" s="36"/>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row>
    <row r="222" spans="1:79" x14ac:dyDescent="0.25">
      <c r="A222" s="36"/>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row>
    <row r="223" spans="1:79" x14ac:dyDescent="0.25">
      <c r="A223" s="36"/>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row>
    <row r="224" spans="1:79" x14ac:dyDescent="0.25">
      <c r="A224" s="36"/>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row>
    <row r="225" spans="1:79" x14ac:dyDescent="0.25">
      <c r="A225" s="36"/>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row>
    <row r="226" spans="1:79" x14ac:dyDescent="0.25">
      <c r="A226" s="36"/>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row>
    <row r="227" spans="1:79" x14ac:dyDescent="0.25">
      <c r="A227" s="36"/>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row>
    <row r="228" spans="1:79" x14ac:dyDescent="0.25">
      <c r="A228" s="36"/>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row>
    <row r="229" spans="1:79" x14ac:dyDescent="0.25">
      <c r="A229" s="36"/>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row>
    <row r="230" spans="1:79" x14ac:dyDescent="0.25">
      <c r="A230" s="36"/>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row>
    <row r="231" spans="1:79" x14ac:dyDescent="0.25">
      <c r="A231" s="36"/>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row>
    <row r="232" spans="1:79" x14ac:dyDescent="0.25">
      <c r="A232" s="36"/>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row>
    <row r="233" spans="1:79" x14ac:dyDescent="0.25">
      <c r="A233" s="36"/>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row>
    <row r="234" spans="1:79" x14ac:dyDescent="0.25">
      <c r="A234" s="36"/>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row>
    <row r="235" spans="1:79" x14ac:dyDescent="0.25">
      <c r="A235" s="36"/>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row>
    <row r="236" spans="1:79" x14ac:dyDescent="0.25">
      <c r="A236" s="36"/>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row>
    <row r="237" spans="1:79" x14ac:dyDescent="0.25">
      <c r="A237" s="36"/>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row>
    <row r="238" spans="1:79" x14ac:dyDescent="0.25">
      <c r="A238" s="36"/>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row>
    <row r="239" spans="1:79" x14ac:dyDescent="0.25">
      <c r="A239" s="36"/>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row>
    <row r="240" spans="1:79" x14ac:dyDescent="0.25">
      <c r="A240" s="36"/>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row>
    <row r="241" spans="1:79" x14ac:dyDescent="0.25">
      <c r="A241" s="36"/>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row>
    <row r="242" spans="1:79" x14ac:dyDescent="0.25">
      <c r="A242" s="36"/>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row>
    <row r="243" spans="1:79" x14ac:dyDescent="0.25">
      <c r="A243" s="36"/>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row>
    <row r="244" spans="1:79" x14ac:dyDescent="0.25">
      <c r="A244" s="36"/>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row>
    <row r="245" spans="1:79" x14ac:dyDescent="0.25">
      <c r="A245" s="36"/>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row>
    <row r="246" spans="1:79" x14ac:dyDescent="0.25">
      <c r="A246" s="36"/>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row>
    <row r="247" spans="1:79" x14ac:dyDescent="0.25">
      <c r="A247" s="36"/>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row>
    <row r="248" spans="1:79" x14ac:dyDescent="0.25">
      <c r="A248" s="36"/>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row>
    <row r="249" spans="1:79" x14ac:dyDescent="0.25">
      <c r="A249" s="36"/>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row>
    <row r="250" spans="1:79" x14ac:dyDescent="0.25">
      <c r="A250" s="36"/>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row>
    <row r="251" spans="1:79" x14ac:dyDescent="0.25">
      <c r="A251" s="36"/>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row>
    <row r="252" spans="1:79" x14ac:dyDescent="0.25">
      <c r="A252" s="36"/>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row>
    <row r="253" spans="1:79" x14ac:dyDescent="0.25">
      <c r="A253" s="36"/>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row>
    <row r="254" spans="1:79" x14ac:dyDescent="0.25">
      <c r="A254" s="36"/>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row>
    <row r="255" spans="1:79" x14ac:dyDescent="0.25">
      <c r="A255" s="36"/>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row>
    <row r="256" spans="1:79" x14ac:dyDescent="0.25">
      <c r="A256" s="36"/>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row>
    <row r="257" spans="1:79" x14ac:dyDescent="0.25">
      <c r="A257" s="36"/>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row>
    <row r="258" spans="1:79" x14ac:dyDescent="0.25">
      <c r="A258" s="36"/>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row>
    <row r="259" spans="1:79" x14ac:dyDescent="0.25">
      <c r="A259" s="36"/>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row>
    <row r="260" spans="1:79" x14ac:dyDescent="0.25">
      <c r="A260" s="36"/>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row>
    <row r="261" spans="1:79" x14ac:dyDescent="0.25">
      <c r="A261" s="36"/>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row>
    <row r="262" spans="1:79" x14ac:dyDescent="0.25">
      <c r="A262" s="36"/>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row>
    <row r="263" spans="1:79" x14ac:dyDescent="0.25">
      <c r="A263" s="36"/>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row>
    <row r="264" spans="1:79" x14ac:dyDescent="0.25">
      <c r="A264" s="36"/>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row>
    <row r="265" spans="1:79" x14ac:dyDescent="0.25">
      <c r="A265" s="36"/>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row>
    <row r="266" spans="1:79" x14ac:dyDescent="0.25">
      <c r="A266" s="36"/>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row>
    <row r="267" spans="1:79" x14ac:dyDescent="0.25">
      <c r="A267" s="36"/>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row>
    <row r="268" spans="1:79" x14ac:dyDescent="0.25">
      <c r="A268" s="36"/>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row>
    <row r="269" spans="1:79" x14ac:dyDescent="0.25">
      <c r="A269" s="36"/>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row>
    <row r="270" spans="1:79" x14ac:dyDescent="0.25">
      <c r="A270" s="36"/>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row>
    <row r="271" spans="1:79" x14ac:dyDescent="0.25">
      <c r="A271" s="36"/>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row>
    <row r="272" spans="1:79" x14ac:dyDescent="0.25">
      <c r="A272" s="36"/>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row>
    <row r="273" spans="1:79" x14ac:dyDescent="0.25">
      <c r="A273" s="36"/>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row>
    <row r="274" spans="1:79" x14ac:dyDescent="0.25">
      <c r="A274" s="36"/>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row>
    <row r="275" spans="1:79" x14ac:dyDescent="0.25">
      <c r="A275" s="36"/>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row>
    <row r="276" spans="1:79" x14ac:dyDescent="0.25">
      <c r="A276" s="36"/>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row>
    <row r="277" spans="1:79" x14ac:dyDescent="0.25">
      <c r="A277" s="36"/>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row>
    <row r="278" spans="1:79" x14ac:dyDescent="0.25">
      <c r="A278" s="36"/>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row>
    <row r="279" spans="1:79" x14ac:dyDescent="0.25">
      <c r="A279" s="36"/>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row>
    <row r="280" spans="1:79" x14ac:dyDescent="0.25">
      <c r="A280" s="36"/>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row>
    <row r="281" spans="1:79" x14ac:dyDescent="0.25">
      <c r="A281" s="36"/>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row>
    <row r="282" spans="1:79" x14ac:dyDescent="0.25">
      <c r="A282" s="36"/>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row>
    <row r="283" spans="1:79" x14ac:dyDescent="0.25">
      <c r="A283" s="36"/>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row>
    <row r="284" spans="1:79" x14ac:dyDescent="0.25">
      <c r="A284" s="36"/>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row>
    <row r="285" spans="1:79" x14ac:dyDescent="0.25">
      <c r="A285" s="36"/>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row>
    <row r="286" spans="1:79" x14ac:dyDescent="0.25">
      <c r="A286" s="36"/>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row>
    <row r="287" spans="1:79" x14ac:dyDescent="0.25">
      <c r="A287" s="36"/>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row>
    <row r="288" spans="1:79" x14ac:dyDescent="0.25">
      <c r="A288" s="36"/>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row>
    <row r="289" spans="1:79" x14ac:dyDescent="0.25">
      <c r="A289" s="36"/>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row>
    <row r="290" spans="1:79" x14ac:dyDescent="0.25">
      <c r="A290" s="36"/>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row>
    <row r="291" spans="1:79" x14ac:dyDescent="0.25">
      <c r="A291" s="36"/>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row>
    <row r="292" spans="1:79" x14ac:dyDescent="0.25">
      <c r="A292" s="36"/>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row>
    <row r="293" spans="1:79" x14ac:dyDescent="0.25">
      <c r="A293" s="36"/>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row>
    <row r="294" spans="1:79" x14ac:dyDescent="0.25">
      <c r="A294" s="36"/>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row>
    <row r="295" spans="1:79" x14ac:dyDescent="0.25">
      <c r="A295" s="36"/>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row>
    <row r="296" spans="1:79" x14ac:dyDescent="0.25">
      <c r="A296" s="36"/>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row>
    <row r="297" spans="1:79" x14ac:dyDescent="0.25">
      <c r="A297" s="36"/>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row>
    <row r="298" spans="1:79" x14ac:dyDescent="0.25">
      <c r="A298" s="36"/>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row>
    <row r="299" spans="1:79" x14ac:dyDescent="0.25">
      <c r="A299" s="36"/>
      <c r="B299" s="27"/>
      <c r="C299" s="27"/>
      <c r="D299" s="27"/>
      <c r="E299" s="27"/>
      <c r="F299" s="27"/>
      <c r="G299" s="27"/>
      <c r="H299" s="27"/>
      <c r="I299" s="27"/>
      <c r="J299" s="27"/>
      <c r="K299" s="27"/>
      <c r="L299" s="27"/>
      <c r="M299" s="27"/>
      <c r="N299" s="27"/>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row>
    <row r="300" spans="1:79" x14ac:dyDescent="0.25">
      <c r="A300" s="36"/>
      <c r="B300" s="27"/>
      <c r="C300" s="27"/>
      <c r="D300" s="27"/>
      <c r="E300" s="27"/>
      <c r="F300" s="27"/>
      <c r="G300" s="27"/>
      <c r="H300" s="27"/>
      <c r="I300" s="27"/>
      <c r="J300" s="27"/>
      <c r="K300" s="27"/>
      <c r="L300" s="27"/>
      <c r="M300" s="27"/>
      <c r="N300" s="27"/>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row>
    <row r="301" spans="1:79" x14ac:dyDescent="0.25">
      <c r="A301" s="36"/>
      <c r="B301" s="27"/>
      <c r="C301" s="27"/>
      <c r="D301" s="27"/>
      <c r="E301" s="27"/>
      <c r="F301" s="27"/>
      <c r="G301" s="27"/>
      <c r="H301" s="27"/>
      <c r="I301" s="27"/>
      <c r="J301" s="27"/>
      <c r="K301" s="27"/>
      <c r="L301" s="27"/>
      <c r="M301" s="27"/>
      <c r="N301" s="27"/>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row>
    <row r="302" spans="1:79" x14ac:dyDescent="0.25">
      <c r="A302" s="36"/>
      <c r="B302" s="27"/>
      <c r="C302" s="27"/>
      <c r="D302" s="27"/>
      <c r="E302" s="27"/>
      <c r="F302" s="27"/>
      <c r="G302" s="27"/>
      <c r="H302" s="27"/>
      <c r="I302" s="27"/>
      <c r="J302" s="27"/>
      <c r="K302" s="27"/>
      <c r="L302" s="27"/>
      <c r="M302" s="27"/>
      <c r="N302" s="27"/>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row>
    <row r="303" spans="1:79" x14ac:dyDescent="0.25">
      <c r="A303" s="36"/>
      <c r="B303" s="27"/>
      <c r="C303" s="27"/>
      <c r="D303" s="27"/>
      <c r="E303" s="27"/>
      <c r="F303" s="27"/>
      <c r="G303" s="27"/>
      <c r="H303" s="27"/>
      <c r="I303" s="27"/>
      <c r="J303" s="27"/>
      <c r="K303" s="27"/>
      <c r="L303" s="27"/>
      <c r="M303" s="27"/>
      <c r="N303" s="27"/>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row>
    <row r="304" spans="1:79" x14ac:dyDescent="0.25">
      <c r="A304" s="36"/>
      <c r="B304" s="27"/>
      <c r="C304" s="27"/>
      <c r="D304" s="27"/>
      <c r="E304" s="27"/>
      <c r="F304" s="27"/>
      <c r="G304" s="27"/>
      <c r="H304" s="27"/>
      <c r="I304" s="27"/>
      <c r="J304" s="27"/>
      <c r="K304" s="27"/>
      <c r="L304" s="27"/>
      <c r="M304" s="27"/>
      <c r="N304" s="27"/>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row>
    <row r="305" spans="1:48" x14ac:dyDescent="0.25">
      <c r="A305" s="36"/>
      <c r="B305" s="27"/>
      <c r="C305" s="27"/>
      <c r="D305" s="27"/>
      <c r="E305" s="27"/>
      <c r="F305" s="27"/>
      <c r="G305" s="27"/>
      <c r="H305" s="27"/>
      <c r="I305" s="27"/>
      <c r="J305" s="27"/>
      <c r="K305" s="27"/>
      <c r="L305" s="27"/>
      <c r="M305" s="27"/>
      <c r="N305" s="27"/>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row>
    <row r="306" spans="1:48" x14ac:dyDescent="0.25">
      <c r="A306" s="36"/>
      <c r="B306" s="27"/>
      <c r="C306" s="27"/>
      <c r="D306" s="27"/>
      <c r="E306" s="27"/>
      <c r="F306" s="27"/>
      <c r="G306" s="27"/>
      <c r="H306" s="27"/>
      <c r="I306" s="27"/>
      <c r="J306" s="27"/>
      <c r="K306" s="27"/>
      <c r="L306" s="27"/>
      <c r="M306" s="27"/>
      <c r="N306" s="27"/>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row>
    <row r="307" spans="1:48" x14ac:dyDescent="0.25">
      <c r="A307" s="36"/>
      <c r="B307" s="27"/>
      <c r="C307" s="27"/>
      <c r="D307" s="27"/>
      <c r="E307" s="27"/>
      <c r="F307" s="27"/>
      <c r="G307" s="27"/>
      <c r="H307" s="27"/>
      <c r="I307" s="27"/>
      <c r="J307" s="27"/>
      <c r="K307" s="36"/>
      <c r="L307" s="36"/>
      <c r="M307" s="36"/>
      <c r="N307" s="36"/>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row>
    <row r="308" spans="1:48" x14ac:dyDescent="0.25">
      <c r="A308" s="36"/>
      <c r="B308" s="36"/>
      <c r="C308" s="36"/>
      <c r="D308" s="36"/>
      <c r="E308" s="36"/>
      <c r="F308" s="36"/>
      <c r="G308" s="36"/>
      <c r="H308" s="36"/>
      <c r="I308" s="36"/>
      <c r="J308" s="36"/>
      <c r="K308" s="36"/>
      <c r="L308" s="36"/>
      <c r="M308" s="36"/>
      <c r="N308" s="36"/>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row>
    <row r="309" spans="1:48"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row>
    <row r="310" spans="1:48"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row>
    <row r="311" spans="1:48"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row>
    <row r="312" spans="1:48"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row>
    <row r="313" spans="1:48"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row>
    <row r="314" spans="1:48"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row>
    <row r="315" spans="1:48"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row>
    <row r="316" spans="1:48"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row>
    <row r="317" spans="1:48"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row>
    <row r="318" spans="1:48"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row>
    <row r="319" spans="1:48"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row>
    <row r="320" spans="1:48"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row>
    <row r="321" spans="1:48"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row>
    <row r="322" spans="1:48"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row>
    <row r="323" spans="1:48"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row>
    <row r="324" spans="1:48"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row>
    <row r="325" spans="1:48"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row>
    <row r="326" spans="1:48"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row>
    <row r="327" spans="1:48"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row>
    <row r="328" spans="1:48"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row>
    <row r="329" spans="1:48"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row>
    <row r="330" spans="1:48"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row>
    <row r="331" spans="1:48"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row>
    <row r="332" spans="1:48"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row>
    <row r="333" spans="1:48"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row>
    <row r="334" spans="1:48"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row>
    <row r="335" spans="1:48"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row>
    <row r="336" spans="1:48"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row>
    <row r="337" spans="1:48"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row>
    <row r="338" spans="1:48"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row>
    <row r="339" spans="1:48"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row>
    <row r="340" spans="1:48"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row>
    <row r="341" spans="1:48"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row>
    <row r="342" spans="1:48"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row>
    <row r="343" spans="1:48"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row>
    <row r="344" spans="1:48"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row>
    <row r="345" spans="1:48"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row>
    <row r="346" spans="1:48"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row>
    <row r="347" spans="1:48"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row>
    <row r="348" spans="1:48"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row>
    <row r="349" spans="1:48"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row>
    <row r="350" spans="1:48"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row>
    <row r="351" spans="1:48"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row>
    <row r="352" spans="1:48"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row>
    <row r="353" spans="1:48"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row>
    <row r="354" spans="1:48"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row>
    <row r="355" spans="1:48"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row>
    <row r="356" spans="1:48"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row>
    <row r="357" spans="1:48"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row>
    <row r="358" spans="1:48"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row>
    <row r="359" spans="1:48"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row>
    <row r="360" spans="1:48"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row>
    <row r="361" spans="1:48"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row>
    <row r="362" spans="1:48"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row>
    <row r="363" spans="1:48"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row>
    <row r="364" spans="1:48"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row>
    <row r="365" spans="1:48"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row>
    <row r="366" spans="1:48"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row>
    <row r="367" spans="1:48"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row>
    <row r="368" spans="1:48"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row>
    <row r="369" spans="1:48"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row>
    <row r="370" spans="1:48"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row>
    <row r="371" spans="1:48"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row>
    <row r="372" spans="1:48"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row>
    <row r="373" spans="1:48"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row>
    <row r="374" spans="1:48"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row>
    <row r="375" spans="1:48"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row>
    <row r="376" spans="1:48"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row>
    <row r="377" spans="1:48"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row>
    <row r="378" spans="1:48"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row>
    <row r="379" spans="1:48"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row>
    <row r="380" spans="1:48"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row>
    <row r="381" spans="1:48"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row>
    <row r="382" spans="1:48"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row>
    <row r="383" spans="1:48"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row>
    <row r="384" spans="1:48"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row>
    <row r="385" spans="1:48"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row>
    <row r="386" spans="1:48"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row>
    <row r="387" spans="1:48" x14ac:dyDescent="0.25">
      <c r="A387" s="9"/>
      <c r="B387" s="9"/>
      <c r="C387" s="9"/>
      <c r="D387" s="9"/>
      <c r="E387" s="9"/>
      <c r="F387" s="9"/>
      <c r="G387" s="9"/>
      <c r="H387" s="9"/>
      <c r="I387" s="9"/>
      <c r="J387" s="9"/>
      <c r="K387" s="9"/>
      <c r="L387" s="9"/>
      <c r="M387" s="9"/>
      <c r="N387" s="9"/>
    </row>
    <row r="388" spans="1:48" x14ac:dyDescent="0.25">
      <c r="A388" s="9"/>
      <c r="B388" s="9"/>
      <c r="C388" s="9"/>
      <c r="D388" s="9"/>
      <c r="E388" s="9"/>
      <c r="F388" s="9"/>
      <c r="G388" s="9"/>
      <c r="H388" s="9"/>
      <c r="I388" s="9"/>
      <c r="J388" s="9"/>
      <c r="K388" s="9"/>
      <c r="L388" s="9"/>
      <c r="M388" s="9"/>
      <c r="N388" s="9"/>
    </row>
    <row r="389" spans="1:48" x14ac:dyDescent="0.25">
      <c r="A389" s="9"/>
      <c r="B389" s="9"/>
      <c r="C389" s="9"/>
      <c r="D389" s="9"/>
      <c r="E389" s="9"/>
      <c r="F389" s="9"/>
      <c r="G389" s="9"/>
      <c r="H389" s="9"/>
      <c r="I389" s="9"/>
      <c r="J389" s="9"/>
      <c r="K389" s="9"/>
      <c r="L389" s="9"/>
      <c r="M389" s="9"/>
      <c r="N389" s="9"/>
    </row>
    <row r="390" spans="1:48" x14ac:dyDescent="0.25">
      <c r="A390" s="9"/>
      <c r="B390" s="9"/>
      <c r="C390" s="9"/>
      <c r="D390" s="9"/>
      <c r="E390" s="9"/>
      <c r="F390" s="9"/>
      <c r="G390" s="9"/>
      <c r="H390" s="9"/>
      <c r="I390" s="9"/>
      <c r="J390" s="9"/>
      <c r="K390" s="9"/>
      <c r="L390" s="9"/>
      <c r="M390" s="9"/>
      <c r="N390" s="9"/>
    </row>
    <row r="391" spans="1:48" x14ac:dyDescent="0.25">
      <c r="A391" s="9"/>
      <c r="B391" s="9"/>
      <c r="C391" s="9"/>
      <c r="D391" s="9"/>
      <c r="E391" s="9"/>
      <c r="F391" s="9"/>
      <c r="G391" s="9"/>
      <c r="H391" s="9"/>
      <c r="I391" s="9"/>
      <c r="J391" s="9"/>
      <c r="K391" s="9"/>
      <c r="L391" s="9"/>
      <c r="M391" s="9"/>
      <c r="N391" s="9"/>
    </row>
    <row r="392" spans="1:48" x14ac:dyDescent="0.25">
      <c r="A392" s="9"/>
      <c r="B392" s="9"/>
      <c r="C392" s="9"/>
      <c r="D392" s="9"/>
      <c r="E392" s="9"/>
      <c r="F392" s="9"/>
      <c r="G392" s="9"/>
      <c r="H392" s="9"/>
      <c r="I392" s="9"/>
      <c r="J392" s="9"/>
      <c r="K392" s="9"/>
      <c r="L392" s="9"/>
      <c r="M392" s="9"/>
      <c r="N392" s="9"/>
    </row>
    <row r="393" spans="1:48" x14ac:dyDescent="0.25">
      <c r="A393" s="9"/>
      <c r="B393" s="9"/>
      <c r="C393" s="9"/>
      <c r="D393" s="9"/>
      <c r="E393" s="9"/>
      <c r="F393" s="9"/>
      <c r="G393" s="9"/>
      <c r="H393" s="9"/>
      <c r="I393" s="9"/>
      <c r="J393" s="9"/>
      <c r="K393" s="9"/>
      <c r="L393" s="9"/>
      <c r="M393" s="9"/>
      <c r="N393" s="9"/>
    </row>
    <row r="394" spans="1:48" x14ac:dyDescent="0.25">
      <c r="A394" s="9"/>
      <c r="B394" s="9"/>
      <c r="C394" s="9"/>
      <c r="D394" s="9"/>
      <c r="E394" s="9"/>
      <c r="F394" s="9"/>
      <c r="G394" s="9"/>
      <c r="H394" s="9"/>
      <c r="I394" s="9"/>
      <c r="J394" s="9"/>
      <c r="K394" s="9"/>
      <c r="L394" s="9"/>
      <c r="M394" s="9"/>
      <c r="N394" s="9"/>
    </row>
    <row r="395" spans="1:48" x14ac:dyDescent="0.25">
      <c r="A395" s="9"/>
      <c r="B395" s="9"/>
      <c r="C395" s="9"/>
      <c r="D395" s="9"/>
      <c r="E395" s="9"/>
      <c r="F395" s="9"/>
      <c r="G395" s="9"/>
      <c r="H395" s="9"/>
      <c r="I395" s="9"/>
      <c r="J395" s="9"/>
    </row>
  </sheetData>
  <sheetProtection password="CAB3" sheet="1" objects="1" scenarios="1" selectLockedCells="1"/>
  <mergeCells count="87">
    <mergeCell ref="C19:C24"/>
    <mergeCell ref="D19:D24"/>
    <mergeCell ref="F19:F24"/>
    <mergeCell ref="B25:F25"/>
    <mergeCell ref="B27:B44"/>
    <mergeCell ref="C27:C31"/>
    <mergeCell ref="D27:D31"/>
    <mergeCell ref="E27:E28"/>
    <mergeCell ref="B19:B24"/>
    <mergeCell ref="B1:D1"/>
    <mergeCell ref="B3:F6"/>
    <mergeCell ref="C9:F9"/>
    <mergeCell ref="C11:C14"/>
    <mergeCell ref="D11:D14"/>
    <mergeCell ref="F11:F14"/>
    <mergeCell ref="C15:C18"/>
    <mergeCell ref="D15:D18"/>
    <mergeCell ref="F15:F18"/>
    <mergeCell ref="B11:B14"/>
    <mergeCell ref="B15:B18"/>
    <mergeCell ref="O90:P90"/>
    <mergeCell ref="B74:B81"/>
    <mergeCell ref="O74:P74"/>
    <mergeCell ref="F77:F81"/>
    <mergeCell ref="O81:P81"/>
    <mergeCell ref="O82:P82"/>
    <mergeCell ref="K83:M83"/>
    <mergeCell ref="H84:J84"/>
    <mergeCell ref="K84:M84"/>
    <mergeCell ref="H85:J85"/>
    <mergeCell ref="K85:L85"/>
    <mergeCell ref="H86:I86"/>
    <mergeCell ref="B88:E88"/>
    <mergeCell ref="E89:G89"/>
    <mergeCell ref="B90:D90"/>
    <mergeCell ref="K91:M91"/>
    <mergeCell ref="H92:J92"/>
    <mergeCell ref="K92:M92"/>
    <mergeCell ref="H93:J93"/>
    <mergeCell ref="K93:L93"/>
    <mergeCell ref="H100:J100"/>
    <mergeCell ref="K100:M100"/>
    <mergeCell ref="H94:I94"/>
    <mergeCell ref="B96:E96"/>
    <mergeCell ref="B97:D97"/>
    <mergeCell ref="E97:G97"/>
    <mergeCell ref="B98:D98"/>
    <mergeCell ref="E98:G98"/>
    <mergeCell ref="B99:C99"/>
    <mergeCell ref="E99:F99"/>
    <mergeCell ref="K99:M99"/>
    <mergeCell ref="H101:J101"/>
    <mergeCell ref="K101:L101"/>
    <mergeCell ref="H102:I102"/>
    <mergeCell ref="B104:E104"/>
    <mergeCell ref="B105:D105"/>
    <mergeCell ref="E105:G105"/>
    <mergeCell ref="B89:D89"/>
    <mergeCell ref="O73:P73"/>
    <mergeCell ref="F27:F31"/>
    <mergeCell ref="C32:C37"/>
    <mergeCell ref="D32:D37"/>
    <mergeCell ref="F32:F37"/>
    <mergeCell ref="E33:E34"/>
    <mergeCell ref="E36:E37"/>
    <mergeCell ref="C38:C44"/>
    <mergeCell ref="D38:D40"/>
    <mergeCell ref="F39:F44"/>
    <mergeCell ref="D41:D44"/>
    <mergeCell ref="E43:E44"/>
    <mergeCell ref="O89:P89"/>
    <mergeCell ref="E90:G90"/>
    <mergeCell ref="B91:C91"/>
    <mergeCell ref="E91:F91"/>
    <mergeCell ref="B140:F140"/>
    <mergeCell ref="B45:B48"/>
    <mergeCell ref="F45:F48"/>
    <mergeCell ref="B51:F51"/>
    <mergeCell ref="B52:F53"/>
    <mergeCell ref="B56:B63"/>
    <mergeCell ref="F59:F63"/>
    <mergeCell ref="B65:B72"/>
    <mergeCell ref="F68:F72"/>
    <mergeCell ref="B106:D106"/>
    <mergeCell ref="E106:G106"/>
    <mergeCell ref="B107:C107"/>
    <mergeCell ref="E107:F107"/>
  </mergeCells>
  <conditionalFormatting sqref="F27:F31">
    <cfRule type="cellIs" dxfId="152" priority="42" operator="between">
      <formula>0.75</formula>
      <formula>5</formula>
    </cfRule>
    <cfRule type="cellIs" dxfId="151" priority="43" operator="between">
      <formula>0.65</formula>
      <formula>0.7499</formula>
    </cfRule>
    <cfRule type="cellIs" dxfId="150" priority="44" operator="between">
      <formula>0</formula>
      <formula>0.6499</formula>
    </cfRule>
  </conditionalFormatting>
  <conditionalFormatting sqref="F32:F37">
    <cfRule type="cellIs" dxfId="149" priority="39" operator="between">
      <formula>0.75</formula>
      <formula>5</formula>
    </cfRule>
    <cfRule type="cellIs" dxfId="148" priority="40" operator="between">
      <formula>0.65</formula>
      <formula>0.7499</formula>
    </cfRule>
    <cfRule type="cellIs" dxfId="147" priority="41" operator="between">
      <formula>0</formula>
      <formula>0.6499</formula>
    </cfRule>
  </conditionalFormatting>
  <conditionalFormatting sqref="F45:F48">
    <cfRule type="cellIs" dxfId="146" priority="36" operator="between">
      <formula>4</formula>
      <formula>7</formula>
    </cfRule>
    <cfRule type="cellIs" dxfId="145" priority="37" operator="between">
      <formula>3</formula>
      <formula>3.99</formula>
    </cfRule>
    <cfRule type="cellIs" dxfId="144" priority="38" operator="between">
      <formula>0.05</formula>
      <formula>2.9999</formula>
    </cfRule>
  </conditionalFormatting>
  <conditionalFormatting sqref="E139">
    <cfRule type="cellIs" dxfId="143" priority="33" operator="between">
      <formula>0.75</formula>
      <formula>1</formula>
    </cfRule>
    <cfRule type="cellIs" dxfId="142" priority="34" operator="between">
      <formula>0.65</formula>
      <formula>0.7499</formula>
    </cfRule>
    <cfRule type="cellIs" dxfId="141" priority="35" operator="between">
      <formula>0</formula>
      <formula>0.6499</formula>
    </cfRule>
  </conditionalFormatting>
  <conditionalFormatting sqref="F57">
    <cfRule type="cellIs" dxfId="140" priority="30" operator="between">
      <formula>0.75</formula>
      <formula>1</formula>
    </cfRule>
    <cfRule type="cellIs" dxfId="139" priority="31" operator="between">
      <formula>0.65</formula>
      <formula>0.7499</formula>
    </cfRule>
    <cfRule type="cellIs" dxfId="138" priority="32" operator="between">
      <formula>0</formula>
      <formula>0.6499</formula>
    </cfRule>
  </conditionalFormatting>
  <conditionalFormatting sqref="F59:F63">
    <cfRule type="cellIs" dxfId="137" priority="14" operator="equal">
      <formula>0</formula>
    </cfRule>
    <cfRule type="cellIs" dxfId="136" priority="27" operator="between">
      <formula>0.85</formula>
      <formula>5</formula>
    </cfRule>
    <cfRule type="cellIs" dxfId="135" priority="28" operator="between">
      <formula>0.75</formula>
      <formula>0.8499</formula>
    </cfRule>
    <cfRule type="cellIs" dxfId="134" priority="29" operator="between">
      <formula>0</formula>
      <formula>0.7499</formula>
    </cfRule>
  </conditionalFormatting>
  <conditionalFormatting sqref="F68">
    <cfRule type="cellIs" dxfId="133" priority="24" operator="between">
      <formula>0.85</formula>
      <formula>5</formula>
    </cfRule>
    <cfRule type="cellIs" dxfId="132" priority="25" operator="between">
      <formula>0.75</formula>
      <formula>0.8499</formula>
    </cfRule>
    <cfRule type="cellIs" dxfId="131" priority="26" operator="between">
      <formula>0</formula>
      <formula>0.7499</formula>
    </cfRule>
  </conditionalFormatting>
  <conditionalFormatting sqref="F66">
    <cfRule type="cellIs" dxfId="130" priority="21" operator="between">
      <formula>0.5</formula>
      <formula>5</formula>
    </cfRule>
    <cfRule type="cellIs" dxfId="129" priority="22" operator="between">
      <formula>0.4</formula>
      <formula>0.4999</formula>
    </cfRule>
    <cfRule type="cellIs" dxfId="128" priority="23" operator="between">
      <formula>0</formula>
      <formula>0.3999</formula>
    </cfRule>
  </conditionalFormatting>
  <conditionalFormatting sqref="F75">
    <cfRule type="cellIs" dxfId="127" priority="18" operator="between">
      <formula>1</formula>
      <formula>5</formula>
    </cfRule>
    <cfRule type="cellIs" dxfId="126" priority="19" operator="between">
      <formula>0.9</formula>
      <formula>0.9999</formula>
    </cfRule>
    <cfRule type="cellIs" dxfId="125" priority="20" operator="between">
      <formula>0</formula>
      <formula>0.89999</formula>
    </cfRule>
  </conditionalFormatting>
  <conditionalFormatting sqref="F77:F81">
    <cfRule type="cellIs" dxfId="124" priority="12" operator="equal">
      <formula>0</formula>
    </cfRule>
    <cfRule type="cellIs" dxfId="123" priority="15" operator="between">
      <formula>0.85</formula>
      <formula>5</formula>
    </cfRule>
    <cfRule type="cellIs" dxfId="122" priority="16" operator="between">
      <formula>0.75</formula>
      <formula>0.8499</formula>
    </cfRule>
    <cfRule type="cellIs" dxfId="121" priority="17" operator="between">
      <formula>0</formula>
      <formula>0.7499</formula>
    </cfRule>
  </conditionalFormatting>
  <conditionalFormatting sqref="F68:F72">
    <cfRule type="cellIs" dxfId="120" priority="13" operator="equal">
      <formula>0</formula>
    </cfRule>
  </conditionalFormatting>
  <conditionalFormatting sqref="F19:F24">
    <cfRule type="cellIs" dxfId="119" priority="9" operator="between">
      <formula>0.85</formula>
      <formula>5</formula>
    </cfRule>
    <cfRule type="cellIs" dxfId="118" priority="10" operator="between">
      <formula>0.75</formula>
      <formula>0.8499</formula>
    </cfRule>
    <cfRule type="cellIs" dxfId="117" priority="11" operator="between">
      <formula>0</formula>
      <formula>0.7499</formula>
    </cfRule>
  </conditionalFormatting>
  <conditionalFormatting sqref="F39:F44">
    <cfRule type="cellIs" dxfId="116" priority="7" operator="greaterThan">
      <formula>0.999999999</formula>
    </cfRule>
    <cfRule type="cellIs" dxfId="115" priority="8" operator="between">
      <formula>0</formula>
      <formula>0.999999</formula>
    </cfRule>
  </conditionalFormatting>
  <conditionalFormatting sqref="F15:F18">
    <cfRule type="cellIs" dxfId="114" priority="1" operator="between">
      <formula>0.8</formula>
      <formula>5</formula>
    </cfRule>
    <cfRule type="cellIs" dxfId="113" priority="2" operator="between">
      <formula>0.7</formula>
      <formula>0.79999</formula>
    </cfRule>
    <cfRule type="cellIs" dxfId="112" priority="3" operator="between">
      <formula>0</formula>
      <formula>0.69999</formula>
    </cfRule>
  </conditionalFormatting>
  <conditionalFormatting sqref="F11:F14">
    <cfRule type="cellIs" dxfId="111" priority="4" operator="between">
      <formula>0.8</formula>
      <formula>5</formula>
    </cfRule>
    <cfRule type="cellIs" dxfId="110" priority="5" operator="between">
      <formula>0.7</formula>
      <formula>0.79999</formula>
    </cfRule>
    <cfRule type="cellIs" dxfId="109" priority="6" operator="between">
      <formula>0</formula>
      <formula>0.69999</formula>
    </cfRule>
  </conditionalFormatting>
  <pageMargins left="0.7" right="0.7" top="0.75" bottom="0.75" header="0.3" footer="0.3"/>
  <pageSetup scale="52" orientation="portrait" r:id="rId1"/>
  <headerFooter>
    <oddHeader>&amp;C&amp;"Times New Roman,Regular"&amp;14&amp;A</oddHeader>
    <oddFooter>&amp;C&amp;"Times New Roman,Regular"&amp;A&amp;R&amp;"Times New Roman,Regular"Page &amp;P</oddFooter>
  </headerFooter>
  <rowBreaks count="2" manualBreakCount="2">
    <brk id="25" max="6" man="1"/>
    <brk id="49" max="6"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sheetPr>
  <dimension ref="A1:CA297"/>
  <sheetViews>
    <sheetView zoomScale="90" zoomScaleNormal="90" workbookViewId="0">
      <selection activeCell="B8" sqref="B8:J8"/>
    </sheetView>
  </sheetViews>
  <sheetFormatPr defaultRowHeight="15" x14ac:dyDescent="0.25"/>
  <cols>
    <col min="1" max="1" width="9.140625" style="4"/>
    <col min="2" max="2" width="10.85546875" style="4" customWidth="1"/>
    <col min="3" max="3" width="17" style="4" customWidth="1"/>
    <col min="4" max="12" width="9.140625" style="4"/>
    <col min="13" max="13" width="9.5703125" style="4" customWidth="1"/>
    <col min="14" max="17" width="9.140625" style="4"/>
    <col min="18" max="18" width="11.140625" style="4" customWidth="1"/>
    <col min="19" max="19" width="11.85546875" style="4" customWidth="1"/>
    <col min="20" max="16384" width="9.140625" style="4"/>
  </cols>
  <sheetData>
    <row r="1" spans="1:79"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row>
    <row r="2" spans="1:79" x14ac:dyDescent="0.25">
      <c r="A2" s="3"/>
      <c r="B2" s="1"/>
      <c r="C2" s="105" t="s">
        <v>11</v>
      </c>
      <c r="D2" s="1"/>
      <c r="E2" s="1"/>
      <c r="F2" s="1"/>
      <c r="G2" s="1"/>
      <c r="H2" s="1"/>
      <c r="I2" s="1"/>
      <c r="J2" s="1"/>
      <c r="K2" s="1"/>
      <c r="L2" s="1"/>
      <c r="M2" s="1"/>
      <c r="N2" s="1"/>
      <c r="O2" s="1"/>
      <c r="P2" s="1"/>
      <c r="Q2" s="1"/>
      <c r="R2" s="1"/>
      <c r="S2" s="1"/>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1:79" x14ac:dyDescent="0.25">
      <c r="A3" s="3"/>
      <c r="B3" s="1"/>
      <c r="C3" s="331">
        <f>'Fall 2016'!C9:F9</f>
        <v>0</v>
      </c>
      <c r="D3" s="331"/>
      <c r="E3" s="331"/>
      <c r="F3" s="331"/>
      <c r="H3" s="105"/>
      <c r="I3" s="105"/>
      <c r="J3" s="105"/>
      <c r="K3" s="105"/>
      <c r="L3" s="105"/>
      <c r="M3" s="105"/>
      <c r="N3" s="105"/>
      <c r="O3" s="105"/>
      <c r="P3" s="105"/>
      <c r="Q3" s="105"/>
      <c r="R3" s="105"/>
      <c r="S3" s="105"/>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1:79" ht="15.75" thickBot="1" x14ac:dyDescent="0.3">
      <c r="A4" s="3"/>
      <c r="B4" s="105"/>
      <c r="C4" s="105"/>
      <c r="D4" s="106"/>
      <c r="E4" s="106"/>
      <c r="F4" s="106"/>
      <c r="G4" s="106"/>
      <c r="H4" s="105"/>
      <c r="I4" s="105"/>
      <c r="J4" s="105"/>
      <c r="K4" s="105"/>
      <c r="L4" s="105"/>
      <c r="M4" s="105"/>
      <c r="N4" s="105"/>
      <c r="O4" s="105"/>
      <c r="P4" s="105"/>
      <c r="Q4" s="105"/>
      <c r="R4" s="105"/>
      <c r="S4" s="105"/>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1:79" ht="15" customHeight="1" x14ac:dyDescent="0.25">
      <c r="A5" s="3"/>
      <c r="B5" s="458" t="s">
        <v>226</v>
      </c>
      <c r="C5" s="459"/>
      <c r="D5" s="459"/>
      <c r="E5" s="459"/>
      <c r="F5" s="459"/>
      <c r="G5" s="459"/>
      <c r="H5" s="459"/>
      <c r="I5" s="459"/>
      <c r="J5" s="460"/>
      <c r="K5" s="467" t="s">
        <v>203</v>
      </c>
      <c r="L5" s="468"/>
      <c r="M5" s="468"/>
      <c r="N5" s="468"/>
      <c r="O5" s="468"/>
      <c r="P5" s="468"/>
      <c r="Q5" s="468"/>
      <c r="R5" s="468"/>
      <c r="S5" s="469"/>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1:79" x14ac:dyDescent="0.25">
      <c r="A6" s="3"/>
      <c r="B6" s="461"/>
      <c r="C6" s="462"/>
      <c r="D6" s="462"/>
      <c r="E6" s="462"/>
      <c r="F6" s="462"/>
      <c r="G6" s="462"/>
      <c r="H6" s="462"/>
      <c r="I6" s="462"/>
      <c r="J6" s="463"/>
      <c r="K6" s="470"/>
      <c r="L6" s="471"/>
      <c r="M6" s="471"/>
      <c r="N6" s="471"/>
      <c r="O6" s="471"/>
      <c r="P6" s="471"/>
      <c r="Q6" s="471"/>
      <c r="R6" s="471"/>
      <c r="S6" s="472"/>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1:79" ht="27" customHeight="1" thickBot="1" x14ac:dyDescent="0.3">
      <c r="A7" s="3"/>
      <c r="B7" s="464"/>
      <c r="C7" s="465"/>
      <c r="D7" s="465"/>
      <c r="E7" s="465"/>
      <c r="F7" s="465"/>
      <c r="G7" s="465"/>
      <c r="H7" s="465"/>
      <c r="I7" s="465"/>
      <c r="J7" s="466"/>
      <c r="K7" s="473"/>
      <c r="L7" s="474"/>
      <c r="M7" s="474"/>
      <c r="N7" s="474"/>
      <c r="O7" s="474"/>
      <c r="P7" s="474"/>
      <c r="Q7" s="474"/>
      <c r="R7" s="474"/>
      <c r="S7" s="475"/>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1:79" ht="101.25" customHeight="1" thickBot="1" x14ac:dyDescent="0.3">
      <c r="A8" s="3"/>
      <c r="B8" s="401"/>
      <c r="C8" s="402"/>
      <c r="D8" s="402"/>
      <c r="E8" s="402"/>
      <c r="F8" s="402"/>
      <c r="G8" s="402"/>
      <c r="H8" s="402"/>
      <c r="I8" s="402"/>
      <c r="J8" s="403"/>
      <c r="K8" s="401"/>
      <c r="L8" s="402"/>
      <c r="M8" s="402"/>
      <c r="N8" s="402"/>
      <c r="O8" s="402"/>
      <c r="P8" s="402"/>
      <c r="Q8" s="402"/>
      <c r="R8" s="402"/>
      <c r="S8" s="40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1:79" ht="15" customHeight="1" x14ac:dyDescent="0.25">
      <c r="A9" s="3"/>
      <c r="B9" s="431" t="s">
        <v>63</v>
      </c>
      <c r="C9" s="432"/>
      <c r="D9" s="432"/>
      <c r="E9" s="432"/>
      <c r="F9" s="432"/>
      <c r="G9" s="432"/>
      <c r="H9" s="432"/>
      <c r="I9" s="432"/>
      <c r="J9" s="433"/>
      <c r="K9" s="431" t="s">
        <v>63</v>
      </c>
      <c r="L9" s="432"/>
      <c r="M9" s="432"/>
      <c r="N9" s="432"/>
      <c r="O9" s="432"/>
      <c r="P9" s="432"/>
      <c r="Q9" s="432"/>
      <c r="R9" s="432"/>
      <c r="S9" s="43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1:79" x14ac:dyDescent="0.25">
      <c r="A10" s="3"/>
      <c r="B10" s="434"/>
      <c r="C10" s="435"/>
      <c r="D10" s="435"/>
      <c r="E10" s="435"/>
      <c r="F10" s="435"/>
      <c r="G10" s="435"/>
      <c r="H10" s="435"/>
      <c r="I10" s="435"/>
      <c r="J10" s="436"/>
      <c r="K10" s="434"/>
      <c r="L10" s="435"/>
      <c r="M10" s="435"/>
      <c r="N10" s="435"/>
      <c r="O10" s="435"/>
      <c r="P10" s="435"/>
      <c r="Q10" s="435"/>
      <c r="R10" s="435"/>
      <c r="S10" s="436"/>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row>
    <row r="11" spans="1:79" ht="27" customHeight="1" thickBot="1" x14ac:dyDescent="0.3">
      <c r="A11" s="3"/>
      <c r="B11" s="437"/>
      <c r="C11" s="438"/>
      <c r="D11" s="438"/>
      <c r="E11" s="438"/>
      <c r="F11" s="438"/>
      <c r="G11" s="438"/>
      <c r="H11" s="438"/>
      <c r="I11" s="438"/>
      <c r="J11" s="439"/>
      <c r="K11" s="437"/>
      <c r="L11" s="438"/>
      <c r="M11" s="438"/>
      <c r="N11" s="438"/>
      <c r="O11" s="438"/>
      <c r="P11" s="438"/>
      <c r="Q11" s="438"/>
      <c r="R11" s="438"/>
      <c r="S11" s="439"/>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1:79" ht="82.5" customHeight="1" thickBot="1" x14ac:dyDescent="0.3">
      <c r="A12" s="3"/>
      <c r="B12" s="525">
        <f>'Spring Action Plan (FY20)'!B15:J15</f>
        <v>0</v>
      </c>
      <c r="C12" s="526"/>
      <c r="D12" s="526"/>
      <c r="E12" s="526"/>
      <c r="F12" s="526"/>
      <c r="G12" s="526"/>
      <c r="H12" s="526"/>
      <c r="I12" s="526"/>
      <c r="J12" s="527"/>
      <c r="K12" s="525">
        <f>'Spring Action Plan (FY20)'!K15:S15</f>
        <v>0</v>
      </c>
      <c r="L12" s="526"/>
      <c r="M12" s="526"/>
      <c r="N12" s="526"/>
      <c r="O12" s="526"/>
      <c r="P12" s="526"/>
      <c r="Q12" s="526"/>
      <c r="R12" s="526"/>
      <c r="S12" s="527"/>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row>
    <row r="13" spans="1:79" x14ac:dyDescent="0.25">
      <c r="A13" s="3"/>
      <c r="B13" s="440" t="s">
        <v>144</v>
      </c>
      <c r="C13" s="441"/>
      <c r="D13" s="441"/>
      <c r="E13" s="441"/>
      <c r="F13" s="441"/>
      <c r="G13" s="441"/>
      <c r="H13" s="441"/>
      <c r="I13" s="441"/>
      <c r="J13" s="442"/>
      <c r="K13" s="449" t="s">
        <v>142</v>
      </c>
      <c r="L13" s="450"/>
      <c r="M13" s="450"/>
      <c r="N13" s="450"/>
      <c r="O13" s="450"/>
      <c r="P13" s="450"/>
      <c r="Q13" s="450"/>
      <c r="R13" s="450"/>
      <c r="S13" s="451"/>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1:79" x14ac:dyDescent="0.25">
      <c r="A14" s="3"/>
      <c r="B14" s="443"/>
      <c r="C14" s="444"/>
      <c r="D14" s="444"/>
      <c r="E14" s="444"/>
      <c r="F14" s="444"/>
      <c r="G14" s="444"/>
      <c r="H14" s="444"/>
      <c r="I14" s="444"/>
      <c r="J14" s="445"/>
      <c r="K14" s="452"/>
      <c r="L14" s="453"/>
      <c r="M14" s="453"/>
      <c r="N14" s="453"/>
      <c r="O14" s="453"/>
      <c r="P14" s="453"/>
      <c r="Q14" s="453"/>
      <c r="R14" s="453"/>
      <c r="S14" s="454"/>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1:79" ht="15.75" thickBot="1" x14ac:dyDescent="0.3">
      <c r="A15" s="3"/>
      <c r="B15" s="446"/>
      <c r="C15" s="447"/>
      <c r="D15" s="447"/>
      <c r="E15" s="447"/>
      <c r="F15" s="447"/>
      <c r="G15" s="447"/>
      <c r="H15" s="447"/>
      <c r="I15" s="447"/>
      <c r="J15" s="448"/>
      <c r="K15" s="455"/>
      <c r="L15" s="456"/>
      <c r="M15" s="456"/>
      <c r="N15" s="456"/>
      <c r="O15" s="456"/>
      <c r="P15" s="456"/>
      <c r="Q15" s="456"/>
      <c r="R15" s="456"/>
      <c r="S15" s="457"/>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1:79" ht="98.25" customHeight="1" thickBot="1" x14ac:dyDescent="0.3">
      <c r="A16" s="3"/>
      <c r="B16" s="401"/>
      <c r="C16" s="402"/>
      <c r="D16" s="402"/>
      <c r="E16" s="402"/>
      <c r="F16" s="402"/>
      <c r="G16" s="402"/>
      <c r="H16" s="402"/>
      <c r="I16" s="402"/>
      <c r="J16" s="403"/>
      <c r="K16" s="401"/>
      <c r="L16" s="402"/>
      <c r="M16" s="402"/>
      <c r="N16" s="402"/>
      <c r="O16" s="402"/>
      <c r="P16" s="402"/>
      <c r="Q16" s="402"/>
      <c r="R16" s="402"/>
      <c r="S16" s="40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1:79" ht="29.25" customHeight="1" thickBot="1" x14ac:dyDescent="0.3">
      <c r="A17" s="3"/>
      <c r="B17" s="395" t="s">
        <v>151</v>
      </c>
      <c r="C17" s="396"/>
      <c r="D17" s="396"/>
      <c r="E17" s="396"/>
      <c r="F17" s="396"/>
      <c r="G17" s="396"/>
      <c r="H17" s="396"/>
      <c r="I17" s="396"/>
      <c r="J17" s="396"/>
      <c r="K17" s="396"/>
      <c r="L17" s="396"/>
      <c r="M17" s="396"/>
      <c r="N17" s="396"/>
      <c r="O17" s="396"/>
      <c r="P17" s="396"/>
      <c r="Q17" s="396"/>
      <c r="R17" s="396"/>
      <c r="S17" s="397"/>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1:79" ht="44.25" customHeight="1" thickBot="1" x14ac:dyDescent="0.3">
      <c r="A18" s="3"/>
      <c r="B18" s="398" t="s">
        <v>191</v>
      </c>
      <c r="C18" s="399"/>
      <c r="D18" s="399"/>
      <c r="E18" s="399"/>
      <c r="F18" s="399"/>
      <c r="G18" s="399"/>
      <c r="H18" s="399"/>
      <c r="I18" s="399"/>
      <c r="J18" s="399"/>
      <c r="K18" s="399"/>
      <c r="L18" s="399"/>
      <c r="M18" s="399"/>
      <c r="N18" s="399"/>
      <c r="O18" s="399"/>
      <c r="P18" s="399"/>
      <c r="Q18" s="399"/>
      <c r="R18" s="399"/>
      <c r="S18" s="400"/>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row>
    <row r="19" spans="1:79" ht="93" customHeight="1" thickBot="1" x14ac:dyDescent="0.3">
      <c r="A19" s="3"/>
      <c r="B19" s="401"/>
      <c r="C19" s="402"/>
      <c r="D19" s="402"/>
      <c r="E19" s="402"/>
      <c r="F19" s="402"/>
      <c r="G19" s="402"/>
      <c r="H19" s="402"/>
      <c r="I19" s="402"/>
      <c r="J19" s="402"/>
      <c r="K19" s="402"/>
      <c r="L19" s="402"/>
      <c r="M19" s="402"/>
      <c r="N19" s="402"/>
      <c r="O19" s="402"/>
      <c r="P19" s="402"/>
      <c r="Q19" s="402"/>
      <c r="R19" s="402"/>
      <c r="S19" s="40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row>
    <row r="20" spans="1:79" x14ac:dyDescent="0.25">
      <c r="A20" s="135"/>
      <c r="B20" s="29"/>
      <c r="C20" s="29"/>
      <c r="D20" s="29"/>
      <c r="E20" s="29"/>
      <c r="F20" s="29"/>
      <c r="G20" s="29"/>
      <c r="H20" s="29"/>
      <c r="I20" s="29"/>
      <c r="J20" s="29"/>
      <c r="K20" s="29"/>
      <c r="L20" s="29"/>
      <c r="M20" s="29"/>
      <c r="N20" s="29"/>
      <c r="O20" s="29"/>
      <c r="P20" s="29"/>
      <c r="Q20" s="29"/>
      <c r="R20" s="29"/>
      <c r="S20" s="29"/>
      <c r="T20" s="135"/>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row>
    <row r="21" spans="1:79" ht="54" customHeight="1" x14ac:dyDescent="0.25">
      <c r="A21" s="135"/>
      <c r="B21" s="533" t="s">
        <v>187</v>
      </c>
      <c r="C21" s="534"/>
      <c r="D21" s="534"/>
      <c r="E21" s="534"/>
      <c r="F21" s="534"/>
      <c r="G21" s="534"/>
      <c r="H21" s="534"/>
      <c r="I21" s="534"/>
      <c r="J21" s="534"/>
      <c r="K21" s="534"/>
      <c r="L21" s="534"/>
      <c r="M21" s="534"/>
      <c r="N21" s="534"/>
      <c r="O21" s="534"/>
      <c r="P21" s="534"/>
      <c r="Q21" s="534"/>
      <c r="R21" s="534"/>
      <c r="S21" s="534"/>
      <c r="T21" s="135"/>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row>
    <row r="22" spans="1:79" x14ac:dyDescent="0.25">
      <c r="A22" s="135"/>
      <c r="B22" s="134"/>
      <c r="C22" s="134"/>
      <c r="D22" s="134"/>
      <c r="E22" s="134"/>
      <c r="F22" s="134"/>
      <c r="G22" s="134"/>
      <c r="H22" s="134"/>
      <c r="I22" s="134"/>
      <c r="J22" s="134"/>
      <c r="K22" s="134"/>
      <c r="L22" s="134"/>
      <c r="M22" s="134"/>
      <c r="N22" s="134"/>
      <c r="O22" s="134"/>
      <c r="P22" s="134"/>
      <c r="Q22" s="134"/>
      <c r="R22" s="134"/>
      <c r="S22" s="134"/>
      <c r="T22" s="135"/>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row>
    <row r="23" spans="1:79" x14ac:dyDescent="0.25">
      <c r="A23" s="135"/>
      <c r="B23" s="134"/>
      <c r="C23" s="134"/>
      <c r="D23" s="134"/>
      <c r="E23" s="134"/>
      <c r="F23" s="134"/>
      <c r="G23" s="134"/>
      <c r="H23" s="134"/>
      <c r="I23" s="134"/>
      <c r="J23" s="134"/>
      <c r="K23" s="134"/>
      <c r="L23" s="134"/>
      <c r="M23" s="134"/>
      <c r="N23" s="134"/>
      <c r="O23" s="134"/>
      <c r="P23" s="134"/>
      <c r="Q23" s="134"/>
      <c r="R23" s="134"/>
      <c r="S23" s="134"/>
      <c r="T23" s="135"/>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row>
    <row r="24" spans="1:79" x14ac:dyDescent="0.25">
      <c r="A24" s="135"/>
      <c r="B24" s="134"/>
      <c r="C24" s="134"/>
      <c r="D24" s="134"/>
      <c r="E24" s="134"/>
      <c r="F24" s="134"/>
      <c r="G24" s="134"/>
      <c r="H24" s="134"/>
      <c r="I24" s="134"/>
      <c r="J24" s="134"/>
      <c r="K24" s="134"/>
      <c r="L24" s="134"/>
      <c r="M24" s="134"/>
      <c r="N24" s="134"/>
      <c r="O24" s="134"/>
      <c r="P24" s="134"/>
      <c r="Q24" s="134"/>
      <c r="R24" s="134"/>
      <c r="S24" s="134"/>
      <c r="T24" s="135"/>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1:79" x14ac:dyDescent="0.25">
      <c r="A25" s="135"/>
      <c r="B25" s="134"/>
      <c r="C25" s="134"/>
      <c r="D25" s="134"/>
      <c r="E25" s="134"/>
      <c r="F25" s="134"/>
      <c r="G25" s="134"/>
      <c r="H25" s="134"/>
      <c r="I25" s="134"/>
      <c r="J25" s="134"/>
      <c r="K25" s="134"/>
      <c r="L25" s="134"/>
      <c r="M25" s="134"/>
      <c r="N25" s="134"/>
      <c r="O25" s="134"/>
      <c r="P25" s="134"/>
      <c r="Q25" s="134"/>
      <c r="R25" s="134"/>
      <c r="S25" s="134"/>
      <c r="T25" s="135"/>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1:79" x14ac:dyDescent="0.25">
      <c r="A26" s="135"/>
      <c r="B26" s="134"/>
      <c r="C26" s="134"/>
      <c r="D26" s="134"/>
      <c r="E26" s="134"/>
      <c r="F26" s="134"/>
      <c r="G26" s="134"/>
      <c r="H26" s="134"/>
      <c r="I26" s="134"/>
      <c r="J26" s="134"/>
      <c r="K26" s="134"/>
      <c r="L26" s="134"/>
      <c r="M26" s="134"/>
      <c r="N26" s="134"/>
      <c r="O26" s="134"/>
      <c r="P26" s="134"/>
      <c r="Q26" s="134"/>
      <c r="R26" s="134"/>
      <c r="S26" s="134"/>
      <c r="T26" s="135"/>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1:79" x14ac:dyDescent="0.25">
      <c r="A27" s="135"/>
      <c r="B27" s="134"/>
      <c r="C27" s="134"/>
      <c r="D27" s="134"/>
      <c r="E27" s="134"/>
      <c r="F27" s="134"/>
      <c r="G27" s="134"/>
      <c r="H27" s="134"/>
      <c r="I27" s="134"/>
      <c r="J27" s="134"/>
      <c r="K27" s="134"/>
      <c r="L27" s="134"/>
      <c r="M27" s="134"/>
      <c r="N27" s="134"/>
      <c r="O27" s="134"/>
      <c r="P27" s="134"/>
      <c r="Q27" s="134"/>
      <c r="R27" s="134"/>
      <c r="S27" s="134"/>
      <c r="T27" s="135"/>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1:79" x14ac:dyDescent="0.25">
      <c r="A28" s="135"/>
      <c r="B28" s="134"/>
      <c r="C28" s="134"/>
      <c r="D28" s="134"/>
      <c r="E28" s="134"/>
      <c r="F28" s="134"/>
      <c r="G28" s="134"/>
      <c r="H28" s="134"/>
      <c r="I28" s="134"/>
      <c r="J28" s="134"/>
      <c r="K28" s="134"/>
      <c r="L28" s="134"/>
      <c r="M28" s="134"/>
      <c r="N28" s="134"/>
      <c r="O28" s="134"/>
      <c r="P28" s="134"/>
      <c r="Q28" s="134"/>
      <c r="R28" s="134"/>
      <c r="S28" s="134"/>
      <c r="T28" s="135"/>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1:79" x14ac:dyDescent="0.25">
      <c r="A29" s="135"/>
      <c r="B29" s="135"/>
      <c r="C29" s="135"/>
      <c r="D29" s="135"/>
      <c r="E29" s="135"/>
      <c r="F29" s="135"/>
      <c r="G29" s="135"/>
      <c r="H29" s="135"/>
      <c r="I29" s="135"/>
      <c r="J29" s="135"/>
      <c r="K29" s="135"/>
      <c r="L29" s="135"/>
      <c r="M29" s="135"/>
      <c r="N29" s="135"/>
      <c r="O29" s="135"/>
      <c r="P29" s="135"/>
      <c r="Q29" s="135"/>
      <c r="R29" s="135"/>
      <c r="S29" s="135"/>
      <c r="T29" s="135"/>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1:79" x14ac:dyDescent="0.25">
      <c r="A30" s="135"/>
      <c r="B30" s="135"/>
      <c r="C30" s="135"/>
      <c r="D30" s="135"/>
      <c r="E30" s="135"/>
      <c r="F30" s="135"/>
      <c r="G30" s="135"/>
      <c r="H30" s="135"/>
      <c r="I30" s="135"/>
      <c r="J30" s="135"/>
      <c r="K30" s="135"/>
      <c r="L30" s="135"/>
      <c r="M30" s="135"/>
      <c r="N30" s="135"/>
      <c r="O30" s="135"/>
      <c r="P30" s="135"/>
      <c r="Q30" s="135"/>
      <c r="R30" s="135"/>
      <c r="S30" s="135"/>
      <c r="T30" s="135"/>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row>
    <row r="31" spans="1:79" x14ac:dyDescent="0.25">
      <c r="A31" s="135"/>
      <c r="B31" s="135"/>
      <c r="C31" s="135"/>
      <c r="D31" s="135"/>
      <c r="E31" s="135"/>
      <c r="F31" s="135"/>
      <c r="G31" s="135"/>
      <c r="H31" s="135"/>
      <c r="I31" s="135"/>
      <c r="J31" s="135"/>
      <c r="K31" s="135"/>
      <c r="L31" s="135"/>
      <c r="M31" s="135"/>
      <c r="N31" s="135"/>
      <c r="O31" s="135"/>
      <c r="P31" s="135"/>
      <c r="Q31" s="135"/>
      <c r="R31" s="135"/>
      <c r="S31" s="135"/>
      <c r="T31" s="135"/>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row>
    <row r="32" spans="1:79" x14ac:dyDescent="0.25">
      <c r="A32" s="135"/>
      <c r="B32" s="135"/>
      <c r="C32" s="135"/>
      <c r="D32" s="135"/>
      <c r="E32" s="135"/>
      <c r="F32" s="135"/>
      <c r="G32" s="135"/>
      <c r="H32" s="135"/>
      <c r="I32" s="135"/>
      <c r="J32" s="135"/>
      <c r="K32" s="135"/>
      <c r="L32" s="135"/>
      <c r="M32" s="135"/>
      <c r="N32" s="135"/>
      <c r="O32" s="135"/>
      <c r="P32" s="135"/>
      <c r="Q32" s="135"/>
      <c r="R32" s="135"/>
      <c r="S32" s="135"/>
      <c r="T32" s="135"/>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row>
    <row r="33" spans="1:79"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row>
    <row r="34" spans="1:79"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row>
    <row r="35" spans="1:79"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row>
    <row r="36" spans="1:79"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row>
    <row r="37" spans="1:79"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row>
    <row r="38" spans="1:79"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row>
    <row r="39" spans="1:79"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row>
    <row r="40" spans="1:79"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row>
    <row r="41" spans="1:79"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row>
    <row r="42" spans="1:79"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row>
    <row r="43" spans="1:79"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row>
    <row r="44" spans="1:79"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row>
    <row r="45" spans="1:79"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row>
    <row r="46" spans="1:79"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row>
    <row r="47" spans="1:79"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row>
    <row r="48" spans="1:79"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row>
    <row r="49" spans="1:79"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row>
    <row r="50" spans="1:79"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1:79"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row>
    <row r="52" spans="1:79"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row>
    <row r="53" spans="1:79"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row>
    <row r="54" spans="1:79"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row>
    <row r="55" spans="1:79"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1:79"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row>
    <row r="57" spans="1:79"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row>
    <row r="58" spans="1:79"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1:79"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1:79"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1:79"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1:79"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1:79"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1:79"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row>
    <row r="65" spans="1:79"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row>
    <row r="66" spans="1:79"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1:79"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1:79"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row>
    <row r="69" spans="1:79"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row>
    <row r="70" spans="1:79"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row>
    <row r="71" spans="1:79"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1:79"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row>
    <row r="73" spans="1:79"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row>
    <row r="74" spans="1:79"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1:79"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1:79"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row>
    <row r="77" spans="1:79"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row>
    <row r="78" spans="1:79"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row>
    <row r="79" spans="1:79"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row>
    <row r="80" spans="1:79"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1:79"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row>
    <row r="82" spans="1:79"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row>
    <row r="83" spans="1:79"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row>
    <row r="84" spans="1:79"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row>
    <row r="85" spans="1:79"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row>
    <row r="86" spans="1:79"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row>
    <row r="87" spans="1:79"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row>
    <row r="88" spans="1:79"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row>
    <row r="89" spans="1:79"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row>
    <row r="90" spans="1:79"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row>
    <row r="91" spans="1:79"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row>
    <row r="92" spans="1:79"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row>
    <row r="93" spans="1:79"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row>
    <row r="94" spans="1:79"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row>
    <row r="95" spans="1:79"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1:79"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row>
    <row r="97" spans="1:79"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row>
    <row r="98" spans="1:79"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1:79"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row>
    <row r="100" spans="1:79"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row>
    <row r="101" spans="1:79"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row>
    <row r="102" spans="1:79"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row>
    <row r="103" spans="1:79"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1:79"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row>
    <row r="105" spans="1:79"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row>
    <row r="106" spans="1:79"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row>
    <row r="107" spans="1:79"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row>
    <row r="108" spans="1:79"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1:79"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row>
    <row r="110" spans="1:79"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row>
    <row r="111" spans="1:79"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1:79"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row>
    <row r="113" spans="1:79"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row>
    <row r="114" spans="1:79"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row>
    <row r="115" spans="1:79"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row>
    <row r="116" spans="1:79"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row>
    <row r="117" spans="1:79"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row>
    <row r="118" spans="1:79"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row>
    <row r="119" spans="1:79"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row>
    <row r="120" spans="1:79"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row>
    <row r="121" spans="1:79"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row>
    <row r="122" spans="1:79"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row>
    <row r="123" spans="1:79"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row>
    <row r="124" spans="1:79"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row>
    <row r="125" spans="1:79"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row>
    <row r="126" spans="1:79"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row>
    <row r="127" spans="1:79"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row>
    <row r="128" spans="1:79"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row>
    <row r="129" spans="1:79"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row>
    <row r="130" spans="1:79"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row>
    <row r="131" spans="1:79"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row>
    <row r="132" spans="1:79"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row>
    <row r="133" spans="1:79"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row>
    <row r="134" spans="1:79"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row>
    <row r="135" spans="1:79"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row>
    <row r="136" spans="1:79"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row>
    <row r="137" spans="1:79"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row>
    <row r="138" spans="1:79"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1:79"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row>
    <row r="140" spans="1:79"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row>
    <row r="141" spans="1:79"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1:79"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row>
    <row r="143" spans="1:79"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row>
    <row r="144" spans="1:79"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row>
    <row r="145" spans="1:79"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row>
    <row r="146" spans="1:79"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row>
    <row r="147" spans="1:79"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row>
    <row r="148" spans="1:79"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row>
    <row r="149" spans="1:79"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row>
    <row r="150" spans="1:79"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row>
    <row r="151" spans="1:79"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row>
    <row r="152" spans="1:79"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row>
    <row r="153" spans="1:79"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row>
    <row r="154" spans="1:79"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row>
    <row r="155" spans="1:79"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row>
    <row r="156" spans="1:79"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1:79"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row>
    <row r="158" spans="1:79"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row>
    <row r="159" spans="1:79"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row>
    <row r="160" spans="1:79"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1:79"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1:79"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row>
    <row r="163" spans="1:79"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row>
    <row r="164" spans="1:79"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1:79"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row>
    <row r="166" spans="1:79"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1:79"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1:79"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1:79"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1:79"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1:79"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1:79"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1:79"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1:79"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1:79"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1:79"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1:79"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1:79"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1:79"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1:79"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1:79"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1:79"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1:79"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1:79"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1:79"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1:79"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1:79"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1:79"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1:79"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1:79"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1:79"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1:79"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1:79"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1:79"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1:79"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1:79"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1:79"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1:79"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1:79"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1:79"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1:79"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1:79"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1:79"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1:79"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1:79"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1:79"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1:79"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1:79"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1:79"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1:79"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1:79"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1:79"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1:79"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1:79"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1:79"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1:79"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1:79"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1:79"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1:79"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1:79"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1:79"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1:79"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1:79"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1:79"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1:79"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1:79"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1:79"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1:79"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1:79"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1:79"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1:79"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1:79"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1:79"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1:79"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1:79"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1:79"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1:79"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1:79"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1:79"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1:79"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1:79"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1:79"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1:79"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1:79"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1:79"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1:79"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1:79"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1:79"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1:79"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1:79"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1:79"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1:79"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1:79"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1:79"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1:79"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1:79"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1:79"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1:79"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1:79"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1:79"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1:79"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1:79"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1:79"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1:79"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1:79"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1:79"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1:79"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1:79"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1:79"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1:79"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1:79"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1:79"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1:79"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1:79"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1:79"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1:79" x14ac:dyDescent="0.25">
      <c r="A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1:79" x14ac:dyDescent="0.25">
      <c r="A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1:79" x14ac:dyDescent="0.25">
      <c r="A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1:79" x14ac:dyDescent="0.25">
      <c r="A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1:79" x14ac:dyDescent="0.25">
      <c r="A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1:79" x14ac:dyDescent="0.25">
      <c r="A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1:79" x14ac:dyDescent="0.25">
      <c r="A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row>
    <row r="283" spans="1:79" x14ac:dyDescent="0.25">
      <c r="A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1:79" x14ac:dyDescent="0.25">
      <c r="A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1:79" x14ac:dyDescent="0.25">
      <c r="A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1:79" x14ac:dyDescent="0.25">
      <c r="A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1:79" x14ac:dyDescent="0.25">
      <c r="A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1:79" x14ac:dyDescent="0.25">
      <c r="A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1:79" x14ac:dyDescent="0.25">
      <c r="A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row>
    <row r="290" spans="1:79" x14ac:dyDescent="0.25">
      <c r="A290" s="3"/>
    </row>
    <row r="291" spans="1:79" x14ac:dyDescent="0.25">
      <c r="A291" s="3"/>
    </row>
    <row r="292" spans="1:79" x14ac:dyDescent="0.25">
      <c r="A292" s="3"/>
    </row>
    <row r="293" spans="1:79" x14ac:dyDescent="0.25">
      <c r="A293" s="3"/>
    </row>
    <row r="294" spans="1:79" x14ac:dyDescent="0.25">
      <c r="A294" s="3"/>
    </row>
    <row r="295" spans="1:79" x14ac:dyDescent="0.25">
      <c r="A295" s="3"/>
    </row>
    <row r="296" spans="1:79" x14ac:dyDescent="0.25">
      <c r="A296" s="3"/>
    </row>
    <row r="297" spans="1:79" x14ac:dyDescent="0.25">
      <c r="A297" s="3"/>
    </row>
  </sheetData>
  <sheetProtection password="CAB3" sheet="1" objects="1" scenarios="1" selectLockedCells="1"/>
  <mergeCells count="17">
    <mergeCell ref="B9:J11"/>
    <mergeCell ref="K9:S11"/>
    <mergeCell ref="C3:F3"/>
    <mergeCell ref="B5:J7"/>
    <mergeCell ref="K5:S7"/>
    <mergeCell ref="B8:J8"/>
    <mergeCell ref="K8:S8"/>
    <mergeCell ref="B17:S17"/>
    <mergeCell ref="B18:S18"/>
    <mergeCell ref="B19:S19"/>
    <mergeCell ref="B21:S21"/>
    <mergeCell ref="B12:J12"/>
    <mergeCell ref="K12:S12"/>
    <mergeCell ref="B13:J15"/>
    <mergeCell ref="K13:S15"/>
    <mergeCell ref="B16:J16"/>
    <mergeCell ref="K16:S16"/>
  </mergeCells>
  <pageMargins left="0.7" right="0.7" top="0.75" bottom="0.75" header="0.3" footer="0.3"/>
  <pageSetup scale="70" orientation="landscape" r:id="rId1"/>
  <headerFooter>
    <oddHeader>&amp;C&amp;"Times New Roman,Regular"&amp;14&amp;A</oddHeader>
    <oddFooter>&amp;C&amp;"Times New Roman,Regular"&amp;A&amp;R&amp;"Times New Roman,Regular"Page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5"/>
  </sheetPr>
  <dimension ref="A1:AO607"/>
  <sheetViews>
    <sheetView zoomScale="90" zoomScaleNormal="90" workbookViewId="0">
      <selection activeCell="D13" sqref="D13:E13"/>
    </sheetView>
  </sheetViews>
  <sheetFormatPr defaultRowHeight="15" x14ac:dyDescent="0.25"/>
  <cols>
    <col min="1" max="1" width="9.140625" style="4"/>
    <col min="2" max="2" width="17.28515625" style="4" customWidth="1"/>
    <col min="3" max="3" width="34.140625" style="4" customWidth="1"/>
    <col min="4" max="4" width="29.85546875" style="4" customWidth="1"/>
    <col min="5" max="5" width="25.85546875" style="4" customWidth="1"/>
    <col min="6" max="6" width="28.5703125" style="4" customWidth="1"/>
    <col min="7" max="7" width="25.85546875" style="4" customWidth="1"/>
    <col min="8" max="16384" width="9.140625" style="4"/>
  </cols>
  <sheetData>
    <row r="1" spans="1:37"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6.5" customHeight="1" x14ac:dyDescent="0.25">
      <c r="A2" s="1"/>
      <c r="B2" s="125" t="s">
        <v>91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ht="53.25" customHeight="1" x14ac:dyDescent="0.25">
      <c r="A3" s="1"/>
      <c r="B3" s="483" t="s">
        <v>190</v>
      </c>
      <c r="C3" s="483"/>
      <c r="D3" s="483"/>
      <c r="E3" s="483"/>
      <c r="F3" s="483"/>
      <c r="G3" s="483"/>
      <c r="H3" s="127"/>
      <c r="I3" s="127"/>
      <c r="J3" s="127"/>
      <c r="K3" s="127"/>
      <c r="L3" s="127"/>
      <c r="M3" s="1"/>
      <c r="N3" s="1"/>
      <c r="O3" s="1"/>
      <c r="P3" s="1"/>
      <c r="Q3" s="1"/>
      <c r="R3" s="1"/>
      <c r="S3" s="1"/>
      <c r="T3" s="1"/>
      <c r="U3" s="1"/>
      <c r="V3" s="1"/>
      <c r="W3" s="1"/>
      <c r="X3" s="1"/>
      <c r="Y3" s="1"/>
      <c r="Z3" s="1"/>
      <c r="AA3" s="1"/>
      <c r="AB3" s="1"/>
      <c r="AC3" s="1"/>
      <c r="AD3" s="1"/>
      <c r="AE3" s="1"/>
      <c r="AF3" s="1"/>
      <c r="AG3" s="1"/>
      <c r="AH3" s="1"/>
      <c r="AI3" s="1"/>
      <c r="AJ3" s="1"/>
      <c r="AK3" s="1"/>
    </row>
    <row r="4" spans="1:37" ht="16.5" customHeight="1" x14ac:dyDescent="0.25">
      <c r="A4" s="1"/>
      <c r="B4" s="483"/>
      <c r="C4" s="483"/>
      <c r="D4" s="483"/>
      <c r="E4" s="483"/>
      <c r="F4" s="483"/>
      <c r="G4" s="483"/>
      <c r="H4" s="127"/>
      <c r="I4" s="127"/>
      <c r="J4" s="127"/>
      <c r="K4" s="127"/>
      <c r="L4" s="127"/>
      <c r="M4" s="1"/>
      <c r="N4" s="1"/>
      <c r="O4" s="1"/>
      <c r="P4" s="1"/>
      <c r="Q4" s="1"/>
      <c r="R4" s="1"/>
      <c r="S4" s="1"/>
      <c r="T4" s="1"/>
      <c r="U4" s="1"/>
      <c r="V4" s="1"/>
      <c r="W4" s="1"/>
      <c r="X4" s="1"/>
      <c r="Y4" s="1"/>
      <c r="Z4" s="1"/>
      <c r="AA4" s="1"/>
      <c r="AB4" s="1"/>
      <c r="AC4" s="1"/>
      <c r="AD4" s="1"/>
      <c r="AE4" s="1"/>
      <c r="AF4" s="1"/>
      <c r="AG4" s="1"/>
      <c r="AH4" s="1"/>
      <c r="AI4" s="1"/>
      <c r="AJ4" s="1"/>
      <c r="AK4" s="1"/>
    </row>
    <row r="5" spans="1:37" x14ac:dyDescent="0.25">
      <c r="A5" s="1"/>
      <c r="B5" s="483"/>
      <c r="C5" s="483"/>
      <c r="D5" s="483"/>
      <c r="E5" s="483"/>
      <c r="F5" s="483"/>
      <c r="G5" s="483"/>
      <c r="H5" s="127"/>
      <c r="I5" s="127"/>
      <c r="J5" s="127"/>
      <c r="K5" s="127"/>
      <c r="L5" s="127"/>
      <c r="M5" s="1"/>
      <c r="N5" s="1"/>
      <c r="O5" s="1"/>
      <c r="P5" s="1"/>
      <c r="Q5" s="1"/>
      <c r="R5" s="1"/>
      <c r="S5" s="1"/>
      <c r="T5" s="1"/>
      <c r="U5" s="1"/>
      <c r="V5" s="1"/>
      <c r="W5" s="1"/>
      <c r="X5" s="1"/>
      <c r="Y5" s="1"/>
      <c r="Z5" s="1"/>
      <c r="AA5" s="1"/>
      <c r="AB5" s="1"/>
      <c r="AC5" s="1"/>
      <c r="AD5" s="1"/>
      <c r="AE5" s="1"/>
      <c r="AF5" s="1"/>
      <c r="AG5" s="1"/>
      <c r="AH5" s="1"/>
      <c r="AI5" s="1"/>
      <c r="AJ5" s="1"/>
      <c r="AK5" s="1"/>
    </row>
    <row r="6" spans="1:37" x14ac:dyDescent="0.25">
      <c r="A6" s="1"/>
      <c r="B6" s="483"/>
      <c r="C6" s="483"/>
      <c r="D6" s="483"/>
      <c r="E6" s="483"/>
      <c r="F6" s="483"/>
      <c r="G6" s="483"/>
      <c r="H6" s="127"/>
      <c r="I6" s="127"/>
      <c r="J6" s="127"/>
      <c r="K6" s="127"/>
      <c r="L6" s="127"/>
      <c r="M6" s="1"/>
      <c r="N6" s="1"/>
      <c r="O6" s="1"/>
      <c r="P6" s="1"/>
      <c r="Q6" s="1"/>
      <c r="R6" s="1"/>
      <c r="S6" s="1"/>
      <c r="T6" s="1"/>
      <c r="U6" s="1"/>
      <c r="V6" s="1"/>
      <c r="W6" s="1"/>
      <c r="X6" s="1"/>
      <c r="Y6" s="1"/>
      <c r="Z6" s="1"/>
      <c r="AA6" s="1"/>
      <c r="AB6" s="1"/>
      <c r="AC6" s="1"/>
      <c r="AD6" s="1"/>
      <c r="AE6" s="1"/>
      <c r="AF6" s="1"/>
      <c r="AG6" s="1"/>
      <c r="AH6" s="1"/>
      <c r="AI6" s="1"/>
      <c r="AJ6" s="1"/>
      <c r="AK6" s="1"/>
    </row>
    <row r="7" spans="1:37" x14ac:dyDescent="0.25">
      <c r="A7" s="1"/>
      <c r="B7" s="483"/>
      <c r="C7" s="483"/>
      <c r="D7" s="483"/>
      <c r="E7" s="483"/>
      <c r="F7" s="483"/>
      <c r="G7" s="483"/>
      <c r="H7" s="127"/>
      <c r="I7" s="127"/>
      <c r="J7" s="127"/>
      <c r="K7" s="127"/>
      <c r="L7" s="127"/>
      <c r="M7" s="1"/>
      <c r="N7" s="1"/>
      <c r="O7" s="1"/>
      <c r="P7" s="1"/>
      <c r="Q7" s="1"/>
      <c r="R7" s="1"/>
      <c r="S7" s="1"/>
      <c r="T7" s="1"/>
      <c r="U7" s="1"/>
      <c r="V7" s="1"/>
      <c r="W7" s="1"/>
      <c r="X7" s="1"/>
      <c r="Y7" s="1"/>
      <c r="Z7" s="1"/>
      <c r="AA7" s="1"/>
      <c r="AB7" s="1"/>
      <c r="AC7" s="1"/>
      <c r="AD7" s="1"/>
      <c r="AE7" s="1"/>
      <c r="AF7" s="1"/>
      <c r="AG7" s="1"/>
      <c r="AH7" s="1"/>
      <c r="AI7" s="1"/>
      <c r="AJ7" s="1"/>
      <c r="AK7" s="1"/>
    </row>
    <row r="8" spans="1:37" x14ac:dyDescent="0.25">
      <c r="A8" s="1"/>
      <c r="B8" s="483"/>
      <c r="C8" s="483"/>
      <c r="D8" s="483"/>
      <c r="E8" s="483"/>
      <c r="F8" s="483"/>
      <c r="G8" s="483"/>
      <c r="H8" s="127"/>
      <c r="I8" s="127"/>
      <c r="J8" s="127"/>
      <c r="K8" s="127"/>
      <c r="L8" s="127"/>
      <c r="M8" s="1"/>
      <c r="N8" s="1"/>
      <c r="O8" s="1"/>
      <c r="P8" s="1"/>
      <c r="Q8" s="1"/>
      <c r="R8" s="1"/>
      <c r="S8" s="1"/>
      <c r="T8" s="1"/>
      <c r="U8" s="1"/>
      <c r="V8" s="1"/>
      <c r="W8" s="1"/>
      <c r="X8" s="1"/>
      <c r="Y8" s="1"/>
      <c r="Z8" s="1"/>
      <c r="AA8" s="1"/>
      <c r="AB8" s="1"/>
      <c r="AC8" s="1"/>
      <c r="AD8" s="1"/>
      <c r="AE8" s="1"/>
      <c r="AF8" s="1"/>
      <c r="AG8" s="1"/>
      <c r="AH8" s="1"/>
      <c r="AI8" s="1"/>
      <c r="AJ8" s="1"/>
      <c r="AK8" s="1"/>
    </row>
    <row r="9" spans="1:37" x14ac:dyDescent="0.25">
      <c r="A9" s="1"/>
      <c r="B9" s="483"/>
      <c r="C9" s="483"/>
      <c r="D9" s="483"/>
      <c r="E9" s="483"/>
      <c r="F9" s="483"/>
      <c r="G9" s="483"/>
      <c r="H9" s="127"/>
      <c r="I9" s="127"/>
      <c r="J9" s="127"/>
      <c r="K9" s="127"/>
      <c r="L9" s="127"/>
      <c r="M9" s="1"/>
      <c r="N9" s="1"/>
      <c r="O9" s="1"/>
      <c r="P9" s="1"/>
      <c r="Q9" s="1"/>
      <c r="R9" s="1"/>
      <c r="S9" s="1"/>
      <c r="T9" s="1"/>
      <c r="U9" s="1"/>
      <c r="V9" s="1"/>
      <c r="W9" s="1"/>
      <c r="X9" s="1"/>
      <c r="Y9" s="1"/>
      <c r="Z9" s="1"/>
      <c r="AA9" s="1"/>
      <c r="AB9" s="1"/>
      <c r="AC9" s="1"/>
      <c r="AD9" s="1"/>
      <c r="AE9" s="1"/>
      <c r="AF9" s="1"/>
      <c r="AG9" s="1"/>
      <c r="AH9" s="1"/>
      <c r="AI9" s="1"/>
      <c r="AJ9" s="1"/>
      <c r="AK9" s="1"/>
    </row>
    <row r="10" spans="1:37" x14ac:dyDescent="0.25">
      <c r="A10" s="1"/>
      <c r="B10" s="126"/>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row>
    <row r="11" spans="1:37" ht="15.75" thickBot="1" x14ac:dyDescent="0.3">
      <c r="A11" s="1"/>
      <c r="B11" s="132" t="s">
        <v>86</v>
      </c>
      <c r="C11" s="488">
        <f>'Fall 2016'!C9:F9</f>
        <v>0</v>
      </c>
      <c r="D11" s="489"/>
      <c r="E11" s="489"/>
      <c r="F11" s="489"/>
      <c r="G11" s="49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ht="15.75" thickBot="1" x14ac:dyDescent="0.3">
      <c r="A12" s="1"/>
      <c r="B12" s="480" t="s">
        <v>85</v>
      </c>
      <c r="C12" s="481"/>
      <c r="D12" s="481"/>
      <c r="E12" s="481"/>
      <c r="F12" s="481"/>
      <c r="G12" s="482"/>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row>
    <row r="13" spans="1:37" x14ac:dyDescent="0.25">
      <c r="A13" s="1"/>
      <c r="B13" s="497" t="s">
        <v>88</v>
      </c>
      <c r="C13" s="498"/>
      <c r="D13" s="499"/>
      <c r="E13" s="500"/>
      <c r="F13" s="491" t="s">
        <v>90</v>
      </c>
      <c r="G13" s="494"/>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row>
    <row r="14" spans="1:37" x14ac:dyDescent="0.25">
      <c r="A14" s="1"/>
      <c r="B14" s="501" t="s">
        <v>87</v>
      </c>
      <c r="C14" s="502"/>
      <c r="D14" s="528"/>
      <c r="E14" s="504"/>
      <c r="F14" s="492"/>
      <c r="G14" s="49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row>
    <row r="15" spans="1:37" ht="15.75" thickBot="1" x14ac:dyDescent="0.3">
      <c r="A15" s="1"/>
      <c r="B15" s="486" t="s">
        <v>89</v>
      </c>
      <c r="C15" s="487"/>
      <c r="D15" s="484"/>
      <c r="E15" s="485"/>
      <c r="F15" s="493"/>
      <c r="G15" s="496"/>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row>
    <row r="16" spans="1:37" x14ac:dyDescent="0.25">
      <c r="A16" s="1"/>
      <c r="B16" s="476" t="s">
        <v>82</v>
      </c>
      <c r="C16" s="478" t="s">
        <v>92</v>
      </c>
      <c r="D16" s="128" t="s">
        <v>95</v>
      </c>
      <c r="E16" s="128" t="s">
        <v>83</v>
      </c>
      <c r="F16" s="129" t="s">
        <v>94</v>
      </c>
      <c r="G16" s="478" t="s">
        <v>93</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row>
    <row r="17" spans="1:37" ht="32.25" customHeight="1" thickBot="1" x14ac:dyDescent="0.3">
      <c r="A17" s="1"/>
      <c r="B17" s="477"/>
      <c r="C17" s="479"/>
      <c r="D17" s="130"/>
      <c r="E17" s="130" t="s">
        <v>84</v>
      </c>
      <c r="F17" s="131" t="s">
        <v>129</v>
      </c>
      <c r="G17" s="479"/>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row>
    <row r="18" spans="1:37" ht="30" customHeight="1" thickBot="1" x14ac:dyDescent="0.3">
      <c r="A18" s="1"/>
      <c r="B18" s="148">
        <f>'Inventory (FY19)'!B18</f>
        <v>0</v>
      </c>
      <c r="C18" s="148">
        <f>'Inventory (FY19)'!C18</f>
        <v>0</v>
      </c>
      <c r="D18" s="148">
        <f>'Inventory (FY19)'!D18</f>
        <v>0</v>
      </c>
      <c r="E18" s="148">
        <f>'Inventory (FY19)'!E18</f>
        <v>0</v>
      </c>
      <c r="F18" s="176">
        <f>'Inventory (FY19)'!F18</f>
        <v>0</v>
      </c>
      <c r="G18" s="148">
        <f>'Inventory (FY19)'!G18</f>
        <v>0</v>
      </c>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row>
    <row r="19" spans="1:37" ht="26.25" thickBot="1" x14ac:dyDescent="0.3">
      <c r="A19" s="1"/>
      <c r="B19" s="148">
        <f>'Inventory (FY19)'!B19</f>
        <v>0</v>
      </c>
      <c r="C19" s="149">
        <f>'Inventory (FY19)'!C19</f>
        <v>0</v>
      </c>
      <c r="D19" s="149">
        <f>'Inventory (FY19)'!D19</f>
        <v>0</v>
      </c>
      <c r="E19" s="149">
        <f>'Inventory (FY19)'!E19</f>
        <v>0</v>
      </c>
      <c r="F19" s="150">
        <f>'Inventory (FY19)'!F19</f>
        <v>0</v>
      </c>
      <c r="G19" s="149">
        <f>'Inventory (FY19)'!G19</f>
        <v>0</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row>
    <row r="20" spans="1:37" ht="15.75" thickBot="1" x14ac:dyDescent="0.3">
      <c r="A20" s="1"/>
      <c r="B20" s="148">
        <f>'Inventory (FY19)'!B20</f>
        <v>0</v>
      </c>
      <c r="C20" s="149">
        <f>'Inventory (FY19)'!C20</f>
        <v>0</v>
      </c>
      <c r="D20" s="149">
        <f>'Inventory (FY19)'!D20</f>
        <v>0</v>
      </c>
      <c r="E20" s="149">
        <f>'Inventory (FY19)'!E20</f>
        <v>0</v>
      </c>
      <c r="F20" s="150">
        <f>'Inventory (FY19)'!F20</f>
        <v>0</v>
      </c>
      <c r="G20" s="149">
        <f>'Inventory (FY19)'!G20</f>
        <v>0</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row>
    <row r="21" spans="1:37" ht="15.75" thickBot="1" x14ac:dyDescent="0.3">
      <c r="A21" s="1"/>
      <c r="B21" s="148">
        <f>'Inventory (FY19)'!B21</f>
        <v>0</v>
      </c>
      <c r="C21" s="149">
        <f>'Inventory (FY19)'!C21</f>
        <v>0</v>
      </c>
      <c r="D21" s="149">
        <f>'Inventory (FY19)'!D21</f>
        <v>0</v>
      </c>
      <c r="E21" s="149">
        <f>'Inventory (FY19)'!E21</f>
        <v>0</v>
      </c>
      <c r="F21" s="150">
        <f>'Inventory (FY19)'!F21</f>
        <v>0</v>
      </c>
      <c r="G21" s="149">
        <f>'Inventory (FY19)'!G21</f>
        <v>0</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row>
    <row r="22" spans="1:37" ht="15.75" thickBot="1" x14ac:dyDescent="0.3">
      <c r="A22" s="1"/>
      <c r="B22" s="148">
        <f>'Inventory (FY19)'!B22</f>
        <v>0</v>
      </c>
      <c r="C22" s="149">
        <f>'Inventory (FY19)'!C22</f>
        <v>0</v>
      </c>
      <c r="D22" s="149">
        <f>'Inventory (FY19)'!D22</f>
        <v>0</v>
      </c>
      <c r="E22" s="149">
        <f>'Inventory (FY19)'!E22</f>
        <v>0</v>
      </c>
      <c r="F22" s="150">
        <f>'Inventory (FY19)'!F22</f>
        <v>0</v>
      </c>
      <c r="G22" s="149">
        <f>'Inventory (FY19)'!G22</f>
        <v>0</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row>
    <row r="23" spans="1:37" ht="15.75" thickBot="1" x14ac:dyDescent="0.3">
      <c r="A23" s="1"/>
      <c r="B23" s="148">
        <f>'Inventory (FY19)'!B23</f>
        <v>0</v>
      </c>
      <c r="C23" s="149">
        <f>'Inventory (FY19)'!C23</f>
        <v>0</v>
      </c>
      <c r="D23" s="149">
        <f>'Inventory (FY19)'!D23</f>
        <v>0</v>
      </c>
      <c r="E23" s="149">
        <f>'Inventory (FY19)'!E23</f>
        <v>0</v>
      </c>
      <c r="F23" s="150">
        <f>'Inventory (FY19)'!F23</f>
        <v>0</v>
      </c>
      <c r="G23" s="149">
        <f>'Inventory (FY19)'!G23</f>
        <v>0</v>
      </c>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row>
    <row r="24" spans="1:37" ht="15.75" thickBot="1" x14ac:dyDescent="0.3">
      <c r="A24" s="1"/>
      <c r="B24" s="151">
        <f>'Inventory (FY19)'!B24</f>
        <v>0</v>
      </c>
      <c r="C24" s="152">
        <f>'Inventory (FY19)'!C24</f>
        <v>0</v>
      </c>
      <c r="D24" s="152">
        <f>'Inventory (FY19)'!D24</f>
        <v>0</v>
      </c>
      <c r="E24" s="152">
        <f>'Inventory (FY19)'!E24</f>
        <v>0</v>
      </c>
      <c r="F24" s="153">
        <f>'Inventory (FY19)'!F24</f>
        <v>0</v>
      </c>
      <c r="G24" s="152">
        <f>'Inventory (FY19)'!G24</f>
        <v>0</v>
      </c>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row>
    <row r="25" spans="1:37" ht="15.75" thickBot="1" x14ac:dyDescent="0.3">
      <c r="A25" s="1"/>
      <c r="B25" s="151">
        <f>'Inventory (FY19)'!B25</f>
        <v>0</v>
      </c>
      <c r="C25" s="152">
        <f>'Inventory (FY19)'!C25</f>
        <v>0</v>
      </c>
      <c r="D25" s="152">
        <f>'Inventory (FY19)'!D25</f>
        <v>0</v>
      </c>
      <c r="E25" s="152">
        <f>'Inventory (FY19)'!E25</f>
        <v>0</v>
      </c>
      <c r="F25" s="153">
        <f>'Inventory (FY19)'!F25</f>
        <v>0</v>
      </c>
      <c r="G25" s="152">
        <f>'Inventory (FY19)'!G25</f>
        <v>0</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row>
    <row r="26" spans="1:37" ht="15.75" thickBot="1" x14ac:dyDescent="0.3">
      <c r="A26" s="1"/>
      <c r="B26" s="151">
        <f>'Inventory (FY19)'!B26</f>
        <v>0</v>
      </c>
      <c r="C26" s="152">
        <f>'Inventory (FY19)'!C26</f>
        <v>0</v>
      </c>
      <c r="D26" s="152">
        <f>'Inventory (FY19)'!D26</f>
        <v>0</v>
      </c>
      <c r="E26" s="152">
        <f>'Inventory (FY19)'!E26</f>
        <v>0</v>
      </c>
      <c r="F26" s="153">
        <f>'Inventory (FY19)'!F26</f>
        <v>0</v>
      </c>
      <c r="G26" s="152">
        <f>'Inventory (FY19)'!G26</f>
        <v>0</v>
      </c>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row>
    <row r="27" spans="1:37" ht="15.75" thickBot="1" x14ac:dyDescent="0.3">
      <c r="A27" s="1"/>
      <c r="B27" s="151">
        <f>'Inventory (FY19)'!B27</f>
        <v>0</v>
      </c>
      <c r="C27" s="152">
        <f>'Inventory (FY19)'!C27</f>
        <v>0</v>
      </c>
      <c r="D27" s="152">
        <f>'Inventory (FY19)'!D27</f>
        <v>0</v>
      </c>
      <c r="E27" s="152">
        <f>'Inventory (FY19)'!E27</f>
        <v>0</v>
      </c>
      <c r="F27" s="153">
        <f>'Inventory (FY19)'!F27</f>
        <v>0</v>
      </c>
      <c r="G27" s="152">
        <f>'Inventory (FY19)'!G27</f>
        <v>0</v>
      </c>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row>
    <row r="28" spans="1:37" ht="15.75" thickBot="1" x14ac:dyDescent="0.3">
      <c r="A28" s="1"/>
      <c r="B28" s="148">
        <f>'Inventory (FY19)'!B28</f>
        <v>0</v>
      </c>
      <c r="C28" s="149">
        <f>'Inventory (FY19)'!C28</f>
        <v>0</v>
      </c>
      <c r="D28" s="149">
        <f>'Inventory (FY19)'!D28</f>
        <v>0</v>
      </c>
      <c r="E28" s="149">
        <f>'Inventory (FY19)'!E28</f>
        <v>0</v>
      </c>
      <c r="F28" s="150">
        <f>'Inventory (FY19)'!F28</f>
        <v>0</v>
      </c>
      <c r="G28" s="149">
        <f>'Inventory (FY19)'!G28</f>
        <v>0</v>
      </c>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row>
    <row r="29" spans="1:37" ht="15.75" thickBot="1" x14ac:dyDescent="0.3">
      <c r="A29" s="1"/>
      <c r="B29" s="148">
        <f>'Inventory (FY19)'!B29</f>
        <v>0</v>
      </c>
      <c r="C29" s="149">
        <f>'Inventory (FY19)'!C29</f>
        <v>0</v>
      </c>
      <c r="D29" s="149">
        <f>'Inventory (FY19)'!D29</f>
        <v>0</v>
      </c>
      <c r="E29" s="149">
        <f>'Inventory (FY19)'!E29</f>
        <v>0</v>
      </c>
      <c r="F29" s="150">
        <f>'Inventory (FY19)'!F29</f>
        <v>0</v>
      </c>
      <c r="G29" s="149">
        <f>'Inventory (FY19)'!G29</f>
        <v>0</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row>
    <row r="30" spans="1:37" ht="15.75" thickBot="1" x14ac:dyDescent="0.3">
      <c r="A30" s="1"/>
      <c r="B30" s="177">
        <f>'Inventory (FY19)'!B30</f>
        <v>0</v>
      </c>
      <c r="C30" s="178">
        <f>'Inventory (FY19)'!C30</f>
        <v>0</v>
      </c>
      <c r="D30" s="178">
        <f>'Inventory (FY19)'!D30</f>
        <v>0</v>
      </c>
      <c r="E30" s="178">
        <f>'Inventory (FY19)'!E30</f>
        <v>0</v>
      </c>
      <c r="F30" s="179">
        <f>'Inventory (FY19)'!F30</f>
        <v>0</v>
      </c>
      <c r="G30" s="178">
        <f>'Inventory (FY19)'!G30</f>
        <v>0</v>
      </c>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row>
    <row r="31" spans="1:37" ht="15.75" thickBot="1" x14ac:dyDescent="0.3">
      <c r="A31" s="1"/>
      <c r="B31" s="180">
        <f>'Inventory (FY19)'!B31</f>
        <v>0</v>
      </c>
      <c r="C31" s="180">
        <f>'Inventory (FY19)'!C31</f>
        <v>0</v>
      </c>
      <c r="D31" s="180">
        <f>'Inventory (FY19)'!D31</f>
        <v>0</v>
      </c>
      <c r="E31" s="181">
        <f>'Inventory (FY19)'!E31</f>
        <v>0</v>
      </c>
      <c r="F31" s="182">
        <f>'Inventory (FY19)'!F31</f>
        <v>0</v>
      </c>
      <c r="G31" s="180">
        <f>'Inventory (FY19)'!G31</f>
        <v>0</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ht="15.75" thickBot="1" x14ac:dyDescent="0.3">
      <c r="A32" s="1"/>
      <c r="B32" s="177">
        <f>'Inventory (FY19)'!B32</f>
        <v>0</v>
      </c>
      <c r="C32" s="178">
        <f>'Inventory (FY19)'!C32</f>
        <v>0</v>
      </c>
      <c r="D32" s="178">
        <f>'Inventory (FY19)'!D32</f>
        <v>0</v>
      </c>
      <c r="E32" s="178">
        <f>'Inventory (FY19)'!E32</f>
        <v>0</v>
      </c>
      <c r="F32" s="179">
        <f>'Inventory (FY19)'!F32</f>
        <v>0</v>
      </c>
      <c r="G32" s="178">
        <f>'Inventory (FY19)'!G32</f>
        <v>0</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41" ht="15.75" thickBot="1" x14ac:dyDescent="0.3">
      <c r="A33" s="1"/>
      <c r="B33" s="177">
        <f>'Inventory (FY19)'!B33</f>
        <v>0</v>
      </c>
      <c r="C33" s="178">
        <f>'Inventory (FY19)'!C33</f>
        <v>0</v>
      </c>
      <c r="D33" s="178">
        <f>'Inventory (FY19)'!D33</f>
        <v>0</v>
      </c>
      <c r="E33" s="178">
        <f>'Inventory (FY19)'!E33</f>
        <v>0</v>
      </c>
      <c r="F33" s="179">
        <f>'Inventory (FY19)'!F33</f>
        <v>0</v>
      </c>
      <c r="G33" s="178">
        <f>'Inventory (FY19)'!G33</f>
        <v>0</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41" ht="15.75" thickBot="1" x14ac:dyDescent="0.3">
      <c r="A34" s="1"/>
      <c r="B34" s="177">
        <f>'Inventory (FY19)'!B34</f>
        <v>0</v>
      </c>
      <c r="C34" s="178">
        <f>'Inventory (FY19)'!C34</f>
        <v>0</v>
      </c>
      <c r="D34" s="178">
        <f>'Inventory (FY19)'!D34</f>
        <v>0</v>
      </c>
      <c r="E34" s="178">
        <f>'Inventory (FY19)'!E34</f>
        <v>0</v>
      </c>
      <c r="F34" s="179">
        <f>'Inventory (FY19)'!F34</f>
        <v>0</v>
      </c>
      <c r="G34" s="178">
        <f>'Inventory (FY19)'!G34</f>
        <v>0</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41" ht="15.75" thickBot="1" x14ac:dyDescent="0.3">
      <c r="A35" s="1"/>
      <c r="B35" s="148">
        <f>'Inventory (FY19)'!B35</f>
        <v>0</v>
      </c>
      <c r="C35" s="149">
        <f>'Inventory (FY19)'!C35</f>
        <v>0</v>
      </c>
      <c r="D35" s="149">
        <f>'Inventory (FY19)'!D35</f>
        <v>0</v>
      </c>
      <c r="E35" s="149">
        <f>'Inventory (FY19)'!E35</f>
        <v>0</v>
      </c>
      <c r="F35" s="150">
        <f>'Inventory (FY19)'!F35</f>
        <v>0</v>
      </c>
      <c r="G35" s="149">
        <f>'Inventory (FY19)'!G35</f>
        <v>0</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41" ht="15.75" thickBot="1" x14ac:dyDescent="0.3">
      <c r="A36" s="1"/>
      <c r="B36" s="148">
        <f>'Inventory (FY19)'!B36</f>
        <v>0</v>
      </c>
      <c r="C36" s="149">
        <f>'Inventory (FY19)'!C36</f>
        <v>0</v>
      </c>
      <c r="D36" s="149">
        <f>'Inventory (FY19)'!D36</f>
        <v>0</v>
      </c>
      <c r="E36" s="149">
        <f>'Inventory (FY19)'!E36</f>
        <v>0</v>
      </c>
      <c r="F36" s="150">
        <f>'Inventory (FY19)'!F36</f>
        <v>0</v>
      </c>
      <c r="G36" s="149">
        <f>'Inventory (FY19)'!G36</f>
        <v>0</v>
      </c>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41" ht="15.75" thickBot="1" x14ac:dyDescent="0.3">
      <c r="A37" s="1"/>
      <c r="B37" s="148">
        <f>'Inventory (FY19)'!B37</f>
        <v>0</v>
      </c>
      <c r="C37" s="149">
        <f>'Inventory (FY19)'!C37</f>
        <v>0</v>
      </c>
      <c r="D37" s="149">
        <f>'Inventory (FY19)'!D37</f>
        <v>0</v>
      </c>
      <c r="E37" s="149">
        <f>'Inventory (FY19)'!E37</f>
        <v>0</v>
      </c>
      <c r="F37" s="150">
        <f>'Inventory (FY19)'!F37</f>
        <v>0</v>
      </c>
      <c r="G37" s="149">
        <f>'Inventory (FY19)'!G37</f>
        <v>0</v>
      </c>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41" ht="15.75" thickBot="1" x14ac:dyDescent="0.3">
      <c r="A38" s="1"/>
      <c r="B38" s="148">
        <f>'Inventory (FY19)'!B38</f>
        <v>0</v>
      </c>
      <c r="C38" s="149">
        <f>'Inventory (FY19)'!C38</f>
        <v>0</v>
      </c>
      <c r="D38" s="149">
        <f>'Inventory (FY19)'!D38</f>
        <v>0</v>
      </c>
      <c r="E38" s="149">
        <f>'Inventory (FY19)'!E38</f>
        <v>0</v>
      </c>
      <c r="F38" s="150">
        <f>'Inventory (FY19)'!F38</f>
        <v>0</v>
      </c>
      <c r="G38" s="149">
        <f>'Inventory (FY19)'!G38</f>
        <v>0</v>
      </c>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41" ht="15.75" thickBot="1" x14ac:dyDescent="0.3">
      <c r="A39" s="1"/>
      <c r="B39" s="148">
        <f>'Inventory (FY19)'!B39</f>
        <v>0</v>
      </c>
      <c r="C39" s="149">
        <f>'Inventory (FY19)'!C39</f>
        <v>0</v>
      </c>
      <c r="D39" s="149">
        <f>'Inventory (FY19)'!D39</f>
        <v>0</v>
      </c>
      <c r="E39" s="149">
        <f>'Inventory (FY19)'!E39</f>
        <v>0</v>
      </c>
      <c r="F39" s="150">
        <f>'Inventory (FY19)'!F39</f>
        <v>0</v>
      </c>
      <c r="G39" s="149">
        <f>'Inventory (FY19)'!G39</f>
        <v>0</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41" ht="15.75" thickBot="1" x14ac:dyDescent="0.3">
      <c r="A40" s="1"/>
      <c r="B40" s="148">
        <f>'Inventory (FY19)'!B40</f>
        <v>0</v>
      </c>
      <c r="C40" s="149">
        <f>'Inventory (FY19)'!C40</f>
        <v>0</v>
      </c>
      <c r="D40" s="149">
        <f>'Inventory (FY19)'!D40</f>
        <v>0</v>
      </c>
      <c r="E40" s="149">
        <f>'Inventory (FY19)'!E40</f>
        <v>0</v>
      </c>
      <c r="F40" s="150">
        <f>'Inventory (FY19)'!F40</f>
        <v>0</v>
      </c>
      <c r="G40" s="149">
        <f>'Inventory (FY19)'!G40</f>
        <v>0</v>
      </c>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ht="15.75" thickBot="1" x14ac:dyDescent="0.3">
      <c r="A41" s="1"/>
      <c r="B41" s="151">
        <f>'Inventory (FY19)'!B41</f>
        <v>0</v>
      </c>
      <c r="C41" s="152">
        <f>'Inventory (FY19)'!C41</f>
        <v>0</v>
      </c>
      <c r="D41" s="152">
        <f>'Inventory (FY19)'!D41</f>
        <v>0</v>
      </c>
      <c r="E41" s="152">
        <f>'Inventory (FY19)'!E41</f>
        <v>0</v>
      </c>
      <c r="F41" s="153">
        <f>'Inventory (FY19)'!F41</f>
        <v>0</v>
      </c>
      <c r="G41" s="152">
        <f>'Inventory (FY19)'!G41</f>
        <v>0</v>
      </c>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ht="15.75" thickBot="1" x14ac:dyDescent="0.3">
      <c r="A42" s="1"/>
      <c r="B42" s="151">
        <f>'Inventory (FY19)'!B42</f>
        <v>0</v>
      </c>
      <c r="C42" s="152">
        <f>'Inventory (FY19)'!C42</f>
        <v>0</v>
      </c>
      <c r="D42" s="152">
        <f>'Inventory (FY19)'!D42</f>
        <v>0</v>
      </c>
      <c r="E42" s="152">
        <f>'Inventory (FY19)'!E42</f>
        <v>0</v>
      </c>
      <c r="F42" s="153">
        <f>'Inventory (FY19)'!F42</f>
        <v>0</v>
      </c>
      <c r="G42" s="152">
        <f>'Inventory (FY19)'!G42</f>
        <v>0</v>
      </c>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ht="15.75" thickBot="1" x14ac:dyDescent="0.3">
      <c r="A43" s="1"/>
      <c r="B43" s="151">
        <f>'Inventory (FY19)'!B43</f>
        <v>0</v>
      </c>
      <c r="C43" s="152">
        <f>'Inventory (FY19)'!C43</f>
        <v>0</v>
      </c>
      <c r="D43" s="152">
        <f>'Inventory (FY19)'!D43</f>
        <v>0</v>
      </c>
      <c r="E43" s="152">
        <f>'Inventory (FY19)'!E43</f>
        <v>0</v>
      </c>
      <c r="F43" s="153">
        <f>'Inventory (FY19)'!F43</f>
        <v>0</v>
      </c>
      <c r="G43" s="152">
        <f>'Inventory (FY19)'!G43</f>
        <v>0</v>
      </c>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ht="15.75" thickBot="1" x14ac:dyDescent="0.3">
      <c r="A44" s="1"/>
      <c r="B44" s="151">
        <f>'Inventory (FY19)'!B44</f>
        <v>0</v>
      </c>
      <c r="C44" s="152">
        <f>'Inventory (FY19)'!C44</f>
        <v>0</v>
      </c>
      <c r="D44" s="152">
        <f>'Inventory (FY19)'!D44</f>
        <v>0</v>
      </c>
      <c r="E44" s="152">
        <f>'Inventory (FY19)'!E44</f>
        <v>0</v>
      </c>
      <c r="F44" s="153">
        <f>'Inventory (FY19)'!F44</f>
        <v>0</v>
      </c>
      <c r="G44" s="152">
        <f>'Inventory (FY19)'!G44</f>
        <v>0</v>
      </c>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ht="15.75" thickBot="1" x14ac:dyDescent="0.3">
      <c r="A45" s="1"/>
      <c r="B45" s="148">
        <f>'Inventory (FY19)'!B45</f>
        <v>0</v>
      </c>
      <c r="C45" s="149">
        <f>'Inventory (FY19)'!C45</f>
        <v>0</v>
      </c>
      <c r="D45" s="149">
        <f>'Inventory (FY19)'!D45</f>
        <v>0</v>
      </c>
      <c r="E45" s="149">
        <f>'Inventory (FY19)'!E45</f>
        <v>0</v>
      </c>
      <c r="F45" s="150">
        <f>'Inventory (FY19)'!F45</f>
        <v>0</v>
      </c>
      <c r="G45" s="149">
        <f>'Inventory (FY19)'!G45</f>
        <v>0</v>
      </c>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ht="15.75" thickBot="1" x14ac:dyDescent="0.3">
      <c r="A46" s="1"/>
      <c r="B46" s="148">
        <f>'Inventory (FY19)'!B46</f>
        <v>0</v>
      </c>
      <c r="C46" s="149">
        <f>'Inventory (FY19)'!C46</f>
        <v>0</v>
      </c>
      <c r="D46" s="149">
        <f>'Inventory (FY19)'!D46</f>
        <v>0</v>
      </c>
      <c r="E46" s="149">
        <f>'Inventory (FY19)'!E46</f>
        <v>0</v>
      </c>
      <c r="F46" s="150">
        <f>'Inventory (FY19)'!F46</f>
        <v>0</v>
      </c>
      <c r="G46" s="149">
        <f>'Inventory (FY19)'!G46</f>
        <v>0</v>
      </c>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ht="15.75" thickBot="1" x14ac:dyDescent="0.3">
      <c r="A47" s="1"/>
      <c r="B47" s="177">
        <f>'Inventory (FY19)'!B47</f>
        <v>0</v>
      </c>
      <c r="C47" s="178">
        <f>'Inventory (FY19)'!C47</f>
        <v>0</v>
      </c>
      <c r="D47" s="178">
        <f>'Inventory (FY19)'!D47</f>
        <v>0</v>
      </c>
      <c r="E47" s="178">
        <f>'Inventory (FY19)'!E47</f>
        <v>0</v>
      </c>
      <c r="F47" s="179">
        <f>'Inventory (FY19)'!F47</f>
        <v>0</v>
      </c>
      <c r="G47" s="178">
        <f>'Inventory (FY19)'!G47</f>
        <v>0</v>
      </c>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ht="15.75" thickBot="1" x14ac:dyDescent="0.3">
      <c r="A48" s="1"/>
      <c r="B48" s="180">
        <f>'Inventory (FY19)'!B48</f>
        <v>0</v>
      </c>
      <c r="C48" s="180">
        <f>'Inventory (FY19)'!C48</f>
        <v>0</v>
      </c>
      <c r="D48" s="180">
        <f>'Inventory (FY19)'!D48</f>
        <v>0</v>
      </c>
      <c r="E48" s="181">
        <f>'Inventory (FY19)'!E48</f>
        <v>0</v>
      </c>
      <c r="F48" s="182">
        <f>'Inventory (FY19)'!F48</f>
        <v>0</v>
      </c>
      <c r="G48" s="180">
        <f>'Inventory (FY19)'!G48</f>
        <v>0</v>
      </c>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ht="15.75" thickBot="1" x14ac:dyDescent="0.3">
      <c r="A49" s="1"/>
      <c r="B49" s="177">
        <f>'Inventory (FY19)'!B49</f>
        <v>0</v>
      </c>
      <c r="C49" s="178">
        <f>'Inventory (FY19)'!C49</f>
        <v>0</v>
      </c>
      <c r="D49" s="178">
        <f>'Inventory (FY19)'!D49</f>
        <v>0</v>
      </c>
      <c r="E49" s="178">
        <f>'Inventory (FY19)'!E49</f>
        <v>0</v>
      </c>
      <c r="F49" s="179">
        <f>'Inventory (FY19)'!F49</f>
        <v>0</v>
      </c>
      <c r="G49" s="178">
        <f>'Inventory (FY19)'!G49</f>
        <v>0</v>
      </c>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ht="15.75" thickBot="1" x14ac:dyDescent="0.3">
      <c r="A50" s="1"/>
      <c r="B50" s="177">
        <f>'Inventory (FY19)'!B50</f>
        <v>0</v>
      </c>
      <c r="C50" s="178">
        <f>'Inventory (FY19)'!C50</f>
        <v>0</v>
      </c>
      <c r="D50" s="178">
        <f>'Inventory (FY19)'!D50</f>
        <v>0</v>
      </c>
      <c r="E50" s="178">
        <f>'Inventory (FY19)'!E50</f>
        <v>0</v>
      </c>
      <c r="F50" s="179">
        <f>'Inventory (FY19)'!F50</f>
        <v>0</v>
      </c>
      <c r="G50" s="178">
        <f>'Inventory (FY19)'!G50</f>
        <v>0</v>
      </c>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ht="15.75" thickBot="1" x14ac:dyDescent="0.3">
      <c r="A51" s="1"/>
      <c r="B51" s="177">
        <f>'Inventory (FY19)'!B51</f>
        <v>0</v>
      </c>
      <c r="C51" s="178">
        <f>'Inventory (FY19)'!C51</f>
        <v>0</v>
      </c>
      <c r="D51" s="178">
        <f>'Inventory (FY19)'!D51</f>
        <v>0</v>
      </c>
      <c r="E51" s="178">
        <f>'Inventory (FY19)'!E51</f>
        <v>0</v>
      </c>
      <c r="F51" s="179">
        <f>'Inventory (FY19)'!F51</f>
        <v>0</v>
      </c>
      <c r="G51" s="178">
        <f>'Inventory (FY19)'!G51</f>
        <v>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ht="15.75" thickBot="1" x14ac:dyDescent="0.3">
      <c r="A52" s="1"/>
      <c r="B52" s="148">
        <f>'Inventory (FY19)'!B52</f>
        <v>0</v>
      </c>
      <c r="C52" s="149">
        <f>'Inventory (FY19)'!C52</f>
        <v>0</v>
      </c>
      <c r="D52" s="149">
        <f>'Inventory (FY19)'!D52</f>
        <v>0</v>
      </c>
      <c r="E52" s="149">
        <f>'Inventory (FY19)'!E52</f>
        <v>0</v>
      </c>
      <c r="F52" s="150">
        <f>'Inventory (FY19)'!F52</f>
        <v>0</v>
      </c>
      <c r="G52" s="149">
        <f>'Inventory (FY19)'!G52</f>
        <v>0</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ht="15.75" thickBot="1" x14ac:dyDescent="0.3">
      <c r="A53" s="1"/>
      <c r="B53" s="148">
        <f>'Inventory (FY19)'!B53</f>
        <v>0</v>
      </c>
      <c r="C53" s="149">
        <f>'Inventory (FY19)'!C53</f>
        <v>0</v>
      </c>
      <c r="D53" s="149">
        <f>'Inventory (FY19)'!D53</f>
        <v>0</v>
      </c>
      <c r="E53" s="149">
        <f>'Inventory (FY19)'!E53</f>
        <v>0</v>
      </c>
      <c r="F53" s="150">
        <f>'Inventory (FY19)'!F53</f>
        <v>0</v>
      </c>
      <c r="G53" s="149">
        <f>'Inventory (FY19)'!G53</f>
        <v>0</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41" ht="15.75" thickBot="1" x14ac:dyDescent="0.3">
      <c r="A54" s="1"/>
      <c r="B54" s="148">
        <f>'Inventory (FY19)'!B54</f>
        <v>0</v>
      </c>
      <c r="C54" s="149">
        <f>'Inventory (FY19)'!C54</f>
        <v>0</v>
      </c>
      <c r="D54" s="149">
        <f>'Inventory (FY19)'!D54</f>
        <v>0</v>
      </c>
      <c r="E54" s="149">
        <f>'Inventory (FY19)'!E54</f>
        <v>0</v>
      </c>
      <c r="F54" s="150">
        <f>'Inventory (FY19)'!F54</f>
        <v>0</v>
      </c>
      <c r="G54" s="149">
        <f>'Inventory (FY19)'!G54</f>
        <v>0</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41" ht="15.75" thickBot="1" x14ac:dyDescent="0.3">
      <c r="A55" s="1"/>
      <c r="B55" s="148">
        <f>'Inventory (FY19)'!B55</f>
        <v>0</v>
      </c>
      <c r="C55" s="149">
        <f>'Inventory (FY19)'!C55</f>
        <v>0</v>
      </c>
      <c r="D55" s="149">
        <f>'Inventory (FY19)'!D55</f>
        <v>0</v>
      </c>
      <c r="E55" s="149">
        <f>'Inventory (FY19)'!E55</f>
        <v>0</v>
      </c>
      <c r="F55" s="150">
        <f>'Inventory (FY19)'!F55</f>
        <v>0</v>
      </c>
      <c r="G55" s="149">
        <f>'Inventory (FY19)'!G55</f>
        <v>0</v>
      </c>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41" ht="15.75" thickBot="1" x14ac:dyDescent="0.3">
      <c r="A56" s="1"/>
      <c r="B56" s="148">
        <f>'Inventory (FY19)'!B56</f>
        <v>0</v>
      </c>
      <c r="C56" s="149">
        <f>'Inventory (FY19)'!C56</f>
        <v>0</v>
      </c>
      <c r="D56" s="149">
        <f>'Inventory (FY19)'!D56</f>
        <v>0</v>
      </c>
      <c r="E56" s="149">
        <f>'Inventory (FY19)'!E56</f>
        <v>0</v>
      </c>
      <c r="F56" s="150">
        <f>'Inventory (FY19)'!F56</f>
        <v>0</v>
      </c>
      <c r="G56" s="149">
        <f>'Inventory (FY19)'!G56</f>
        <v>0</v>
      </c>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41" ht="15.75" thickBot="1" x14ac:dyDescent="0.3">
      <c r="A57" s="1"/>
      <c r="B57" s="148">
        <f>'Inventory (FY19)'!B57</f>
        <v>0</v>
      </c>
      <c r="C57" s="149">
        <f>'Inventory (FY19)'!C57</f>
        <v>0</v>
      </c>
      <c r="D57" s="149">
        <f>'Inventory (FY19)'!D57</f>
        <v>0</v>
      </c>
      <c r="E57" s="149">
        <f>'Inventory (FY19)'!E57</f>
        <v>0</v>
      </c>
      <c r="F57" s="150">
        <f>'Inventory (FY19)'!F57</f>
        <v>0</v>
      </c>
      <c r="G57" s="149">
        <f>'Inventory (FY19)'!G57</f>
        <v>0</v>
      </c>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spans="1:41" ht="15.75" thickBot="1" x14ac:dyDescent="0.3">
      <c r="A58" s="1"/>
      <c r="B58" s="151">
        <f>'Inventory (FY19)'!B58</f>
        <v>0</v>
      </c>
      <c r="C58" s="152">
        <f>'Inventory (FY19)'!C58</f>
        <v>0</v>
      </c>
      <c r="D58" s="152">
        <f>'Inventory (FY19)'!D58</f>
        <v>0</v>
      </c>
      <c r="E58" s="152">
        <f>'Inventory (FY19)'!E58</f>
        <v>0</v>
      </c>
      <c r="F58" s="153">
        <f>'Inventory (FY19)'!F58</f>
        <v>0</v>
      </c>
      <c r="G58" s="152">
        <f>'Inventory (FY19)'!G58</f>
        <v>0</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spans="1:41" ht="15.75" thickBot="1" x14ac:dyDescent="0.3">
      <c r="A59" s="1"/>
      <c r="B59" s="151">
        <f>'Inventory (FY19)'!B59</f>
        <v>0</v>
      </c>
      <c r="C59" s="152">
        <f>'Inventory (FY19)'!C59</f>
        <v>0</v>
      </c>
      <c r="D59" s="152">
        <f>'Inventory (FY19)'!D59</f>
        <v>0</v>
      </c>
      <c r="E59" s="152">
        <f>'Inventory (FY19)'!E59</f>
        <v>0</v>
      </c>
      <c r="F59" s="153">
        <f>'Inventory (FY19)'!F59</f>
        <v>0</v>
      </c>
      <c r="G59" s="152">
        <f>'Inventory (FY19)'!G59</f>
        <v>0</v>
      </c>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spans="1:41" ht="15.75" thickBot="1" x14ac:dyDescent="0.3">
      <c r="A60" s="1"/>
      <c r="B60" s="151">
        <f>'Inventory (FY19)'!B60</f>
        <v>0</v>
      </c>
      <c r="C60" s="152">
        <f>'Inventory (FY19)'!C60</f>
        <v>0</v>
      </c>
      <c r="D60" s="152">
        <f>'Inventory (FY19)'!D60</f>
        <v>0</v>
      </c>
      <c r="E60" s="152">
        <f>'Inventory (FY19)'!E60</f>
        <v>0</v>
      </c>
      <c r="F60" s="153">
        <f>'Inventory (FY19)'!F60</f>
        <v>0</v>
      </c>
      <c r="G60" s="152">
        <f>'Inventory (FY19)'!G60</f>
        <v>0</v>
      </c>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spans="1:41" ht="15.75" thickBot="1" x14ac:dyDescent="0.3">
      <c r="A61" s="1"/>
      <c r="B61" s="151">
        <f>'Inventory (FY19)'!B61</f>
        <v>0</v>
      </c>
      <c r="C61" s="152">
        <f>'Inventory (FY19)'!C61</f>
        <v>0</v>
      </c>
      <c r="D61" s="152">
        <f>'Inventory (FY19)'!D61</f>
        <v>0</v>
      </c>
      <c r="E61" s="152">
        <f>'Inventory (FY19)'!E61</f>
        <v>0</v>
      </c>
      <c r="F61" s="153">
        <f>'Inventory (FY19)'!F61</f>
        <v>0</v>
      </c>
      <c r="G61" s="152">
        <f>'Inventory (FY19)'!G61</f>
        <v>0</v>
      </c>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spans="1:41" ht="15.75" thickBot="1" x14ac:dyDescent="0.3">
      <c r="A62" s="1"/>
      <c r="B62" s="148">
        <f>'Inventory (FY19)'!B62</f>
        <v>0</v>
      </c>
      <c r="C62" s="149">
        <f>'Inventory (FY19)'!C62</f>
        <v>0</v>
      </c>
      <c r="D62" s="149">
        <f>'Inventory (FY19)'!D62</f>
        <v>0</v>
      </c>
      <c r="E62" s="149">
        <f>'Inventory (FY19)'!E62</f>
        <v>0</v>
      </c>
      <c r="F62" s="150">
        <f>'Inventory (FY19)'!F62</f>
        <v>0</v>
      </c>
      <c r="G62" s="149">
        <f>'Inventory (FY19)'!G62</f>
        <v>0</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spans="1:41" ht="15.75" thickBot="1" x14ac:dyDescent="0.3">
      <c r="A63" s="1"/>
      <c r="B63" s="148">
        <f>'Inventory (FY19)'!B63</f>
        <v>0</v>
      </c>
      <c r="C63" s="149">
        <f>'Inventory (FY19)'!C63</f>
        <v>0</v>
      </c>
      <c r="D63" s="149">
        <f>'Inventory (FY19)'!D63</f>
        <v>0</v>
      </c>
      <c r="E63" s="149">
        <f>'Inventory (FY19)'!E63</f>
        <v>0</v>
      </c>
      <c r="F63" s="150">
        <f>'Inventory (FY19)'!F63</f>
        <v>0</v>
      </c>
      <c r="G63" s="149">
        <f>'Inventory (FY19)'!G63</f>
        <v>0</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spans="1:41" ht="15.75" thickBot="1" x14ac:dyDescent="0.3">
      <c r="A64" s="1"/>
      <c r="B64" s="177">
        <f>'Inventory (FY19)'!B64</f>
        <v>0</v>
      </c>
      <c r="C64" s="178">
        <f>'Inventory (FY19)'!C64</f>
        <v>0</v>
      </c>
      <c r="D64" s="178">
        <f>'Inventory (FY19)'!D64</f>
        <v>0</v>
      </c>
      <c r="E64" s="178">
        <f>'Inventory (FY19)'!E64</f>
        <v>0</v>
      </c>
      <c r="F64" s="179">
        <f>'Inventory (FY19)'!F64</f>
        <v>0</v>
      </c>
      <c r="G64" s="178">
        <f>'Inventory (FY19)'!G64</f>
        <v>0</v>
      </c>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spans="1:41" ht="15.75" thickBot="1" x14ac:dyDescent="0.3">
      <c r="A65" s="1"/>
      <c r="B65" s="180">
        <f>'Inventory (FY19)'!B65</f>
        <v>0</v>
      </c>
      <c r="C65" s="180">
        <f>'Inventory (FY19)'!C65</f>
        <v>0</v>
      </c>
      <c r="D65" s="180">
        <f>'Inventory (FY19)'!D65</f>
        <v>0</v>
      </c>
      <c r="E65" s="181">
        <f>'Inventory (FY19)'!E65</f>
        <v>0</v>
      </c>
      <c r="F65" s="182">
        <f>'Inventory (FY19)'!F65</f>
        <v>0</v>
      </c>
      <c r="G65" s="180">
        <f>'Inventory (FY19)'!G65</f>
        <v>0</v>
      </c>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spans="1:41" ht="15.75" thickBot="1" x14ac:dyDescent="0.3">
      <c r="A66" s="1"/>
      <c r="B66" s="177">
        <f>'Inventory (FY19)'!B66</f>
        <v>0</v>
      </c>
      <c r="C66" s="178">
        <f>'Inventory (FY19)'!C66</f>
        <v>0</v>
      </c>
      <c r="D66" s="178">
        <f>'Inventory (FY19)'!D66</f>
        <v>0</v>
      </c>
      <c r="E66" s="178">
        <f>'Inventory (FY19)'!E66</f>
        <v>0</v>
      </c>
      <c r="F66" s="179">
        <f>'Inventory (FY19)'!F66</f>
        <v>0</v>
      </c>
      <c r="G66" s="178">
        <f>'Inventory (FY19)'!G66</f>
        <v>0</v>
      </c>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row>
    <row r="67" spans="1:41" ht="15.75" thickBot="1" x14ac:dyDescent="0.3">
      <c r="A67" s="1"/>
      <c r="B67" s="177">
        <f>'Inventory (FY19)'!B67</f>
        <v>0</v>
      </c>
      <c r="C67" s="178">
        <f>'Inventory (FY19)'!C67</f>
        <v>0</v>
      </c>
      <c r="D67" s="178">
        <f>'Inventory (FY19)'!D67</f>
        <v>0</v>
      </c>
      <c r="E67" s="178">
        <f>'Inventory (FY19)'!E67</f>
        <v>0</v>
      </c>
      <c r="F67" s="179">
        <f>'Inventory (FY19)'!F67</f>
        <v>0</v>
      </c>
      <c r="G67" s="178">
        <f>'Inventory (FY19)'!G67</f>
        <v>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spans="1:41" ht="15.75" thickBot="1" x14ac:dyDescent="0.3">
      <c r="A68" s="1"/>
      <c r="B68" s="177">
        <f>'Inventory (FY19)'!B68</f>
        <v>0</v>
      </c>
      <c r="C68" s="178">
        <f>'Inventory (FY19)'!C68</f>
        <v>0</v>
      </c>
      <c r="D68" s="178">
        <f>'Inventory (FY19)'!D68</f>
        <v>0</v>
      </c>
      <c r="E68" s="178">
        <f>'Inventory (FY19)'!E68</f>
        <v>0</v>
      </c>
      <c r="F68" s="179">
        <f>'Inventory (FY19)'!F68</f>
        <v>0</v>
      </c>
      <c r="G68" s="178">
        <f>'Inventory (FY19)'!G68</f>
        <v>0</v>
      </c>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spans="1:41" ht="15.75" thickBot="1" x14ac:dyDescent="0.3">
      <c r="A69" s="1"/>
      <c r="B69" s="148">
        <f>'Inventory (FY19)'!B69</f>
        <v>0</v>
      </c>
      <c r="C69" s="149">
        <f>'Inventory (FY19)'!C69</f>
        <v>0</v>
      </c>
      <c r="D69" s="149">
        <f>'Inventory (FY19)'!D69</f>
        <v>0</v>
      </c>
      <c r="E69" s="149">
        <f>'Inventory (FY19)'!E69</f>
        <v>0</v>
      </c>
      <c r="F69" s="150">
        <f>'Inventory (FY19)'!F69</f>
        <v>0</v>
      </c>
      <c r="G69" s="149">
        <f>'Inventory (FY19)'!G69</f>
        <v>0</v>
      </c>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row>
    <row r="70" spans="1:41" ht="15.75" thickBot="1" x14ac:dyDescent="0.3">
      <c r="A70" s="1"/>
      <c r="B70" s="148">
        <f>'Inventory (FY19)'!B70</f>
        <v>0</v>
      </c>
      <c r="C70" s="149">
        <f>'Inventory (FY19)'!C70</f>
        <v>0</v>
      </c>
      <c r="D70" s="149">
        <f>'Inventory (FY19)'!D70</f>
        <v>0</v>
      </c>
      <c r="E70" s="149">
        <f>'Inventory (FY19)'!E70</f>
        <v>0</v>
      </c>
      <c r="F70" s="150">
        <f>'Inventory (FY19)'!F70</f>
        <v>0</v>
      </c>
      <c r="G70" s="149">
        <f>'Inventory (FY19)'!G70</f>
        <v>0</v>
      </c>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row>
    <row r="71" spans="1:41" ht="15.75" thickBot="1" x14ac:dyDescent="0.3">
      <c r="A71" s="1"/>
      <c r="B71" s="148">
        <f>'Inventory (FY19)'!B71</f>
        <v>0</v>
      </c>
      <c r="C71" s="149">
        <f>'Inventory (FY19)'!C71</f>
        <v>0</v>
      </c>
      <c r="D71" s="149">
        <f>'Inventory (FY19)'!D71</f>
        <v>0</v>
      </c>
      <c r="E71" s="149">
        <f>'Inventory (FY19)'!E71</f>
        <v>0</v>
      </c>
      <c r="F71" s="150">
        <f>'Inventory (FY19)'!F71</f>
        <v>0</v>
      </c>
      <c r="G71" s="149">
        <f>'Inventory (FY19)'!G71</f>
        <v>0</v>
      </c>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row>
    <row r="72" spans="1:41" ht="15.75" thickBot="1" x14ac:dyDescent="0.3">
      <c r="A72" s="1"/>
      <c r="B72" s="148">
        <f>'Inventory (FY19)'!B72</f>
        <v>0</v>
      </c>
      <c r="C72" s="149">
        <f>'Inventory (FY19)'!C72</f>
        <v>0</v>
      </c>
      <c r="D72" s="149">
        <f>'Inventory (FY19)'!D72</f>
        <v>0</v>
      </c>
      <c r="E72" s="149">
        <f>'Inventory (FY19)'!E72</f>
        <v>0</v>
      </c>
      <c r="F72" s="150">
        <f>'Inventory (FY19)'!F72</f>
        <v>0</v>
      </c>
      <c r="G72" s="149">
        <f>'Inventory (FY19)'!G72</f>
        <v>0</v>
      </c>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row>
    <row r="73" spans="1:41" ht="15.75" thickBot="1" x14ac:dyDescent="0.3">
      <c r="A73" s="1"/>
      <c r="B73" s="148">
        <f>'Inventory (FY19)'!B73</f>
        <v>0</v>
      </c>
      <c r="C73" s="149">
        <f>'Inventory (FY19)'!C73</f>
        <v>0</v>
      </c>
      <c r="D73" s="149">
        <f>'Inventory (FY19)'!D73</f>
        <v>0</v>
      </c>
      <c r="E73" s="149">
        <f>'Inventory (FY19)'!E73</f>
        <v>0</v>
      </c>
      <c r="F73" s="150">
        <f>'Inventory (FY19)'!F73</f>
        <v>0</v>
      </c>
      <c r="G73" s="149">
        <f>'Inventory (FY19)'!G73</f>
        <v>0</v>
      </c>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row>
    <row r="74" spans="1:41" ht="15.75" thickBot="1" x14ac:dyDescent="0.3">
      <c r="A74" s="1"/>
      <c r="B74" s="148">
        <f>'Inventory (FY19)'!B74</f>
        <v>0</v>
      </c>
      <c r="C74" s="149">
        <f>'Inventory (FY19)'!C74</f>
        <v>0</v>
      </c>
      <c r="D74" s="149">
        <f>'Inventory (FY19)'!D74</f>
        <v>0</v>
      </c>
      <c r="E74" s="149">
        <f>'Inventory (FY19)'!E74</f>
        <v>0</v>
      </c>
      <c r="F74" s="150">
        <f>'Inventory (FY19)'!F74</f>
        <v>0</v>
      </c>
      <c r="G74" s="149">
        <f>'Inventory (FY19)'!G74</f>
        <v>0</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row>
    <row r="75" spans="1:41" ht="15.75" thickBot="1" x14ac:dyDescent="0.3">
      <c r="A75" s="1"/>
      <c r="B75" s="151">
        <f>'Inventory (FY19)'!B75</f>
        <v>0</v>
      </c>
      <c r="C75" s="152">
        <f>'Inventory (FY19)'!C75</f>
        <v>0</v>
      </c>
      <c r="D75" s="152">
        <f>'Inventory (FY19)'!D75</f>
        <v>0</v>
      </c>
      <c r="E75" s="152">
        <f>'Inventory (FY19)'!E75</f>
        <v>0</v>
      </c>
      <c r="F75" s="153">
        <f>'Inventory (FY19)'!F75</f>
        <v>0</v>
      </c>
      <c r="G75" s="152">
        <f>'Inventory (FY19)'!G75</f>
        <v>0</v>
      </c>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row>
    <row r="76" spans="1:41" ht="15.75" thickBot="1" x14ac:dyDescent="0.3">
      <c r="A76" s="1"/>
      <c r="B76" s="151">
        <f>'Inventory (FY19)'!B76</f>
        <v>0</v>
      </c>
      <c r="C76" s="152">
        <f>'Inventory (FY19)'!C76</f>
        <v>0</v>
      </c>
      <c r="D76" s="152">
        <f>'Inventory (FY19)'!D76</f>
        <v>0</v>
      </c>
      <c r="E76" s="152">
        <f>'Inventory (FY19)'!E76</f>
        <v>0</v>
      </c>
      <c r="F76" s="153">
        <f>'Inventory (FY19)'!F76</f>
        <v>0</v>
      </c>
      <c r="G76" s="152">
        <f>'Inventory (FY19)'!G76</f>
        <v>0</v>
      </c>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row>
    <row r="77" spans="1:41" ht="15.75" thickBot="1" x14ac:dyDescent="0.3">
      <c r="A77" s="1"/>
      <c r="B77" s="151">
        <f>'Inventory (FY19)'!B77</f>
        <v>0</v>
      </c>
      <c r="C77" s="152">
        <f>'Inventory (FY19)'!C77</f>
        <v>0</v>
      </c>
      <c r="D77" s="152">
        <f>'Inventory (FY19)'!D77</f>
        <v>0</v>
      </c>
      <c r="E77" s="152">
        <f>'Inventory (FY19)'!E77</f>
        <v>0</v>
      </c>
      <c r="F77" s="153">
        <f>'Inventory (FY19)'!F77</f>
        <v>0</v>
      </c>
      <c r="G77" s="152">
        <f>'Inventory (FY19)'!G77</f>
        <v>0</v>
      </c>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row>
    <row r="78" spans="1:41" ht="15.75" thickBot="1" x14ac:dyDescent="0.3">
      <c r="A78" s="1"/>
      <c r="B78" s="151">
        <f>'Inventory (FY19)'!B78</f>
        <v>0</v>
      </c>
      <c r="C78" s="152">
        <f>'Inventory (FY19)'!C78</f>
        <v>0</v>
      </c>
      <c r="D78" s="152">
        <f>'Inventory (FY19)'!D78</f>
        <v>0</v>
      </c>
      <c r="E78" s="152">
        <f>'Inventory (FY19)'!E78</f>
        <v>0</v>
      </c>
      <c r="F78" s="153">
        <f>'Inventory (FY19)'!F78</f>
        <v>0</v>
      </c>
      <c r="G78" s="152">
        <f>'Inventory (FY19)'!G78</f>
        <v>0</v>
      </c>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row>
    <row r="79" spans="1:41" ht="15.75" thickBot="1" x14ac:dyDescent="0.3">
      <c r="A79" s="1"/>
      <c r="B79" s="148">
        <f>'Inventory (FY19)'!B79</f>
        <v>0</v>
      </c>
      <c r="C79" s="149">
        <f>'Inventory (FY19)'!C79</f>
        <v>0</v>
      </c>
      <c r="D79" s="149">
        <f>'Inventory (FY19)'!D79</f>
        <v>0</v>
      </c>
      <c r="E79" s="149">
        <f>'Inventory (FY19)'!E79</f>
        <v>0</v>
      </c>
      <c r="F79" s="150">
        <f>'Inventory (FY19)'!F79</f>
        <v>0</v>
      </c>
      <c r="G79" s="149">
        <f>'Inventory (FY19)'!G79</f>
        <v>0</v>
      </c>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row>
    <row r="80" spans="1:41" ht="15.75" thickBot="1" x14ac:dyDescent="0.3">
      <c r="A80" s="1"/>
      <c r="B80" s="148">
        <f>'Inventory (FY19)'!B80</f>
        <v>0</v>
      </c>
      <c r="C80" s="149">
        <f>'Inventory (FY19)'!C80</f>
        <v>0</v>
      </c>
      <c r="D80" s="149">
        <f>'Inventory (FY19)'!D80</f>
        <v>0</v>
      </c>
      <c r="E80" s="149">
        <f>'Inventory (FY19)'!E80</f>
        <v>0</v>
      </c>
      <c r="F80" s="150">
        <f>'Inventory (FY19)'!F80</f>
        <v>0</v>
      </c>
      <c r="G80" s="149">
        <f>'Inventory (FY19)'!G80</f>
        <v>0</v>
      </c>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row>
    <row r="81" spans="1:41" ht="15.75" thickBot="1" x14ac:dyDescent="0.3">
      <c r="A81" s="1"/>
      <c r="B81" s="177">
        <f>'Inventory (FY19)'!B81</f>
        <v>0</v>
      </c>
      <c r="C81" s="178">
        <f>'Inventory (FY19)'!C81</f>
        <v>0</v>
      </c>
      <c r="D81" s="178">
        <f>'Inventory (FY19)'!D81</f>
        <v>0</v>
      </c>
      <c r="E81" s="178">
        <f>'Inventory (FY19)'!E81</f>
        <v>0</v>
      </c>
      <c r="F81" s="179">
        <f>'Inventory (FY19)'!F81</f>
        <v>0</v>
      </c>
      <c r="G81" s="178">
        <f>'Inventory (FY19)'!G81</f>
        <v>0</v>
      </c>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row>
    <row r="82" spans="1:41" ht="15.75" thickBot="1" x14ac:dyDescent="0.3">
      <c r="A82" s="1"/>
      <c r="B82" s="180">
        <f>'Inventory (FY19)'!B82</f>
        <v>0</v>
      </c>
      <c r="C82" s="180">
        <f>'Inventory (FY19)'!C82</f>
        <v>0</v>
      </c>
      <c r="D82" s="180">
        <f>'Inventory (FY19)'!D82</f>
        <v>0</v>
      </c>
      <c r="E82" s="181">
        <f>'Inventory (FY19)'!E82</f>
        <v>0</v>
      </c>
      <c r="F82" s="182">
        <f>'Inventory (FY19)'!F82</f>
        <v>0</v>
      </c>
      <c r="G82" s="180">
        <f>'Inventory (FY19)'!G82</f>
        <v>0</v>
      </c>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row>
    <row r="83" spans="1:41" ht="15.75" thickBot="1" x14ac:dyDescent="0.3">
      <c r="A83" s="1"/>
      <c r="B83" s="177">
        <f>'Inventory (FY19)'!B83</f>
        <v>0</v>
      </c>
      <c r="C83" s="178">
        <f>'Inventory (FY19)'!C83</f>
        <v>0</v>
      </c>
      <c r="D83" s="178">
        <f>'Inventory (FY19)'!D83</f>
        <v>0</v>
      </c>
      <c r="E83" s="178">
        <f>'Inventory (FY19)'!E83</f>
        <v>0</v>
      </c>
      <c r="F83" s="179">
        <f>'Inventory (FY19)'!F83</f>
        <v>0</v>
      </c>
      <c r="G83" s="178">
        <f>'Inventory (FY19)'!G83</f>
        <v>0</v>
      </c>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row>
    <row r="84" spans="1:41" ht="15.75" thickBot="1" x14ac:dyDescent="0.3">
      <c r="A84" s="1"/>
      <c r="B84" s="177">
        <f>'Inventory (FY19)'!B84</f>
        <v>0</v>
      </c>
      <c r="C84" s="178">
        <f>'Inventory (FY19)'!C84</f>
        <v>0</v>
      </c>
      <c r="D84" s="178">
        <f>'Inventory (FY19)'!D84</f>
        <v>0</v>
      </c>
      <c r="E84" s="178">
        <f>'Inventory (FY19)'!E84</f>
        <v>0</v>
      </c>
      <c r="F84" s="179">
        <f>'Inventory (FY19)'!F84</f>
        <v>0</v>
      </c>
      <c r="G84" s="178">
        <f>'Inventory (FY19)'!G84</f>
        <v>0</v>
      </c>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row>
    <row r="85" spans="1:41" ht="15.75" thickBot="1" x14ac:dyDescent="0.3">
      <c r="A85" s="1"/>
      <c r="B85" s="177">
        <f>'Inventory (FY19)'!B85</f>
        <v>0</v>
      </c>
      <c r="C85" s="178">
        <f>'Inventory (FY19)'!C85</f>
        <v>0</v>
      </c>
      <c r="D85" s="178">
        <f>'Inventory (FY19)'!D85</f>
        <v>0</v>
      </c>
      <c r="E85" s="178">
        <f>'Inventory (FY19)'!E85</f>
        <v>0</v>
      </c>
      <c r="F85" s="179">
        <f>'Inventory (FY19)'!F85</f>
        <v>0</v>
      </c>
      <c r="G85" s="178">
        <f>'Inventory (FY19)'!G85</f>
        <v>0</v>
      </c>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row>
    <row r="86" spans="1:41" ht="15.75" thickBot="1" x14ac:dyDescent="0.3">
      <c r="A86" s="1"/>
      <c r="B86" s="148">
        <f>'Inventory (FY19)'!B86</f>
        <v>0</v>
      </c>
      <c r="C86" s="149">
        <f>'Inventory (FY19)'!C86</f>
        <v>0</v>
      </c>
      <c r="D86" s="149">
        <f>'Inventory (FY19)'!D86</f>
        <v>0</v>
      </c>
      <c r="E86" s="149">
        <f>'Inventory (FY19)'!E86</f>
        <v>0</v>
      </c>
      <c r="F86" s="150">
        <f>'Inventory (FY19)'!F86</f>
        <v>0</v>
      </c>
      <c r="G86" s="149">
        <f>'Inventory (FY19)'!G86</f>
        <v>0</v>
      </c>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row>
    <row r="87" spans="1:41" ht="15.75" thickBot="1" x14ac:dyDescent="0.3">
      <c r="A87" s="1"/>
      <c r="B87" s="148">
        <f>'Inventory (FY19)'!B87</f>
        <v>0</v>
      </c>
      <c r="C87" s="149">
        <f>'Inventory (FY19)'!C87</f>
        <v>0</v>
      </c>
      <c r="D87" s="149">
        <f>'Inventory (FY19)'!D87</f>
        <v>0</v>
      </c>
      <c r="E87" s="149">
        <f>'Inventory (FY19)'!E87</f>
        <v>0</v>
      </c>
      <c r="F87" s="150">
        <f>'Inventory (FY19)'!F87</f>
        <v>0</v>
      </c>
      <c r="G87" s="149">
        <f>'Inventory (FY19)'!G87</f>
        <v>0</v>
      </c>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row>
    <row r="88" spans="1:41" ht="15.75" thickBot="1" x14ac:dyDescent="0.3">
      <c r="A88" s="1"/>
      <c r="B88" s="148">
        <f>'Inventory (FY19)'!B88</f>
        <v>0</v>
      </c>
      <c r="C88" s="149">
        <f>'Inventory (FY19)'!C88</f>
        <v>0</v>
      </c>
      <c r="D88" s="149">
        <f>'Inventory (FY19)'!D88</f>
        <v>0</v>
      </c>
      <c r="E88" s="149">
        <f>'Inventory (FY19)'!E88</f>
        <v>0</v>
      </c>
      <c r="F88" s="150">
        <f>'Inventory (FY19)'!F88</f>
        <v>0</v>
      </c>
      <c r="G88" s="149">
        <f>'Inventory (FY19)'!G88</f>
        <v>0</v>
      </c>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row>
    <row r="89" spans="1:41" ht="15.75" thickBot="1" x14ac:dyDescent="0.3">
      <c r="A89" s="1"/>
      <c r="B89" s="148">
        <f>'Inventory (FY19)'!B89</f>
        <v>0</v>
      </c>
      <c r="C89" s="149">
        <f>'Inventory (FY19)'!C89</f>
        <v>0</v>
      </c>
      <c r="D89" s="149">
        <f>'Inventory (FY19)'!D89</f>
        <v>0</v>
      </c>
      <c r="E89" s="149">
        <f>'Inventory (FY19)'!E89</f>
        <v>0</v>
      </c>
      <c r="F89" s="150">
        <f>'Inventory (FY19)'!F89</f>
        <v>0</v>
      </c>
      <c r="G89" s="149">
        <f>'Inventory (FY19)'!G89</f>
        <v>0</v>
      </c>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row>
    <row r="90" spans="1:41" ht="15.75" thickBot="1" x14ac:dyDescent="0.3">
      <c r="A90" s="1"/>
      <c r="B90" s="148">
        <f>'Inventory (FY19)'!B90</f>
        <v>0</v>
      </c>
      <c r="C90" s="149">
        <f>'Inventory (FY19)'!C90</f>
        <v>0</v>
      </c>
      <c r="D90" s="149">
        <f>'Inventory (FY19)'!D90</f>
        <v>0</v>
      </c>
      <c r="E90" s="149">
        <f>'Inventory (FY19)'!E90</f>
        <v>0</v>
      </c>
      <c r="F90" s="150">
        <f>'Inventory (FY19)'!F90</f>
        <v>0</v>
      </c>
      <c r="G90" s="149">
        <f>'Inventory (FY19)'!G90</f>
        <v>0</v>
      </c>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row>
    <row r="91" spans="1:41" ht="15.75" thickBot="1" x14ac:dyDescent="0.3">
      <c r="A91" s="1"/>
      <c r="B91" s="148">
        <f>'Inventory (FY19)'!B91</f>
        <v>0</v>
      </c>
      <c r="C91" s="149">
        <f>'Inventory (FY19)'!C91</f>
        <v>0</v>
      </c>
      <c r="D91" s="149">
        <f>'Inventory (FY19)'!D91</f>
        <v>0</v>
      </c>
      <c r="E91" s="149">
        <f>'Inventory (FY19)'!E91</f>
        <v>0</v>
      </c>
      <c r="F91" s="150">
        <f>'Inventory (FY19)'!F91</f>
        <v>0</v>
      </c>
      <c r="G91" s="149">
        <f>'Inventory (FY19)'!G91</f>
        <v>0</v>
      </c>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row>
    <row r="92" spans="1:41" ht="15.75" thickBot="1" x14ac:dyDescent="0.3">
      <c r="A92" s="1"/>
      <c r="B92" s="151">
        <f>'Inventory (FY19)'!B92</f>
        <v>0</v>
      </c>
      <c r="C92" s="152">
        <f>'Inventory (FY19)'!C92</f>
        <v>0</v>
      </c>
      <c r="D92" s="152">
        <f>'Inventory (FY19)'!D92</f>
        <v>0</v>
      </c>
      <c r="E92" s="152">
        <f>'Inventory (FY19)'!E92</f>
        <v>0</v>
      </c>
      <c r="F92" s="153">
        <f>'Inventory (FY19)'!F92</f>
        <v>0</v>
      </c>
      <c r="G92" s="152">
        <f>'Inventory (FY19)'!G92</f>
        <v>0</v>
      </c>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row>
    <row r="93" spans="1:41" ht="15.75" thickBot="1" x14ac:dyDescent="0.3">
      <c r="A93" s="1"/>
      <c r="B93" s="151">
        <f>'Inventory (FY19)'!B93</f>
        <v>0</v>
      </c>
      <c r="C93" s="152">
        <f>'Inventory (FY19)'!C93</f>
        <v>0</v>
      </c>
      <c r="D93" s="152">
        <f>'Inventory (FY19)'!D93</f>
        <v>0</v>
      </c>
      <c r="E93" s="152">
        <f>'Inventory (FY19)'!E93</f>
        <v>0</v>
      </c>
      <c r="F93" s="153">
        <f>'Inventory (FY19)'!F93</f>
        <v>0</v>
      </c>
      <c r="G93" s="152">
        <f>'Inventory (FY19)'!G93</f>
        <v>0</v>
      </c>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row>
    <row r="94" spans="1:41" ht="15.75" thickBot="1" x14ac:dyDescent="0.3">
      <c r="A94" s="1"/>
      <c r="B94" s="151">
        <f>'Inventory (FY19)'!B94</f>
        <v>0</v>
      </c>
      <c r="C94" s="152">
        <f>'Inventory (FY19)'!C94</f>
        <v>0</v>
      </c>
      <c r="D94" s="152">
        <f>'Inventory (FY19)'!D94</f>
        <v>0</v>
      </c>
      <c r="E94" s="152">
        <f>'Inventory (FY19)'!E94</f>
        <v>0</v>
      </c>
      <c r="F94" s="153">
        <f>'Inventory (FY19)'!F94</f>
        <v>0</v>
      </c>
      <c r="G94" s="152">
        <f>'Inventory (FY19)'!G94</f>
        <v>0</v>
      </c>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row>
    <row r="95" spans="1:41" ht="15.75" thickBot="1" x14ac:dyDescent="0.3">
      <c r="A95" s="1"/>
      <c r="B95" s="151">
        <f>'Inventory (FY19)'!B95</f>
        <v>0</v>
      </c>
      <c r="C95" s="152">
        <f>'Inventory (FY19)'!C95</f>
        <v>0</v>
      </c>
      <c r="D95" s="152">
        <f>'Inventory (FY19)'!D95</f>
        <v>0</v>
      </c>
      <c r="E95" s="152">
        <f>'Inventory (FY19)'!E95</f>
        <v>0</v>
      </c>
      <c r="F95" s="153">
        <f>'Inventory (FY19)'!F95</f>
        <v>0</v>
      </c>
      <c r="G95" s="152">
        <f>'Inventory (FY19)'!G95</f>
        <v>0</v>
      </c>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row>
    <row r="96" spans="1:41" ht="15.75" thickBot="1" x14ac:dyDescent="0.3">
      <c r="A96" s="1"/>
      <c r="B96" s="148">
        <f>'Inventory (FY19)'!B96</f>
        <v>0</v>
      </c>
      <c r="C96" s="149">
        <f>'Inventory (FY19)'!C96</f>
        <v>0</v>
      </c>
      <c r="D96" s="149">
        <f>'Inventory (FY19)'!D96</f>
        <v>0</v>
      </c>
      <c r="E96" s="149">
        <f>'Inventory (FY19)'!E96</f>
        <v>0</v>
      </c>
      <c r="F96" s="150">
        <f>'Inventory (FY19)'!F96</f>
        <v>0</v>
      </c>
      <c r="G96" s="149">
        <f>'Inventory (FY19)'!G96</f>
        <v>0</v>
      </c>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row>
    <row r="97" spans="1:41" ht="15.75" thickBot="1" x14ac:dyDescent="0.3">
      <c r="A97" s="1"/>
      <c r="B97" s="148">
        <f>'Inventory (FY19)'!B97</f>
        <v>0</v>
      </c>
      <c r="C97" s="149">
        <f>'Inventory (FY19)'!C97</f>
        <v>0</v>
      </c>
      <c r="D97" s="149">
        <f>'Inventory (FY19)'!D97</f>
        <v>0</v>
      </c>
      <c r="E97" s="149">
        <f>'Inventory (FY19)'!E97</f>
        <v>0</v>
      </c>
      <c r="F97" s="150">
        <f>'Inventory (FY19)'!F97</f>
        <v>0</v>
      </c>
      <c r="G97" s="149">
        <f>'Inventory (FY19)'!G97</f>
        <v>0</v>
      </c>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row>
    <row r="98" spans="1:41" ht="15.75" thickBot="1" x14ac:dyDescent="0.3">
      <c r="A98" s="1"/>
      <c r="B98" s="177">
        <f>'Inventory (FY19)'!B98</f>
        <v>0</v>
      </c>
      <c r="C98" s="178">
        <f>'Inventory (FY19)'!C98</f>
        <v>0</v>
      </c>
      <c r="D98" s="178">
        <f>'Inventory (FY19)'!D98</f>
        <v>0</v>
      </c>
      <c r="E98" s="178">
        <f>'Inventory (FY19)'!E98</f>
        <v>0</v>
      </c>
      <c r="F98" s="179">
        <f>'Inventory (FY19)'!F98</f>
        <v>0</v>
      </c>
      <c r="G98" s="178">
        <f>'Inventory (FY19)'!G98</f>
        <v>0</v>
      </c>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row>
    <row r="99" spans="1:41" ht="15.75" thickBot="1" x14ac:dyDescent="0.3">
      <c r="A99" s="1"/>
      <c r="B99" s="180">
        <f>'Inventory (FY19)'!B99</f>
        <v>0</v>
      </c>
      <c r="C99" s="180">
        <f>'Inventory (FY19)'!C99</f>
        <v>0</v>
      </c>
      <c r="D99" s="180">
        <f>'Inventory (FY19)'!D99</f>
        <v>0</v>
      </c>
      <c r="E99" s="181">
        <f>'Inventory (FY19)'!E99</f>
        <v>0</v>
      </c>
      <c r="F99" s="182">
        <f>'Inventory (FY19)'!F99</f>
        <v>0</v>
      </c>
      <c r="G99" s="180">
        <f>'Inventory (FY19)'!G99</f>
        <v>0</v>
      </c>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row>
    <row r="100" spans="1:41" ht="15.75" thickBot="1" x14ac:dyDescent="0.3">
      <c r="A100" s="1"/>
      <c r="B100" s="177">
        <f>'Inventory (FY19)'!B100</f>
        <v>0</v>
      </c>
      <c r="C100" s="178">
        <f>'Inventory (FY19)'!C100</f>
        <v>0</v>
      </c>
      <c r="D100" s="178">
        <f>'Inventory (FY19)'!D100</f>
        <v>0</v>
      </c>
      <c r="E100" s="178">
        <f>'Inventory (FY19)'!E100</f>
        <v>0</v>
      </c>
      <c r="F100" s="179">
        <f>'Inventory (FY19)'!F100</f>
        <v>0</v>
      </c>
      <c r="G100" s="178">
        <f>'Inventory (FY19)'!G100</f>
        <v>0</v>
      </c>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row>
    <row r="101" spans="1:41" ht="15.75" thickBot="1" x14ac:dyDescent="0.3">
      <c r="A101" s="1"/>
      <c r="B101" s="177">
        <f>'Inventory (FY19)'!B101</f>
        <v>0</v>
      </c>
      <c r="C101" s="178">
        <f>'Inventory (FY19)'!C101</f>
        <v>0</v>
      </c>
      <c r="D101" s="178">
        <f>'Inventory (FY19)'!D101</f>
        <v>0</v>
      </c>
      <c r="E101" s="178">
        <f>'Inventory (FY19)'!E101</f>
        <v>0</v>
      </c>
      <c r="F101" s="179">
        <f>'Inventory (FY19)'!F101</f>
        <v>0</v>
      </c>
      <c r="G101" s="178">
        <f>'Inventory (FY19)'!G101</f>
        <v>0</v>
      </c>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row>
    <row r="102" spans="1:41" ht="15.75" thickBot="1" x14ac:dyDescent="0.3">
      <c r="A102" s="1"/>
      <c r="B102" s="177">
        <f>'Inventory (FY19)'!B102</f>
        <v>0</v>
      </c>
      <c r="C102" s="178">
        <f>'Inventory (FY19)'!C102</f>
        <v>0</v>
      </c>
      <c r="D102" s="178">
        <f>'Inventory (FY19)'!D102</f>
        <v>0</v>
      </c>
      <c r="E102" s="178">
        <f>'Inventory (FY19)'!E102</f>
        <v>0</v>
      </c>
      <c r="F102" s="179">
        <f>'Inventory (FY19)'!F102</f>
        <v>0</v>
      </c>
      <c r="G102" s="178">
        <f>'Inventory (FY19)'!G102</f>
        <v>0</v>
      </c>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row>
    <row r="103" spans="1:41" ht="15.75" thickBot="1" x14ac:dyDescent="0.3">
      <c r="A103" s="1"/>
      <c r="B103" s="148">
        <f>'Inventory (FY19)'!B103</f>
        <v>0</v>
      </c>
      <c r="C103" s="149">
        <f>'Inventory (FY19)'!C103</f>
        <v>0</v>
      </c>
      <c r="D103" s="149">
        <f>'Inventory (FY19)'!D103</f>
        <v>0</v>
      </c>
      <c r="E103" s="149">
        <f>'Inventory (FY19)'!E103</f>
        <v>0</v>
      </c>
      <c r="F103" s="150">
        <f>'Inventory (FY19)'!F103</f>
        <v>0</v>
      </c>
      <c r="G103" s="149">
        <f>'Inventory (FY19)'!G103</f>
        <v>0</v>
      </c>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row>
    <row r="104" spans="1:41" ht="15.75" thickBot="1" x14ac:dyDescent="0.3">
      <c r="A104" s="1"/>
      <c r="B104" s="148">
        <f>'Inventory (FY19)'!B104</f>
        <v>0</v>
      </c>
      <c r="C104" s="149">
        <f>'Inventory (FY19)'!C104</f>
        <v>0</v>
      </c>
      <c r="D104" s="149">
        <f>'Inventory (FY19)'!D104</f>
        <v>0</v>
      </c>
      <c r="E104" s="149">
        <f>'Inventory (FY19)'!E104</f>
        <v>0</v>
      </c>
      <c r="F104" s="150">
        <f>'Inventory (FY19)'!F104</f>
        <v>0</v>
      </c>
      <c r="G104" s="149">
        <f>'Inventory (FY19)'!G104</f>
        <v>0</v>
      </c>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row>
    <row r="105" spans="1:41" ht="15.75" thickBot="1" x14ac:dyDescent="0.3">
      <c r="A105" s="1"/>
      <c r="B105" s="148">
        <f>'Inventory (FY19)'!B105</f>
        <v>0</v>
      </c>
      <c r="C105" s="149">
        <f>'Inventory (FY19)'!C105</f>
        <v>0</v>
      </c>
      <c r="D105" s="149">
        <f>'Inventory (FY19)'!D105</f>
        <v>0</v>
      </c>
      <c r="E105" s="149">
        <f>'Inventory (FY19)'!E105</f>
        <v>0</v>
      </c>
      <c r="F105" s="150">
        <f>'Inventory (FY19)'!F105</f>
        <v>0</v>
      </c>
      <c r="G105" s="149">
        <f>'Inventory (FY19)'!G105</f>
        <v>0</v>
      </c>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row>
    <row r="106" spans="1:41" ht="15.75" thickBot="1" x14ac:dyDescent="0.3">
      <c r="A106" s="1"/>
      <c r="B106" s="148">
        <f>'Inventory (FY19)'!B106</f>
        <v>0</v>
      </c>
      <c r="C106" s="149">
        <f>'Inventory (FY19)'!C106</f>
        <v>0</v>
      </c>
      <c r="D106" s="149">
        <f>'Inventory (FY19)'!D106</f>
        <v>0</v>
      </c>
      <c r="E106" s="149">
        <f>'Inventory (FY19)'!E106</f>
        <v>0</v>
      </c>
      <c r="F106" s="150">
        <f>'Inventory (FY19)'!F106</f>
        <v>0</v>
      </c>
      <c r="G106" s="149">
        <f>'Inventory (FY19)'!G106</f>
        <v>0</v>
      </c>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row>
    <row r="107" spans="1:41" ht="15.75" thickBot="1" x14ac:dyDescent="0.3">
      <c r="A107" s="1"/>
      <c r="B107" s="148">
        <f>'Inventory (FY19)'!B107</f>
        <v>0</v>
      </c>
      <c r="C107" s="149">
        <f>'Inventory (FY19)'!C107</f>
        <v>0</v>
      </c>
      <c r="D107" s="149">
        <f>'Inventory (FY19)'!D107</f>
        <v>0</v>
      </c>
      <c r="E107" s="149">
        <f>'Inventory (FY19)'!E107</f>
        <v>0</v>
      </c>
      <c r="F107" s="150">
        <f>'Inventory (FY19)'!F107</f>
        <v>0</v>
      </c>
      <c r="G107" s="149">
        <f>'Inventory (FY19)'!G107</f>
        <v>0</v>
      </c>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8" spans="1:41" ht="15.75" thickBot="1" x14ac:dyDescent="0.3">
      <c r="A108" s="1"/>
      <c r="B108" s="148">
        <f>'Inventory (FY19)'!B108</f>
        <v>0</v>
      </c>
      <c r="C108" s="149">
        <f>'Inventory (FY19)'!C108</f>
        <v>0</v>
      </c>
      <c r="D108" s="149">
        <f>'Inventory (FY19)'!D108</f>
        <v>0</v>
      </c>
      <c r="E108" s="149">
        <f>'Inventory (FY19)'!E108</f>
        <v>0</v>
      </c>
      <c r="F108" s="150">
        <f>'Inventory (FY19)'!F108</f>
        <v>0</v>
      </c>
      <c r="G108" s="149">
        <f>'Inventory (FY19)'!G108</f>
        <v>0</v>
      </c>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row>
    <row r="109" spans="1:41" ht="15.75" thickBot="1" x14ac:dyDescent="0.3">
      <c r="A109" s="1"/>
      <c r="B109" s="151">
        <f>'Inventory (FY19)'!B109</f>
        <v>0</v>
      </c>
      <c r="C109" s="152">
        <f>'Inventory (FY19)'!C109</f>
        <v>0</v>
      </c>
      <c r="D109" s="152">
        <f>'Inventory (FY19)'!D109</f>
        <v>0</v>
      </c>
      <c r="E109" s="152">
        <f>'Inventory (FY19)'!E109</f>
        <v>0</v>
      </c>
      <c r="F109" s="153">
        <f>'Inventory (FY19)'!F109</f>
        <v>0</v>
      </c>
      <c r="G109" s="152">
        <f>'Inventory (FY19)'!G109</f>
        <v>0</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row>
    <row r="110" spans="1:41" ht="15.75" thickBot="1" x14ac:dyDescent="0.3">
      <c r="A110" s="1"/>
      <c r="B110" s="151">
        <f>'Inventory (FY19)'!B110</f>
        <v>0</v>
      </c>
      <c r="C110" s="152">
        <f>'Inventory (FY19)'!C110</f>
        <v>0</v>
      </c>
      <c r="D110" s="152">
        <f>'Inventory (FY19)'!D110</f>
        <v>0</v>
      </c>
      <c r="E110" s="152">
        <f>'Inventory (FY19)'!E110</f>
        <v>0</v>
      </c>
      <c r="F110" s="153">
        <f>'Inventory (FY19)'!F110</f>
        <v>0</v>
      </c>
      <c r="G110" s="152">
        <f>'Inventory (FY19)'!G110</f>
        <v>0</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row>
    <row r="111" spans="1:41" ht="15.75" thickBot="1" x14ac:dyDescent="0.3">
      <c r="A111" s="1"/>
      <c r="B111" s="151">
        <f>'Inventory (FY19)'!B111</f>
        <v>0</v>
      </c>
      <c r="C111" s="152">
        <f>'Inventory (FY19)'!C111</f>
        <v>0</v>
      </c>
      <c r="D111" s="152">
        <f>'Inventory (FY19)'!D111</f>
        <v>0</v>
      </c>
      <c r="E111" s="152">
        <f>'Inventory (FY19)'!E111</f>
        <v>0</v>
      </c>
      <c r="F111" s="153">
        <f>'Inventory (FY19)'!F111</f>
        <v>0</v>
      </c>
      <c r="G111" s="152">
        <f>'Inventory (FY19)'!G111</f>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row>
    <row r="112" spans="1:41" ht="15.75" thickBot="1" x14ac:dyDescent="0.3">
      <c r="A112" s="1"/>
      <c r="B112" s="151">
        <f>'Inventory (FY19)'!B112</f>
        <v>0</v>
      </c>
      <c r="C112" s="152">
        <f>'Inventory (FY19)'!C112</f>
        <v>0</v>
      </c>
      <c r="D112" s="152">
        <f>'Inventory (FY19)'!D112</f>
        <v>0</v>
      </c>
      <c r="E112" s="152">
        <f>'Inventory (FY19)'!E112</f>
        <v>0</v>
      </c>
      <c r="F112" s="153">
        <f>'Inventory (FY19)'!F112</f>
        <v>0</v>
      </c>
      <c r="G112" s="152">
        <f>'Inventory (FY19)'!G112</f>
        <v>0</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row>
    <row r="113" spans="1:41" ht="15.75" thickBot="1" x14ac:dyDescent="0.3">
      <c r="A113" s="1"/>
      <c r="B113" s="148">
        <f>'Inventory (FY19)'!B113</f>
        <v>0</v>
      </c>
      <c r="C113" s="149">
        <f>'Inventory (FY19)'!C113</f>
        <v>0</v>
      </c>
      <c r="D113" s="149">
        <f>'Inventory (FY19)'!D113</f>
        <v>0</v>
      </c>
      <c r="E113" s="149">
        <f>'Inventory (FY19)'!E113</f>
        <v>0</v>
      </c>
      <c r="F113" s="150">
        <f>'Inventory (FY19)'!F113</f>
        <v>0</v>
      </c>
      <c r="G113" s="149">
        <f>'Inventory (FY19)'!G113</f>
        <v>0</v>
      </c>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row>
    <row r="114" spans="1:41" ht="15.75" thickBot="1" x14ac:dyDescent="0.3">
      <c r="A114" s="1"/>
      <c r="B114" s="148">
        <f>'Inventory (FY19)'!B114</f>
        <v>0</v>
      </c>
      <c r="C114" s="149">
        <f>'Inventory (FY19)'!C114</f>
        <v>0</v>
      </c>
      <c r="D114" s="149">
        <f>'Inventory (FY19)'!D114</f>
        <v>0</v>
      </c>
      <c r="E114" s="149">
        <f>'Inventory (FY19)'!E114</f>
        <v>0</v>
      </c>
      <c r="F114" s="150">
        <f>'Inventory (FY19)'!F114</f>
        <v>0</v>
      </c>
      <c r="G114" s="149">
        <f>'Inventory (FY19)'!G114</f>
        <v>0</v>
      </c>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row>
    <row r="115" spans="1:41" ht="15.75" thickBot="1" x14ac:dyDescent="0.3">
      <c r="A115" s="1"/>
      <c r="B115" s="177">
        <f>'Inventory (FY19)'!B115</f>
        <v>0</v>
      </c>
      <c r="C115" s="178">
        <f>'Inventory (FY19)'!C115</f>
        <v>0</v>
      </c>
      <c r="D115" s="178">
        <f>'Inventory (FY19)'!D115</f>
        <v>0</v>
      </c>
      <c r="E115" s="178">
        <f>'Inventory (FY19)'!E115</f>
        <v>0</v>
      </c>
      <c r="F115" s="179">
        <f>'Inventory (FY19)'!F115</f>
        <v>0</v>
      </c>
      <c r="G115" s="178">
        <f>'Inventory (FY19)'!G115</f>
        <v>0</v>
      </c>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spans="1:41" ht="15.75" thickBot="1" x14ac:dyDescent="0.3">
      <c r="A116" s="1"/>
      <c r="B116" s="180">
        <f>'Inventory (FY19)'!B116</f>
        <v>0</v>
      </c>
      <c r="C116" s="180">
        <f>'Inventory (FY19)'!C116</f>
        <v>0</v>
      </c>
      <c r="D116" s="180">
        <f>'Inventory (FY19)'!D116</f>
        <v>0</v>
      </c>
      <c r="E116" s="181">
        <f>'Inventory (FY19)'!E116</f>
        <v>0</v>
      </c>
      <c r="F116" s="182">
        <f>'Inventory (FY19)'!F116</f>
        <v>0</v>
      </c>
      <c r="G116" s="180">
        <f>'Inventory (FY19)'!G116</f>
        <v>0</v>
      </c>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spans="1:41" ht="15.75" thickBot="1" x14ac:dyDescent="0.3">
      <c r="A117" s="1"/>
      <c r="B117" s="177">
        <f>'Inventory (FY19)'!B117</f>
        <v>0</v>
      </c>
      <c r="C117" s="178">
        <f>'Inventory (FY19)'!C117</f>
        <v>0</v>
      </c>
      <c r="D117" s="178">
        <f>'Inventory (FY19)'!D117</f>
        <v>0</v>
      </c>
      <c r="E117" s="178">
        <f>'Inventory (FY19)'!E117</f>
        <v>0</v>
      </c>
      <c r="F117" s="179">
        <f>'Inventory (FY19)'!F117</f>
        <v>0</v>
      </c>
      <c r="G117" s="178">
        <f>'Inventory (FY19)'!G117</f>
        <v>0</v>
      </c>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ht="15.75" thickBot="1" x14ac:dyDescent="0.3">
      <c r="A118" s="1"/>
      <c r="B118" s="177">
        <f>'Inventory (FY19)'!B118</f>
        <v>0</v>
      </c>
      <c r="C118" s="178">
        <f>'Inventory (FY19)'!C118</f>
        <v>0</v>
      </c>
      <c r="D118" s="178">
        <f>'Inventory (FY19)'!D118</f>
        <v>0</v>
      </c>
      <c r="E118" s="178">
        <f>'Inventory (FY19)'!E118</f>
        <v>0</v>
      </c>
      <c r="F118" s="179">
        <f>'Inventory (FY19)'!F118</f>
        <v>0</v>
      </c>
      <c r="G118" s="178">
        <f>'Inventory (FY19)'!G118</f>
        <v>0</v>
      </c>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ht="15.75" thickBot="1" x14ac:dyDescent="0.3">
      <c r="A119" s="1"/>
      <c r="B119" s="177">
        <f>'Inventory (FY19)'!B119</f>
        <v>0</v>
      </c>
      <c r="C119" s="178">
        <f>'Inventory (FY19)'!C119</f>
        <v>0</v>
      </c>
      <c r="D119" s="178">
        <f>'Inventory (FY19)'!D119</f>
        <v>0</v>
      </c>
      <c r="E119" s="178">
        <f>'Inventory (FY19)'!E119</f>
        <v>0</v>
      </c>
      <c r="F119" s="179">
        <f>'Inventory (FY19)'!F119</f>
        <v>0</v>
      </c>
      <c r="G119" s="178">
        <f>'Inventory (FY19)'!G119</f>
        <v>0</v>
      </c>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spans="1:41" ht="15.75" thickBot="1" x14ac:dyDescent="0.3">
      <c r="A120" s="1"/>
      <c r="B120" s="148">
        <f>'Inventory (FY19)'!B120</f>
        <v>0</v>
      </c>
      <c r="C120" s="149">
        <f>'Inventory (FY19)'!C120</f>
        <v>0</v>
      </c>
      <c r="D120" s="149">
        <f>'Inventory (FY19)'!D120</f>
        <v>0</v>
      </c>
      <c r="E120" s="149">
        <f>'Inventory (FY19)'!E120</f>
        <v>0</v>
      </c>
      <c r="F120" s="150">
        <f>'Inventory (FY19)'!F120</f>
        <v>0</v>
      </c>
      <c r="G120" s="149">
        <f>'Inventory (FY19)'!G120</f>
        <v>0</v>
      </c>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spans="1:41" ht="15.75" thickBot="1" x14ac:dyDescent="0.3">
      <c r="A121" s="1"/>
      <c r="B121" s="148">
        <f>'Inventory (FY19)'!B121</f>
        <v>0</v>
      </c>
      <c r="C121" s="149">
        <f>'Inventory (FY19)'!C121</f>
        <v>0</v>
      </c>
      <c r="D121" s="149">
        <f>'Inventory (FY19)'!D121</f>
        <v>0</v>
      </c>
      <c r="E121" s="149">
        <f>'Inventory (FY19)'!E121</f>
        <v>0</v>
      </c>
      <c r="F121" s="150">
        <f>'Inventory (FY19)'!F121</f>
        <v>0</v>
      </c>
      <c r="G121" s="149">
        <f>'Inventory (FY19)'!G121</f>
        <v>0</v>
      </c>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spans="1:41" ht="15.75" thickBot="1" x14ac:dyDescent="0.3">
      <c r="A122" s="1"/>
      <c r="B122" s="148">
        <f>'Inventory (FY19)'!B122</f>
        <v>0</v>
      </c>
      <c r="C122" s="149">
        <f>'Inventory (FY19)'!C122</f>
        <v>0</v>
      </c>
      <c r="D122" s="149">
        <f>'Inventory (FY19)'!D122</f>
        <v>0</v>
      </c>
      <c r="E122" s="149">
        <f>'Inventory (FY19)'!E122</f>
        <v>0</v>
      </c>
      <c r="F122" s="150">
        <f>'Inventory (FY19)'!F122</f>
        <v>0</v>
      </c>
      <c r="G122" s="149">
        <f>'Inventory (FY19)'!G122</f>
        <v>0</v>
      </c>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ht="15.75" thickBot="1" x14ac:dyDescent="0.3">
      <c r="A123" s="1"/>
      <c r="B123" s="148">
        <f>'Inventory (FY19)'!B123</f>
        <v>0</v>
      </c>
      <c r="C123" s="149">
        <f>'Inventory (FY19)'!C123</f>
        <v>0</v>
      </c>
      <c r="D123" s="149">
        <f>'Inventory (FY19)'!D123</f>
        <v>0</v>
      </c>
      <c r="E123" s="149">
        <f>'Inventory (FY19)'!E123</f>
        <v>0</v>
      </c>
      <c r="F123" s="150">
        <f>'Inventory (FY19)'!F123</f>
        <v>0</v>
      </c>
      <c r="G123" s="149">
        <f>'Inventory (FY19)'!G123</f>
        <v>0</v>
      </c>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ht="15.75" thickBot="1" x14ac:dyDescent="0.3">
      <c r="A124" s="1"/>
      <c r="B124" s="148">
        <f>'Inventory (FY19)'!B124</f>
        <v>0</v>
      </c>
      <c r="C124" s="149">
        <f>'Inventory (FY19)'!C124</f>
        <v>0</v>
      </c>
      <c r="D124" s="149">
        <f>'Inventory (FY19)'!D124</f>
        <v>0</v>
      </c>
      <c r="E124" s="149">
        <f>'Inventory (FY19)'!E124</f>
        <v>0</v>
      </c>
      <c r="F124" s="150">
        <f>'Inventory (FY19)'!F124</f>
        <v>0</v>
      </c>
      <c r="G124" s="149">
        <f>'Inventory (FY19)'!G124</f>
        <v>0</v>
      </c>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ht="15.75" thickBot="1" x14ac:dyDescent="0.3">
      <c r="A125" s="1"/>
      <c r="B125" s="148">
        <f>'Inventory (FY19)'!B125</f>
        <v>0</v>
      </c>
      <c r="C125" s="149">
        <f>'Inventory (FY19)'!C125</f>
        <v>0</v>
      </c>
      <c r="D125" s="149">
        <f>'Inventory (FY19)'!D125</f>
        <v>0</v>
      </c>
      <c r="E125" s="149">
        <f>'Inventory (FY19)'!E125</f>
        <v>0</v>
      </c>
      <c r="F125" s="150">
        <f>'Inventory (FY19)'!F125</f>
        <v>0</v>
      </c>
      <c r="G125" s="149">
        <f>'Inventory (FY19)'!G125</f>
        <v>0</v>
      </c>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ht="15.75" thickBot="1" x14ac:dyDescent="0.3">
      <c r="A126" s="1"/>
      <c r="B126" s="151">
        <f>'Inventory (FY19)'!B126</f>
        <v>0</v>
      </c>
      <c r="C126" s="152">
        <f>'Inventory (FY19)'!C126</f>
        <v>0</v>
      </c>
      <c r="D126" s="152">
        <f>'Inventory (FY19)'!D126</f>
        <v>0</v>
      </c>
      <c r="E126" s="152">
        <f>'Inventory (FY19)'!E126</f>
        <v>0</v>
      </c>
      <c r="F126" s="153">
        <f>'Inventory (FY19)'!F126</f>
        <v>0</v>
      </c>
      <c r="G126" s="152">
        <f>'Inventory (FY19)'!G126</f>
        <v>0</v>
      </c>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ht="15.75" thickBot="1" x14ac:dyDescent="0.3">
      <c r="A127" s="1"/>
      <c r="B127" s="151">
        <f>'Inventory (FY19)'!B127</f>
        <v>0</v>
      </c>
      <c r="C127" s="152">
        <f>'Inventory (FY19)'!C127</f>
        <v>0</v>
      </c>
      <c r="D127" s="152">
        <f>'Inventory (FY19)'!D127</f>
        <v>0</v>
      </c>
      <c r="E127" s="152">
        <f>'Inventory (FY19)'!E127</f>
        <v>0</v>
      </c>
      <c r="F127" s="153">
        <f>'Inventory (FY19)'!F127</f>
        <v>0</v>
      </c>
      <c r="G127" s="152">
        <f>'Inventory (FY19)'!G127</f>
        <v>0</v>
      </c>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row r="128" spans="1:41" ht="15.75" thickBot="1" x14ac:dyDescent="0.3">
      <c r="A128" s="1"/>
      <c r="B128" s="151">
        <f>'Inventory (FY19)'!B128</f>
        <v>0</v>
      </c>
      <c r="C128" s="152">
        <f>'Inventory (FY19)'!C128</f>
        <v>0</v>
      </c>
      <c r="D128" s="152">
        <f>'Inventory (FY19)'!D128</f>
        <v>0</v>
      </c>
      <c r="E128" s="152">
        <f>'Inventory (FY19)'!E128</f>
        <v>0</v>
      </c>
      <c r="F128" s="153">
        <f>'Inventory (FY19)'!F128</f>
        <v>0</v>
      </c>
      <c r="G128" s="152">
        <f>'Inventory (FY19)'!G128</f>
        <v>0</v>
      </c>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row>
    <row r="129" spans="1:41" ht="15.75" thickBot="1" x14ac:dyDescent="0.3">
      <c r="A129" s="1"/>
      <c r="B129" s="151">
        <f>'Inventory (FY19)'!B129</f>
        <v>0</v>
      </c>
      <c r="C129" s="152">
        <f>'Inventory (FY19)'!C129</f>
        <v>0</v>
      </c>
      <c r="D129" s="152">
        <f>'Inventory (FY19)'!D129</f>
        <v>0</v>
      </c>
      <c r="E129" s="152">
        <f>'Inventory (FY19)'!E129</f>
        <v>0</v>
      </c>
      <c r="F129" s="153">
        <f>'Inventory (FY19)'!F129</f>
        <v>0</v>
      </c>
      <c r="G129" s="152">
        <f>'Inventory (FY19)'!G129</f>
        <v>0</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row>
    <row r="130" spans="1:41" ht="15.75" thickBot="1" x14ac:dyDescent="0.3">
      <c r="A130" s="1"/>
      <c r="B130" s="148">
        <f>'Inventory (FY19)'!B130</f>
        <v>0</v>
      </c>
      <c r="C130" s="149">
        <f>'Inventory (FY19)'!C130</f>
        <v>0</v>
      </c>
      <c r="D130" s="149">
        <f>'Inventory (FY19)'!D130</f>
        <v>0</v>
      </c>
      <c r="E130" s="149">
        <f>'Inventory (FY19)'!E130</f>
        <v>0</v>
      </c>
      <c r="F130" s="150">
        <f>'Inventory (FY19)'!F130</f>
        <v>0</v>
      </c>
      <c r="G130" s="149">
        <f>'Inventory (FY19)'!G130</f>
        <v>0</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row>
    <row r="131" spans="1:41" ht="15.75" thickBot="1" x14ac:dyDescent="0.3">
      <c r="A131" s="1"/>
      <c r="B131" s="148">
        <f>'Inventory (FY19)'!B131</f>
        <v>0</v>
      </c>
      <c r="C131" s="149">
        <f>'Inventory (FY19)'!C131</f>
        <v>0</v>
      </c>
      <c r="D131" s="149">
        <f>'Inventory (FY19)'!D131</f>
        <v>0</v>
      </c>
      <c r="E131" s="149">
        <f>'Inventory (FY19)'!E131</f>
        <v>0</v>
      </c>
      <c r="F131" s="150">
        <f>'Inventory (FY19)'!F131</f>
        <v>0</v>
      </c>
      <c r="G131" s="149">
        <f>'Inventory (FY19)'!G131</f>
        <v>0</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row>
    <row r="132" spans="1:41" ht="15.75" thickBot="1" x14ac:dyDescent="0.3">
      <c r="A132" s="1"/>
      <c r="B132" s="177">
        <f>'Inventory (FY19)'!B132</f>
        <v>0</v>
      </c>
      <c r="C132" s="178">
        <f>'Inventory (FY19)'!C132</f>
        <v>0</v>
      </c>
      <c r="D132" s="178">
        <f>'Inventory (FY19)'!D132</f>
        <v>0</v>
      </c>
      <c r="E132" s="178">
        <f>'Inventory (FY19)'!E132</f>
        <v>0</v>
      </c>
      <c r="F132" s="179">
        <f>'Inventory (FY19)'!F132</f>
        <v>0</v>
      </c>
      <c r="G132" s="178">
        <f>'Inventory (FY19)'!G132</f>
        <v>0</v>
      </c>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row>
    <row r="133" spans="1:41" ht="15.75" thickBot="1" x14ac:dyDescent="0.3">
      <c r="A133" s="1"/>
      <c r="B133" s="180">
        <f>'Inventory (FY19)'!B133</f>
        <v>0</v>
      </c>
      <c r="C133" s="180">
        <f>'Inventory (FY19)'!C133</f>
        <v>0</v>
      </c>
      <c r="D133" s="180">
        <f>'Inventory (FY19)'!D133</f>
        <v>0</v>
      </c>
      <c r="E133" s="181">
        <f>'Inventory (FY19)'!E133</f>
        <v>0</v>
      </c>
      <c r="F133" s="182">
        <f>'Inventory (FY19)'!F133</f>
        <v>0</v>
      </c>
      <c r="G133" s="180">
        <f>'Inventory (FY19)'!G133</f>
        <v>0</v>
      </c>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row>
    <row r="134" spans="1:41" ht="15.75" thickBot="1" x14ac:dyDescent="0.3">
      <c r="A134" s="1"/>
      <c r="B134" s="177">
        <f>'Inventory (FY19)'!B134</f>
        <v>0</v>
      </c>
      <c r="C134" s="178">
        <f>'Inventory (FY19)'!C134</f>
        <v>0</v>
      </c>
      <c r="D134" s="178">
        <f>'Inventory (FY19)'!D134</f>
        <v>0</v>
      </c>
      <c r="E134" s="178">
        <f>'Inventory (FY19)'!E134</f>
        <v>0</v>
      </c>
      <c r="F134" s="179">
        <f>'Inventory (FY19)'!F134</f>
        <v>0</v>
      </c>
      <c r="G134" s="178">
        <f>'Inventory (FY19)'!G134</f>
        <v>0</v>
      </c>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row>
    <row r="135" spans="1:41" ht="15.75" thickBot="1" x14ac:dyDescent="0.3">
      <c r="A135" s="1"/>
      <c r="B135" s="177">
        <f>'Inventory (FY19)'!B135</f>
        <v>0</v>
      </c>
      <c r="C135" s="178">
        <f>'Inventory (FY19)'!C135</f>
        <v>0</v>
      </c>
      <c r="D135" s="178">
        <f>'Inventory (FY19)'!D135</f>
        <v>0</v>
      </c>
      <c r="E135" s="178">
        <f>'Inventory (FY19)'!E135</f>
        <v>0</v>
      </c>
      <c r="F135" s="179">
        <f>'Inventory (FY19)'!F135</f>
        <v>0</v>
      </c>
      <c r="G135" s="178">
        <f>'Inventory (FY19)'!G135</f>
        <v>0</v>
      </c>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row>
    <row r="136" spans="1:41" ht="15.75" thickBot="1" x14ac:dyDescent="0.3">
      <c r="A136" s="1"/>
      <c r="B136" s="177">
        <f>'Inventory (FY19)'!B136</f>
        <v>0</v>
      </c>
      <c r="C136" s="178">
        <f>'Inventory (FY19)'!C136</f>
        <v>0</v>
      </c>
      <c r="D136" s="178">
        <f>'Inventory (FY19)'!D136</f>
        <v>0</v>
      </c>
      <c r="E136" s="178">
        <f>'Inventory (FY19)'!E136</f>
        <v>0</v>
      </c>
      <c r="F136" s="179">
        <f>'Inventory (FY19)'!F136</f>
        <v>0</v>
      </c>
      <c r="G136" s="178">
        <f>'Inventory (FY19)'!G136</f>
        <v>0</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row>
    <row r="137" spans="1:41" ht="15.75" thickBot="1" x14ac:dyDescent="0.3">
      <c r="A137" s="1"/>
      <c r="B137" s="148">
        <f>'Inventory (FY19)'!B137</f>
        <v>0</v>
      </c>
      <c r="C137" s="149">
        <f>'Inventory (FY19)'!C137</f>
        <v>0</v>
      </c>
      <c r="D137" s="149">
        <f>'Inventory (FY19)'!D137</f>
        <v>0</v>
      </c>
      <c r="E137" s="149">
        <f>'Inventory (FY19)'!E137</f>
        <v>0</v>
      </c>
      <c r="F137" s="150">
        <f>'Inventory (FY19)'!F137</f>
        <v>0</v>
      </c>
      <c r="G137" s="149">
        <f>'Inventory (FY19)'!G137</f>
        <v>0</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row>
    <row r="138" spans="1:41" ht="15.75" thickBot="1" x14ac:dyDescent="0.3">
      <c r="A138" s="1"/>
      <c r="B138" s="148">
        <f>'Inventory (FY19)'!B138</f>
        <v>0</v>
      </c>
      <c r="C138" s="149">
        <f>'Inventory (FY19)'!C138</f>
        <v>0</v>
      </c>
      <c r="D138" s="149">
        <f>'Inventory (FY19)'!D138</f>
        <v>0</v>
      </c>
      <c r="E138" s="149">
        <f>'Inventory (FY19)'!E138</f>
        <v>0</v>
      </c>
      <c r="F138" s="150">
        <f>'Inventory (FY19)'!F138</f>
        <v>0</v>
      </c>
      <c r="G138" s="149">
        <f>'Inventory (FY19)'!G138</f>
        <v>0</v>
      </c>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row>
    <row r="139" spans="1:41" ht="15.75" thickBot="1" x14ac:dyDescent="0.3">
      <c r="A139" s="1"/>
      <c r="B139" s="148">
        <f>'Inventory (FY19)'!B139</f>
        <v>0</v>
      </c>
      <c r="C139" s="149">
        <f>'Inventory (FY19)'!C139</f>
        <v>0</v>
      </c>
      <c r="D139" s="149">
        <f>'Inventory (FY19)'!D139</f>
        <v>0</v>
      </c>
      <c r="E139" s="149">
        <f>'Inventory (FY19)'!E139</f>
        <v>0</v>
      </c>
      <c r="F139" s="150">
        <f>'Inventory (FY19)'!F139</f>
        <v>0</v>
      </c>
      <c r="G139" s="149">
        <f>'Inventory (FY19)'!G139</f>
        <v>0</v>
      </c>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row>
    <row r="140" spans="1:41" ht="15.75" thickBot="1" x14ac:dyDescent="0.3">
      <c r="A140" s="1"/>
      <c r="B140" s="148">
        <f>'Inventory (FY19)'!B140</f>
        <v>0</v>
      </c>
      <c r="C140" s="149">
        <f>'Inventory (FY19)'!C140</f>
        <v>0</v>
      </c>
      <c r="D140" s="149">
        <f>'Inventory (FY19)'!D140</f>
        <v>0</v>
      </c>
      <c r="E140" s="149">
        <f>'Inventory (FY19)'!E140</f>
        <v>0</v>
      </c>
      <c r="F140" s="150">
        <f>'Inventory (FY19)'!F140</f>
        <v>0</v>
      </c>
      <c r="G140" s="149">
        <f>'Inventory (FY19)'!G140</f>
        <v>0</v>
      </c>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spans="1:41" ht="15.75" thickBot="1" x14ac:dyDescent="0.3">
      <c r="A141" s="1"/>
      <c r="B141" s="148">
        <f>'Inventory (FY19)'!B141</f>
        <v>0</v>
      </c>
      <c r="C141" s="149">
        <f>'Inventory (FY19)'!C141</f>
        <v>0</v>
      </c>
      <c r="D141" s="149">
        <f>'Inventory (FY19)'!D141</f>
        <v>0</v>
      </c>
      <c r="E141" s="149">
        <f>'Inventory (FY19)'!E141</f>
        <v>0</v>
      </c>
      <c r="F141" s="150">
        <f>'Inventory (FY19)'!F141</f>
        <v>0</v>
      </c>
      <c r="G141" s="149">
        <f>'Inventory (FY19)'!G141</f>
        <v>0</v>
      </c>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spans="1:41" ht="15.75" thickBot="1" x14ac:dyDescent="0.3">
      <c r="A142" s="1"/>
      <c r="B142" s="148">
        <f>'Inventory (FY19)'!B142</f>
        <v>0</v>
      </c>
      <c r="C142" s="149">
        <f>'Inventory (FY19)'!C142</f>
        <v>0</v>
      </c>
      <c r="D142" s="149">
        <f>'Inventory (FY19)'!D142</f>
        <v>0</v>
      </c>
      <c r="E142" s="149">
        <f>'Inventory (FY19)'!E142</f>
        <v>0</v>
      </c>
      <c r="F142" s="150">
        <f>'Inventory (FY19)'!F142</f>
        <v>0</v>
      </c>
      <c r="G142" s="149">
        <f>'Inventory (FY19)'!G142</f>
        <v>0</v>
      </c>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row>
    <row r="143" spans="1:41" ht="15.75" thickBot="1" x14ac:dyDescent="0.3">
      <c r="A143" s="1"/>
      <c r="B143" s="151">
        <f>'Inventory (FY19)'!B143</f>
        <v>0</v>
      </c>
      <c r="C143" s="152">
        <f>'Inventory (FY19)'!C143</f>
        <v>0</v>
      </c>
      <c r="D143" s="152">
        <f>'Inventory (FY19)'!D143</f>
        <v>0</v>
      </c>
      <c r="E143" s="152">
        <f>'Inventory (FY19)'!E143</f>
        <v>0</v>
      </c>
      <c r="F143" s="153">
        <f>'Inventory (FY19)'!F143</f>
        <v>0</v>
      </c>
      <c r="G143" s="152">
        <f>'Inventory (FY19)'!G143</f>
        <v>0</v>
      </c>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spans="1:41" ht="15.75" thickBot="1" x14ac:dyDescent="0.3">
      <c r="A144" s="1"/>
      <c r="B144" s="151">
        <f>'Inventory (FY19)'!B144</f>
        <v>0</v>
      </c>
      <c r="C144" s="152">
        <f>'Inventory (FY19)'!C144</f>
        <v>0</v>
      </c>
      <c r="D144" s="152">
        <f>'Inventory (FY19)'!D144</f>
        <v>0</v>
      </c>
      <c r="E144" s="152">
        <f>'Inventory (FY19)'!E144</f>
        <v>0</v>
      </c>
      <c r="F144" s="153">
        <f>'Inventory (FY19)'!F144</f>
        <v>0</v>
      </c>
      <c r="G144" s="152">
        <f>'Inventory (FY19)'!G144</f>
        <v>0</v>
      </c>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spans="1:41" ht="15.75" thickBot="1" x14ac:dyDescent="0.3">
      <c r="A145" s="1"/>
      <c r="B145" s="151">
        <f>'Inventory (FY19)'!B145</f>
        <v>0</v>
      </c>
      <c r="C145" s="152">
        <f>'Inventory (FY19)'!C145</f>
        <v>0</v>
      </c>
      <c r="D145" s="152">
        <f>'Inventory (FY19)'!D145</f>
        <v>0</v>
      </c>
      <c r="E145" s="152">
        <f>'Inventory (FY19)'!E145</f>
        <v>0</v>
      </c>
      <c r="F145" s="153">
        <f>'Inventory (FY19)'!F145</f>
        <v>0</v>
      </c>
      <c r="G145" s="152">
        <f>'Inventory (FY19)'!G145</f>
        <v>0</v>
      </c>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row>
    <row r="146" spans="1:41" ht="15.75" thickBot="1" x14ac:dyDescent="0.3">
      <c r="A146" s="1"/>
      <c r="B146" s="151">
        <f>'Inventory (FY19)'!B146</f>
        <v>0</v>
      </c>
      <c r="C146" s="152">
        <f>'Inventory (FY19)'!C146</f>
        <v>0</v>
      </c>
      <c r="D146" s="152">
        <f>'Inventory (FY19)'!D146</f>
        <v>0</v>
      </c>
      <c r="E146" s="152">
        <f>'Inventory (FY19)'!E146</f>
        <v>0</v>
      </c>
      <c r="F146" s="153">
        <f>'Inventory (FY19)'!F146</f>
        <v>0</v>
      </c>
      <c r="G146" s="152">
        <f>'Inventory (FY19)'!G146</f>
        <v>0</v>
      </c>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row>
    <row r="147" spans="1:41" ht="15.75" thickBot="1" x14ac:dyDescent="0.3">
      <c r="A147" s="1"/>
      <c r="B147" s="148">
        <f>'Inventory (FY19)'!B147</f>
        <v>0</v>
      </c>
      <c r="C147" s="149">
        <f>'Inventory (FY19)'!C147</f>
        <v>0</v>
      </c>
      <c r="D147" s="149">
        <f>'Inventory (FY19)'!D147</f>
        <v>0</v>
      </c>
      <c r="E147" s="149">
        <f>'Inventory (FY19)'!E147</f>
        <v>0</v>
      </c>
      <c r="F147" s="150">
        <f>'Inventory (FY19)'!F147</f>
        <v>0</v>
      </c>
      <c r="G147" s="149">
        <f>'Inventory (FY19)'!G147</f>
        <v>0</v>
      </c>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row>
    <row r="148" spans="1:41" ht="15.75" thickBot="1" x14ac:dyDescent="0.3">
      <c r="A148" s="1"/>
      <c r="B148" s="148">
        <f>'Inventory (FY19)'!B148</f>
        <v>0</v>
      </c>
      <c r="C148" s="149">
        <f>'Inventory (FY19)'!C148</f>
        <v>0</v>
      </c>
      <c r="D148" s="149">
        <f>'Inventory (FY19)'!D148</f>
        <v>0</v>
      </c>
      <c r="E148" s="149">
        <f>'Inventory (FY19)'!E148</f>
        <v>0</v>
      </c>
      <c r="F148" s="150">
        <f>'Inventory (FY19)'!F148</f>
        <v>0</v>
      </c>
      <c r="G148" s="149">
        <f>'Inventory (FY19)'!G148</f>
        <v>0</v>
      </c>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row>
    <row r="149" spans="1:41" ht="15.75" thickBot="1" x14ac:dyDescent="0.3">
      <c r="A149" s="1"/>
      <c r="B149" s="177">
        <f>'Inventory (FY19)'!B149</f>
        <v>0</v>
      </c>
      <c r="C149" s="178">
        <f>'Inventory (FY19)'!C149</f>
        <v>0</v>
      </c>
      <c r="D149" s="178">
        <f>'Inventory (FY19)'!D149</f>
        <v>0</v>
      </c>
      <c r="E149" s="178">
        <f>'Inventory (FY19)'!E149</f>
        <v>0</v>
      </c>
      <c r="F149" s="179">
        <f>'Inventory (FY19)'!F149</f>
        <v>0</v>
      </c>
      <c r="G149" s="178">
        <f>'Inventory (FY19)'!G149</f>
        <v>0</v>
      </c>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row>
    <row r="150" spans="1:41" ht="15.75" thickBot="1" x14ac:dyDescent="0.3">
      <c r="A150" s="1"/>
      <c r="B150" s="180">
        <f>'Inventory (FY19)'!B150</f>
        <v>0</v>
      </c>
      <c r="C150" s="180">
        <f>'Inventory (FY19)'!C150</f>
        <v>0</v>
      </c>
      <c r="D150" s="180">
        <f>'Inventory (FY19)'!D150</f>
        <v>0</v>
      </c>
      <c r="E150" s="181">
        <f>'Inventory (FY19)'!E150</f>
        <v>0</v>
      </c>
      <c r="F150" s="182">
        <f>'Inventory (FY19)'!F150</f>
        <v>0</v>
      </c>
      <c r="G150" s="180">
        <f>'Inventory (FY19)'!G150</f>
        <v>0</v>
      </c>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row>
    <row r="151" spans="1:41" ht="15.75" thickBot="1" x14ac:dyDescent="0.3">
      <c r="A151" s="1"/>
      <c r="B151" s="177">
        <f>'Inventory (FY19)'!B151</f>
        <v>0</v>
      </c>
      <c r="C151" s="178">
        <f>'Inventory (FY19)'!C151</f>
        <v>0</v>
      </c>
      <c r="D151" s="178">
        <f>'Inventory (FY19)'!D151</f>
        <v>0</v>
      </c>
      <c r="E151" s="178">
        <f>'Inventory (FY19)'!E151</f>
        <v>0</v>
      </c>
      <c r="F151" s="179">
        <f>'Inventory (FY19)'!F151</f>
        <v>0</v>
      </c>
      <c r="G151" s="178">
        <f>'Inventory (FY19)'!G151</f>
        <v>0</v>
      </c>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row>
    <row r="152" spans="1:41" ht="15.75" thickBot="1" x14ac:dyDescent="0.3">
      <c r="A152" s="1"/>
      <c r="B152" s="177">
        <f>'Inventory (FY19)'!B152</f>
        <v>0</v>
      </c>
      <c r="C152" s="178">
        <f>'Inventory (FY19)'!C152</f>
        <v>0</v>
      </c>
      <c r="D152" s="178">
        <f>'Inventory (FY19)'!D152</f>
        <v>0</v>
      </c>
      <c r="E152" s="178">
        <f>'Inventory (FY19)'!E152</f>
        <v>0</v>
      </c>
      <c r="F152" s="179">
        <f>'Inventory (FY19)'!F152</f>
        <v>0</v>
      </c>
      <c r="G152" s="178">
        <f>'Inventory (FY19)'!G152</f>
        <v>0</v>
      </c>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row>
    <row r="153" spans="1:41" ht="15.75" thickBot="1" x14ac:dyDescent="0.3">
      <c r="A153" s="1"/>
      <c r="B153" s="177">
        <f>'Inventory (FY19)'!B153</f>
        <v>0</v>
      </c>
      <c r="C153" s="178">
        <f>'Inventory (FY19)'!C153</f>
        <v>0</v>
      </c>
      <c r="D153" s="178">
        <f>'Inventory (FY19)'!D153</f>
        <v>0</v>
      </c>
      <c r="E153" s="178">
        <f>'Inventory (FY19)'!E153</f>
        <v>0</v>
      </c>
      <c r="F153" s="179">
        <f>'Inventory (FY19)'!F153</f>
        <v>0</v>
      </c>
      <c r="G153" s="178">
        <f>'Inventory (FY19)'!G153</f>
        <v>0</v>
      </c>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row>
    <row r="154" spans="1:41" ht="15.75" thickBot="1" x14ac:dyDescent="0.3">
      <c r="A154" s="1"/>
      <c r="B154" s="148">
        <f>'Inventory (FY19)'!B154</f>
        <v>0</v>
      </c>
      <c r="C154" s="149">
        <f>'Inventory (FY19)'!C154</f>
        <v>0</v>
      </c>
      <c r="D154" s="149">
        <f>'Inventory (FY19)'!D154</f>
        <v>0</v>
      </c>
      <c r="E154" s="149">
        <f>'Inventory (FY19)'!E154</f>
        <v>0</v>
      </c>
      <c r="F154" s="150">
        <f>'Inventory (FY19)'!F154</f>
        <v>0</v>
      </c>
      <c r="G154" s="149">
        <f>'Inventory (FY19)'!G154</f>
        <v>0</v>
      </c>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row>
    <row r="155" spans="1:41" ht="15.75" thickBot="1" x14ac:dyDescent="0.3">
      <c r="A155" s="1"/>
      <c r="B155" s="148">
        <f>'Inventory (FY19)'!B155</f>
        <v>0</v>
      </c>
      <c r="C155" s="149">
        <f>'Inventory (FY19)'!C155</f>
        <v>0</v>
      </c>
      <c r="D155" s="149">
        <f>'Inventory (FY19)'!D155</f>
        <v>0</v>
      </c>
      <c r="E155" s="149">
        <f>'Inventory (FY19)'!E155</f>
        <v>0</v>
      </c>
      <c r="F155" s="150">
        <f>'Inventory (FY19)'!F155</f>
        <v>0</v>
      </c>
      <c r="G155" s="149">
        <f>'Inventory (FY19)'!G155</f>
        <v>0</v>
      </c>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row>
    <row r="156" spans="1:41" ht="15.75" thickBot="1" x14ac:dyDescent="0.3">
      <c r="A156" s="1"/>
      <c r="B156" s="148">
        <f>'Inventory (FY19)'!B156</f>
        <v>0</v>
      </c>
      <c r="C156" s="149">
        <f>'Inventory (FY19)'!C156</f>
        <v>0</v>
      </c>
      <c r="D156" s="149">
        <f>'Inventory (FY19)'!D156</f>
        <v>0</v>
      </c>
      <c r="E156" s="149">
        <f>'Inventory (FY19)'!E156</f>
        <v>0</v>
      </c>
      <c r="F156" s="150">
        <f>'Inventory (FY19)'!F156</f>
        <v>0</v>
      </c>
      <c r="G156" s="149">
        <f>'Inventory (FY19)'!G156</f>
        <v>0</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row>
    <row r="157" spans="1:41" ht="15.75" thickBot="1" x14ac:dyDescent="0.3">
      <c r="A157" s="1"/>
      <c r="B157" s="148">
        <f>'Inventory (FY19)'!B157</f>
        <v>0</v>
      </c>
      <c r="C157" s="149">
        <f>'Inventory (FY19)'!C157</f>
        <v>0</v>
      </c>
      <c r="D157" s="149">
        <f>'Inventory (FY19)'!D157</f>
        <v>0</v>
      </c>
      <c r="E157" s="149">
        <f>'Inventory (FY19)'!E157</f>
        <v>0</v>
      </c>
      <c r="F157" s="150">
        <f>'Inventory (FY19)'!F157</f>
        <v>0</v>
      </c>
      <c r="G157" s="149">
        <f>'Inventory (FY19)'!G157</f>
        <v>0</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row>
    <row r="158" spans="1:41" ht="15.75" thickBot="1" x14ac:dyDescent="0.3">
      <c r="A158" s="1"/>
      <c r="B158" s="148">
        <f>'Inventory (FY19)'!B158</f>
        <v>0</v>
      </c>
      <c r="C158" s="149">
        <f>'Inventory (FY19)'!C158</f>
        <v>0</v>
      </c>
      <c r="D158" s="149">
        <f>'Inventory (FY19)'!D158</f>
        <v>0</v>
      </c>
      <c r="E158" s="149">
        <f>'Inventory (FY19)'!E158</f>
        <v>0</v>
      </c>
      <c r="F158" s="150">
        <f>'Inventory (FY19)'!F158</f>
        <v>0</v>
      </c>
      <c r="G158" s="149">
        <f>'Inventory (FY19)'!G158</f>
        <v>0</v>
      </c>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row>
    <row r="159" spans="1:41" ht="15.75" thickBot="1" x14ac:dyDescent="0.3">
      <c r="A159" s="1"/>
      <c r="B159" s="148">
        <f>'Inventory (FY19)'!B159</f>
        <v>0</v>
      </c>
      <c r="C159" s="149">
        <f>'Inventory (FY19)'!C159</f>
        <v>0</v>
      </c>
      <c r="D159" s="149">
        <f>'Inventory (FY19)'!D159</f>
        <v>0</v>
      </c>
      <c r="E159" s="149">
        <f>'Inventory (FY19)'!E159</f>
        <v>0</v>
      </c>
      <c r="F159" s="150">
        <f>'Inventory (FY19)'!F159</f>
        <v>0</v>
      </c>
      <c r="G159" s="149">
        <f>'Inventory (FY19)'!G159</f>
        <v>0</v>
      </c>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row>
    <row r="160" spans="1:41" ht="15.75" thickBot="1" x14ac:dyDescent="0.3">
      <c r="A160" s="1"/>
      <c r="B160" s="151">
        <f>'Inventory (FY19)'!B160</f>
        <v>0</v>
      </c>
      <c r="C160" s="152">
        <f>'Inventory (FY19)'!C160</f>
        <v>0</v>
      </c>
      <c r="D160" s="152">
        <f>'Inventory (FY19)'!D160</f>
        <v>0</v>
      </c>
      <c r="E160" s="152">
        <f>'Inventory (FY19)'!E160</f>
        <v>0</v>
      </c>
      <c r="F160" s="153">
        <f>'Inventory (FY19)'!F160</f>
        <v>0</v>
      </c>
      <c r="G160" s="152">
        <f>'Inventory (FY19)'!G160</f>
        <v>0</v>
      </c>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row>
    <row r="161" spans="1:41" ht="15.75" thickBot="1" x14ac:dyDescent="0.3">
      <c r="A161" s="1"/>
      <c r="B161" s="151">
        <f>'Inventory (FY19)'!B161</f>
        <v>0</v>
      </c>
      <c r="C161" s="152">
        <f>'Inventory (FY19)'!C161</f>
        <v>0</v>
      </c>
      <c r="D161" s="152">
        <f>'Inventory (FY19)'!D161</f>
        <v>0</v>
      </c>
      <c r="E161" s="152">
        <f>'Inventory (FY19)'!E161</f>
        <v>0</v>
      </c>
      <c r="F161" s="153">
        <f>'Inventory (FY19)'!F161</f>
        <v>0</v>
      </c>
      <c r="G161" s="152">
        <f>'Inventory (FY19)'!G161</f>
        <v>0</v>
      </c>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row>
    <row r="162" spans="1:41" ht="15.75" thickBot="1" x14ac:dyDescent="0.3">
      <c r="A162" s="1"/>
      <c r="B162" s="151">
        <f>'Inventory (FY19)'!B162</f>
        <v>0</v>
      </c>
      <c r="C162" s="152">
        <f>'Inventory (FY19)'!C162</f>
        <v>0</v>
      </c>
      <c r="D162" s="152">
        <f>'Inventory (FY19)'!D162</f>
        <v>0</v>
      </c>
      <c r="E162" s="152">
        <f>'Inventory (FY19)'!E162</f>
        <v>0</v>
      </c>
      <c r="F162" s="153">
        <f>'Inventory (FY19)'!F162</f>
        <v>0</v>
      </c>
      <c r="G162" s="152">
        <f>'Inventory (FY19)'!G162</f>
        <v>0</v>
      </c>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row>
    <row r="163" spans="1:41" ht="15.75" thickBot="1" x14ac:dyDescent="0.3">
      <c r="A163" s="1"/>
      <c r="B163" s="151">
        <f>'Inventory (FY19)'!B163</f>
        <v>0</v>
      </c>
      <c r="C163" s="152">
        <f>'Inventory (FY19)'!C163</f>
        <v>0</v>
      </c>
      <c r="D163" s="152">
        <f>'Inventory (FY19)'!D163</f>
        <v>0</v>
      </c>
      <c r="E163" s="152">
        <f>'Inventory (FY19)'!E163</f>
        <v>0</v>
      </c>
      <c r="F163" s="153">
        <f>'Inventory (FY19)'!F163</f>
        <v>0</v>
      </c>
      <c r="G163" s="152">
        <f>'Inventory (FY19)'!G163</f>
        <v>0</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row>
    <row r="164" spans="1:41" ht="15.75" thickBot="1" x14ac:dyDescent="0.3">
      <c r="A164" s="1"/>
      <c r="B164" s="148">
        <f>'Inventory (FY19)'!B164</f>
        <v>0</v>
      </c>
      <c r="C164" s="149">
        <f>'Inventory (FY19)'!C164</f>
        <v>0</v>
      </c>
      <c r="D164" s="149">
        <f>'Inventory (FY19)'!D164</f>
        <v>0</v>
      </c>
      <c r="E164" s="149">
        <f>'Inventory (FY19)'!E164</f>
        <v>0</v>
      </c>
      <c r="F164" s="150">
        <f>'Inventory (FY19)'!F164</f>
        <v>0</v>
      </c>
      <c r="G164" s="149">
        <f>'Inventory (FY19)'!G164</f>
        <v>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row>
    <row r="165" spans="1:41" ht="15.75" thickBot="1" x14ac:dyDescent="0.3">
      <c r="A165" s="1"/>
      <c r="B165" s="148">
        <f>'Inventory (FY19)'!B165</f>
        <v>0</v>
      </c>
      <c r="C165" s="149">
        <f>'Inventory (FY19)'!C165</f>
        <v>0</v>
      </c>
      <c r="D165" s="149">
        <f>'Inventory (FY19)'!D165</f>
        <v>0</v>
      </c>
      <c r="E165" s="149">
        <f>'Inventory (FY19)'!E165</f>
        <v>0</v>
      </c>
      <c r="F165" s="150">
        <f>'Inventory (FY19)'!F165</f>
        <v>0</v>
      </c>
      <c r="G165" s="149">
        <f>'Inventory (FY19)'!G165</f>
        <v>0</v>
      </c>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spans="1:41" ht="15.75" thickBot="1" x14ac:dyDescent="0.3">
      <c r="A166" s="1"/>
      <c r="B166" s="177">
        <f>'Inventory (FY19)'!B166</f>
        <v>0</v>
      </c>
      <c r="C166" s="178">
        <f>'Inventory (FY19)'!C166</f>
        <v>0</v>
      </c>
      <c r="D166" s="178">
        <f>'Inventory (FY19)'!D166</f>
        <v>0</v>
      </c>
      <c r="E166" s="178">
        <f>'Inventory (FY19)'!E166</f>
        <v>0</v>
      </c>
      <c r="F166" s="179">
        <f>'Inventory (FY19)'!F166</f>
        <v>0</v>
      </c>
      <c r="G166" s="178">
        <f>'Inventory (FY19)'!G166</f>
        <v>0</v>
      </c>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spans="1:41" ht="15.75" thickBot="1" x14ac:dyDescent="0.3">
      <c r="A167" s="1"/>
      <c r="B167" s="180">
        <f>'Inventory (FY19)'!B167</f>
        <v>0</v>
      </c>
      <c r="C167" s="180">
        <f>'Inventory (FY19)'!C167</f>
        <v>0</v>
      </c>
      <c r="D167" s="180">
        <f>'Inventory (FY19)'!D167</f>
        <v>0</v>
      </c>
      <c r="E167" s="181">
        <f>'Inventory (FY19)'!E167</f>
        <v>0</v>
      </c>
      <c r="F167" s="182">
        <f>'Inventory (FY19)'!F167</f>
        <v>0</v>
      </c>
      <c r="G167" s="180">
        <f>'Inventory (FY19)'!G167</f>
        <v>0</v>
      </c>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spans="1:41" ht="15.75" thickBot="1" x14ac:dyDescent="0.3">
      <c r="A168" s="1"/>
      <c r="B168" s="177">
        <f>'Inventory (FY19)'!B168</f>
        <v>0</v>
      </c>
      <c r="C168" s="178">
        <f>'Inventory (FY19)'!C168</f>
        <v>0</v>
      </c>
      <c r="D168" s="178">
        <f>'Inventory (FY19)'!D168</f>
        <v>0</v>
      </c>
      <c r="E168" s="178">
        <f>'Inventory (FY19)'!E168</f>
        <v>0</v>
      </c>
      <c r="F168" s="179">
        <f>'Inventory (FY19)'!F168</f>
        <v>0</v>
      </c>
      <c r="G168" s="178">
        <f>'Inventory (FY19)'!G168</f>
        <v>0</v>
      </c>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spans="1:41" ht="15.75" thickBot="1" x14ac:dyDescent="0.3">
      <c r="A169" s="1"/>
      <c r="B169" s="177">
        <f>'Inventory (FY19)'!B169</f>
        <v>0</v>
      </c>
      <c r="C169" s="178">
        <f>'Inventory (FY19)'!C169</f>
        <v>0</v>
      </c>
      <c r="D169" s="178">
        <f>'Inventory (FY19)'!D169</f>
        <v>0</v>
      </c>
      <c r="E169" s="178">
        <f>'Inventory (FY19)'!E169</f>
        <v>0</v>
      </c>
      <c r="F169" s="179">
        <f>'Inventory (FY19)'!F169</f>
        <v>0</v>
      </c>
      <c r="G169" s="178">
        <f>'Inventory (FY19)'!G169</f>
        <v>0</v>
      </c>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spans="1:41" ht="15.75" thickBot="1" x14ac:dyDescent="0.3">
      <c r="A170" s="1"/>
      <c r="B170" s="177">
        <f>'Inventory (FY19)'!B170</f>
        <v>0</v>
      </c>
      <c r="C170" s="178">
        <f>'Inventory (FY19)'!C170</f>
        <v>0</v>
      </c>
      <c r="D170" s="178">
        <f>'Inventory (FY19)'!D170</f>
        <v>0</v>
      </c>
      <c r="E170" s="178">
        <f>'Inventory (FY19)'!E170</f>
        <v>0</v>
      </c>
      <c r="F170" s="179">
        <f>'Inventory (FY19)'!F170</f>
        <v>0</v>
      </c>
      <c r="G170" s="178">
        <f>'Inventory (FY19)'!G170</f>
        <v>0</v>
      </c>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spans="1:41" ht="15.75" thickBot="1" x14ac:dyDescent="0.3">
      <c r="A171" s="1"/>
      <c r="B171" s="148">
        <f>'Inventory (FY19)'!B171</f>
        <v>0</v>
      </c>
      <c r="C171" s="149">
        <f>'Inventory (FY19)'!C171</f>
        <v>0</v>
      </c>
      <c r="D171" s="149">
        <f>'Inventory (FY19)'!D171</f>
        <v>0</v>
      </c>
      <c r="E171" s="149">
        <f>'Inventory (FY19)'!E171</f>
        <v>0</v>
      </c>
      <c r="F171" s="150">
        <f>'Inventory (FY19)'!F171</f>
        <v>0</v>
      </c>
      <c r="G171" s="149">
        <f>'Inventory (FY19)'!G171</f>
        <v>0</v>
      </c>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spans="1:41" ht="15.75" thickBot="1" x14ac:dyDescent="0.3">
      <c r="A172" s="1"/>
      <c r="B172" s="148">
        <f>'Inventory (FY19)'!B172</f>
        <v>0</v>
      </c>
      <c r="C172" s="149">
        <f>'Inventory (FY19)'!C172</f>
        <v>0</v>
      </c>
      <c r="D172" s="149">
        <f>'Inventory (FY19)'!D172</f>
        <v>0</v>
      </c>
      <c r="E172" s="149">
        <f>'Inventory (FY19)'!E172</f>
        <v>0</v>
      </c>
      <c r="F172" s="150">
        <f>'Inventory (FY19)'!F172</f>
        <v>0</v>
      </c>
      <c r="G172" s="149">
        <f>'Inventory (FY19)'!G172</f>
        <v>0</v>
      </c>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spans="1:41" ht="15.75" thickBot="1" x14ac:dyDescent="0.3">
      <c r="A173" s="1"/>
      <c r="B173" s="148">
        <f>'Inventory (FY19)'!B173</f>
        <v>0</v>
      </c>
      <c r="C173" s="149">
        <f>'Inventory (FY19)'!C173</f>
        <v>0</v>
      </c>
      <c r="D173" s="149">
        <f>'Inventory (FY19)'!D173</f>
        <v>0</v>
      </c>
      <c r="E173" s="149">
        <f>'Inventory (FY19)'!E173</f>
        <v>0</v>
      </c>
      <c r="F173" s="150">
        <f>'Inventory (FY19)'!F173</f>
        <v>0</v>
      </c>
      <c r="G173" s="149">
        <f>'Inventory (FY19)'!G173</f>
        <v>0</v>
      </c>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spans="1:41" ht="15.75" thickBot="1" x14ac:dyDescent="0.3">
      <c r="A174" s="1"/>
      <c r="B174" s="148">
        <f>'Inventory (FY19)'!B174</f>
        <v>0</v>
      </c>
      <c r="C174" s="149">
        <f>'Inventory (FY19)'!C174</f>
        <v>0</v>
      </c>
      <c r="D174" s="149">
        <f>'Inventory (FY19)'!D174</f>
        <v>0</v>
      </c>
      <c r="E174" s="149">
        <f>'Inventory (FY19)'!E174</f>
        <v>0</v>
      </c>
      <c r="F174" s="150">
        <f>'Inventory (FY19)'!F174</f>
        <v>0</v>
      </c>
      <c r="G174" s="149">
        <f>'Inventory (FY19)'!G174</f>
        <v>0</v>
      </c>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spans="1:41" ht="15.75" thickBot="1" x14ac:dyDescent="0.3">
      <c r="A175" s="1"/>
      <c r="B175" s="148">
        <f>'Inventory (FY19)'!B175</f>
        <v>0</v>
      </c>
      <c r="C175" s="149">
        <f>'Inventory (FY19)'!C175</f>
        <v>0</v>
      </c>
      <c r="D175" s="149">
        <f>'Inventory (FY19)'!D175</f>
        <v>0</v>
      </c>
      <c r="E175" s="149">
        <f>'Inventory (FY19)'!E175</f>
        <v>0</v>
      </c>
      <c r="F175" s="150">
        <f>'Inventory (FY19)'!F175</f>
        <v>0</v>
      </c>
      <c r="G175" s="149">
        <f>'Inventory (FY19)'!G175</f>
        <v>0</v>
      </c>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spans="1:41" ht="15.75" thickBot="1" x14ac:dyDescent="0.3">
      <c r="A176" s="1"/>
      <c r="B176" s="148">
        <f>'Inventory (FY19)'!B176</f>
        <v>0</v>
      </c>
      <c r="C176" s="149">
        <f>'Inventory (FY19)'!C176</f>
        <v>0</v>
      </c>
      <c r="D176" s="149">
        <f>'Inventory (FY19)'!D176</f>
        <v>0</v>
      </c>
      <c r="E176" s="149">
        <f>'Inventory (FY19)'!E176</f>
        <v>0</v>
      </c>
      <c r="F176" s="150">
        <f>'Inventory (FY19)'!F176</f>
        <v>0</v>
      </c>
      <c r="G176" s="149">
        <f>'Inventory (FY19)'!G176</f>
        <v>0</v>
      </c>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spans="1:41" ht="15.75" thickBot="1" x14ac:dyDescent="0.3">
      <c r="A177" s="1"/>
      <c r="B177" s="151">
        <f>'Inventory (FY19)'!B177</f>
        <v>0</v>
      </c>
      <c r="C177" s="152">
        <f>'Inventory (FY19)'!C177</f>
        <v>0</v>
      </c>
      <c r="D177" s="152">
        <f>'Inventory (FY19)'!D177</f>
        <v>0</v>
      </c>
      <c r="E177" s="152">
        <f>'Inventory (FY19)'!E177</f>
        <v>0</v>
      </c>
      <c r="F177" s="153">
        <f>'Inventory (FY19)'!F177</f>
        <v>0</v>
      </c>
      <c r="G177" s="152">
        <f>'Inventory (FY19)'!G177</f>
        <v>0</v>
      </c>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spans="1:41" ht="15.75" thickBot="1" x14ac:dyDescent="0.3">
      <c r="A178" s="1"/>
      <c r="B178" s="151">
        <f>'Inventory (FY19)'!B178</f>
        <v>0</v>
      </c>
      <c r="C178" s="152">
        <f>'Inventory (FY19)'!C178</f>
        <v>0</v>
      </c>
      <c r="D178" s="152">
        <f>'Inventory (FY19)'!D178</f>
        <v>0</v>
      </c>
      <c r="E178" s="152">
        <f>'Inventory (FY19)'!E178</f>
        <v>0</v>
      </c>
      <c r="F178" s="153">
        <f>'Inventory (FY19)'!F178</f>
        <v>0</v>
      </c>
      <c r="G178" s="152">
        <f>'Inventory (FY19)'!G178</f>
        <v>0</v>
      </c>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spans="1:41" ht="15.75" thickBot="1" x14ac:dyDescent="0.3">
      <c r="A179" s="1"/>
      <c r="B179" s="151">
        <f>'Inventory (FY19)'!B179</f>
        <v>0</v>
      </c>
      <c r="C179" s="152">
        <f>'Inventory (FY19)'!C179</f>
        <v>0</v>
      </c>
      <c r="D179" s="152">
        <f>'Inventory (FY19)'!D179</f>
        <v>0</v>
      </c>
      <c r="E179" s="152">
        <f>'Inventory (FY19)'!E179</f>
        <v>0</v>
      </c>
      <c r="F179" s="153">
        <f>'Inventory (FY19)'!F179</f>
        <v>0</v>
      </c>
      <c r="G179" s="152">
        <f>'Inventory (FY19)'!G179</f>
        <v>0</v>
      </c>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spans="1:41" ht="15.75" thickBot="1" x14ac:dyDescent="0.3">
      <c r="A180" s="1"/>
      <c r="B180" s="151">
        <f>'Inventory (FY19)'!B180</f>
        <v>0</v>
      </c>
      <c r="C180" s="152">
        <f>'Inventory (FY19)'!C180</f>
        <v>0</v>
      </c>
      <c r="D180" s="152">
        <f>'Inventory (FY19)'!D180</f>
        <v>0</v>
      </c>
      <c r="E180" s="152">
        <f>'Inventory (FY19)'!E180</f>
        <v>0</v>
      </c>
      <c r="F180" s="153">
        <f>'Inventory (FY19)'!F180</f>
        <v>0</v>
      </c>
      <c r="G180" s="152">
        <f>'Inventory (FY19)'!G180</f>
        <v>0</v>
      </c>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spans="1:41" ht="15.75" thickBot="1" x14ac:dyDescent="0.3">
      <c r="A181" s="1"/>
      <c r="B181" s="148">
        <f>'Inventory (FY19)'!B181</f>
        <v>0</v>
      </c>
      <c r="C181" s="149">
        <f>'Inventory (FY19)'!C181</f>
        <v>0</v>
      </c>
      <c r="D181" s="149">
        <f>'Inventory (FY19)'!D181</f>
        <v>0</v>
      </c>
      <c r="E181" s="149">
        <f>'Inventory (FY19)'!E181</f>
        <v>0</v>
      </c>
      <c r="F181" s="150">
        <f>'Inventory (FY19)'!F181</f>
        <v>0</v>
      </c>
      <c r="G181" s="149">
        <f>'Inventory (FY19)'!G181</f>
        <v>0</v>
      </c>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spans="1:41" ht="15.75" thickBot="1" x14ac:dyDescent="0.3">
      <c r="A182" s="1"/>
      <c r="B182" s="148">
        <f>'Inventory (FY19)'!B182</f>
        <v>0</v>
      </c>
      <c r="C182" s="149">
        <f>'Inventory (FY19)'!C182</f>
        <v>0</v>
      </c>
      <c r="D182" s="149">
        <f>'Inventory (FY19)'!D182</f>
        <v>0</v>
      </c>
      <c r="E182" s="149">
        <f>'Inventory (FY19)'!E182</f>
        <v>0</v>
      </c>
      <c r="F182" s="150">
        <f>'Inventory (FY19)'!F182</f>
        <v>0</v>
      </c>
      <c r="G182" s="149">
        <f>'Inventory (FY19)'!G182</f>
        <v>0</v>
      </c>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spans="1:41" ht="15.75" thickBot="1" x14ac:dyDescent="0.3">
      <c r="A183" s="1"/>
      <c r="B183" s="177">
        <f>'Inventory (FY19)'!B183</f>
        <v>0</v>
      </c>
      <c r="C183" s="178">
        <f>'Inventory (FY19)'!C183</f>
        <v>0</v>
      </c>
      <c r="D183" s="178">
        <f>'Inventory (FY19)'!D183</f>
        <v>0</v>
      </c>
      <c r="E183" s="178">
        <f>'Inventory (FY19)'!E183</f>
        <v>0</v>
      </c>
      <c r="F183" s="179">
        <f>'Inventory (FY19)'!F183</f>
        <v>0</v>
      </c>
      <c r="G183" s="178">
        <f>'Inventory (FY19)'!G183</f>
        <v>0</v>
      </c>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spans="1:41" ht="15.75" thickBot="1" x14ac:dyDescent="0.3">
      <c r="A184" s="1"/>
      <c r="B184" s="180">
        <f>'Inventory (FY19)'!B184</f>
        <v>0</v>
      </c>
      <c r="C184" s="180">
        <f>'Inventory (FY19)'!C184</f>
        <v>0</v>
      </c>
      <c r="D184" s="180">
        <f>'Inventory (FY19)'!D184</f>
        <v>0</v>
      </c>
      <c r="E184" s="181">
        <f>'Inventory (FY19)'!E184</f>
        <v>0</v>
      </c>
      <c r="F184" s="182">
        <f>'Inventory (FY19)'!F184</f>
        <v>0</v>
      </c>
      <c r="G184" s="180">
        <f>'Inventory (FY19)'!G184</f>
        <v>0</v>
      </c>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spans="1:41" ht="15.75" thickBot="1" x14ac:dyDescent="0.3">
      <c r="A185" s="1"/>
      <c r="B185" s="177">
        <f>'Inventory (FY19)'!B185</f>
        <v>0</v>
      </c>
      <c r="C185" s="178">
        <f>'Inventory (FY19)'!C185</f>
        <v>0</v>
      </c>
      <c r="D185" s="178">
        <f>'Inventory (FY19)'!D185</f>
        <v>0</v>
      </c>
      <c r="E185" s="178">
        <f>'Inventory (FY19)'!E185</f>
        <v>0</v>
      </c>
      <c r="F185" s="179">
        <f>'Inventory (FY19)'!F185</f>
        <v>0</v>
      </c>
      <c r="G185" s="178">
        <f>'Inventory (FY19)'!G185</f>
        <v>0</v>
      </c>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spans="1:41" ht="15.75" thickBot="1" x14ac:dyDescent="0.3">
      <c r="A186" s="1"/>
      <c r="B186" s="177">
        <f>'Inventory (FY19)'!B186</f>
        <v>0</v>
      </c>
      <c r="C186" s="178">
        <f>'Inventory (FY19)'!C186</f>
        <v>0</v>
      </c>
      <c r="D186" s="178">
        <f>'Inventory (FY19)'!D186</f>
        <v>0</v>
      </c>
      <c r="E186" s="178">
        <f>'Inventory (FY19)'!E186</f>
        <v>0</v>
      </c>
      <c r="F186" s="179">
        <f>'Inventory (FY19)'!F186</f>
        <v>0</v>
      </c>
      <c r="G186" s="178">
        <f>'Inventory (FY19)'!G186</f>
        <v>0</v>
      </c>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spans="1:41" ht="15.75" thickBot="1" x14ac:dyDescent="0.3">
      <c r="A187" s="1"/>
      <c r="B187" s="177">
        <f>'Inventory (FY19)'!B187</f>
        <v>0</v>
      </c>
      <c r="C187" s="178">
        <f>'Inventory (FY19)'!C187</f>
        <v>0</v>
      </c>
      <c r="D187" s="178">
        <f>'Inventory (FY19)'!D187</f>
        <v>0</v>
      </c>
      <c r="E187" s="178">
        <f>'Inventory (FY19)'!E187</f>
        <v>0</v>
      </c>
      <c r="F187" s="179">
        <f>'Inventory (FY19)'!F187</f>
        <v>0</v>
      </c>
      <c r="G187" s="178">
        <f>'Inventory (FY19)'!G187</f>
        <v>0</v>
      </c>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spans="1:4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spans="1:4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spans="1:4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spans="1:4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spans="1:4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spans="1:4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spans="1:4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spans="1:4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spans="1:4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spans="1:4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spans="1:4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spans="1:4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spans="1:4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spans="1:4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spans="1:4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spans="1:4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spans="1:4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spans="1:4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spans="1:4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spans="1:4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4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x14ac:dyDescent="0.25">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sheetData>
  <sheetProtection password="CAB3" sheet="1" objects="1" scenarios="1" selectLockedCells="1"/>
  <mergeCells count="14">
    <mergeCell ref="D15:E15"/>
    <mergeCell ref="B16:B17"/>
    <mergeCell ref="C16:C17"/>
    <mergeCell ref="G16:G17"/>
    <mergeCell ref="B3:G9"/>
    <mergeCell ref="C11:G11"/>
    <mergeCell ref="B12:G12"/>
    <mergeCell ref="B13:C13"/>
    <mergeCell ref="D13:E13"/>
    <mergeCell ref="F13:F15"/>
    <mergeCell ref="G13:G15"/>
    <mergeCell ref="B14:C14"/>
    <mergeCell ref="D14:E14"/>
    <mergeCell ref="B15:C15"/>
  </mergeCells>
  <pageMargins left="0.7" right="0.7" top="0.75" bottom="0.75" header="0.3" footer="0.3"/>
  <pageSetup scale="50" orientation="portrait" r:id="rId1"/>
  <headerFooter>
    <oddHeader>&amp;C&amp;"Times New Roman,Regular"&amp;14&amp;A</oddHeader>
    <oddFooter>&amp;C&amp;"Times New Roman,Regular"&amp;A&amp;R&amp;"Times New Roman,Regular"Page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sheetPr>
  <dimension ref="A1:DF300"/>
  <sheetViews>
    <sheetView zoomScaleNormal="100" workbookViewId="0">
      <selection activeCell="F12" sqref="F12:M12"/>
    </sheetView>
  </sheetViews>
  <sheetFormatPr defaultRowHeight="15" x14ac:dyDescent="0.25"/>
  <cols>
    <col min="1" max="2" width="9.140625" style="4"/>
    <col min="3" max="3" width="12.42578125" customWidth="1"/>
    <col min="5" max="5" width="10.5703125" customWidth="1"/>
  </cols>
  <sheetData>
    <row r="1" spans="1:110" s="4" customFormat="1" x14ac:dyDescent="0.25">
      <c r="A1" s="169"/>
      <c r="B1" s="1"/>
      <c r="C1" s="1"/>
      <c r="D1" s="1"/>
      <c r="E1" s="1"/>
      <c r="F1" s="1"/>
      <c r="G1" s="1"/>
      <c r="H1" s="1"/>
      <c r="I1" s="1"/>
      <c r="J1" s="1"/>
      <c r="K1" s="1"/>
      <c r="L1" s="1"/>
      <c r="M1" s="1"/>
      <c r="N1" s="1"/>
      <c r="O1" s="1"/>
      <c r="P1" s="1"/>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row>
    <row r="2" spans="1:110" ht="18.75" x14ac:dyDescent="0.25">
      <c r="A2" s="169"/>
      <c r="B2" s="1"/>
      <c r="C2" s="556" t="s">
        <v>162</v>
      </c>
      <c r="D2" s="556"/>
      <c r="E2" s="556"/>
      <c r="F2" s="556"/>
      <c r="G2" s="556"/>
      <c r="H2" s="556"/>
      <c r="I2" s="556"/>
      <c r="J2" s="556"/>
      <c r="K2" s="556"/>
      <c r="L2" s="556"/>
      <c r="M2" s="556"/>
      <c r="N2" s="556"/>
      <c r="O2" s="1"/>
      <c r="P2" s="1"/>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
      <c r="DF2" s="1"/>
    </row>
    <row r="3" spans="1:110" ht="72.75" customHeight="1" x14ac:dyDescent="0.25">
      <c r="A3" s="169"/>
      <c r="B3" s="1"/>
      <c r="C3" s="483" t="s">
        <v>163</v>
      </c>
      <c r="D3" s="483"/>
      <c r="E3" s="483"/>
      <c r="F3" s="483"/>
      <c r="G3" s="483"/>
      <c r="H3" s="483"/>
      <c r="I3" s="483"/>
      <c r="J3" s="483"/>
      <c r="K3" s="483"/>
      <c r="L3" s="483"/>
      <c r="M3" s="483"/>
      <c r="N3" s="483"/>
      <c r="O3" s="1"/>
      <c r="P3" s="1"/>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
      <c r="DF3" s="1"/>
    </row>
    <row r="4" spans="1:110" ht="108" customHeight="1" x14ac:dyDescent="0.25">
      <c r="A4" s="169"/>
      <c r="B4" s="1"/>
      <c r="C4" s="483" t="s">
        <v>168</v>
      </c>
      <c r="D4" s="483"/>
      <c r="E4" s="483"/>
      <c r="F4" s="483"/>
      <c r="G4" s="483"/>
      <c r="H4" s="483"/>
      <c r="I4" s="483"/>
      <c r="J4" s="483"/>
      <c r="K4" s="483"/>
      <c r="L4" s="483"/>
      <c r="M4" s="483"/>
      <c r="N4" s="483"/>
      <c r="O4" s="1"/>
      <c r="P4" s="1"/>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
      <c r="DF4" s="1"/>
    </row>
    <row r="5" spans="1:110" ht="15" customHeight="1" x14ac:dyDescent="0.25">
      <c r="A5" s="169"/>
      <c r="B5" s="1"/>
      <c r="C5" s="567" t="s">
        <v>164</v>
      </c>
      <c r="D5" s="567"/>
      <c r="E5" s="567"/>
      <c r="F5" s="567"/>
      <c r="G5" s="567"/>
      <c r="H5" s="567"/>
      <c r="I5" s="567"/>
      <c r="J5" s="567"/>
      <c r="K5" s="567"/>
      <c r="L5" s="567"/>
      <c r="M5" s="567"/>
      <c r="N5" s="567"/>
      <c r="O5" s="1"/>
      <c r="P5" s="1"/>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
      <c r="DF5" s="1"/>
    </row>
    <row r="6" spans="1:110" x14ac:dyDescent="0.25">
      <c r="A6" s="169"/>
      <c r="B6" s="1"/>
      <c r="C6" s="568" t="s">
        <v>165</v>
      </c>
      <c r="D6" s="568"/>
      <c r="E6" s="568"/>
      <c r="F6" s="568"/>
      <c r="G6" s="568"/>
      <c r="H6" s="568"/>
      <c r="I6" s="568"/>
      <c r="J6" s="568"/>
      <c r="K6" s="568"/>
      <c r="L6" s="568"/>
      <c r="M6" s="568"/>
      <c r="N6" s="568"/>
      <c r="O6" s="1"/>
      <c r="P6" s="1"/>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
      <c r="DF6" s="1"/>
    </row>
    <row r="7" spans="1:110" s="4" customFormat="1" x14ac:dyDescent="0.25">
      <c r="A7" s="169"/>
      <c r="B7" s="1"/>
      <c r="C7" s="162"/>
      <c r="D7" s="162"/>
      <c r="E7" s="162"/>
      <c r="F7" s="162"/>
      <c r="G7" s="162"/>
      <c r="H7" s="162"/>
      <c r="I7" s="162"/>
      <c r="J7" s="162"/>
      <c r="K7" s="162"/>
      <c r="L7" s="162"/>
      <c r="M7" s="162"/>
      <c r="N7" s="162"/>
      <c r="O7" s="1"/>
      <c r="P7" s="1"/>
      <c r="Q7" s="169"/>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
      <c r="DF7" s="1"/>
    </row>
    <row r="8" spans="1:110" ht="18.75" x14ac:dyDescent="0.3">
      <c r="A8" s="169"/>
      <c r="B8" s="1"/>
      <c r="C8" s="161"/>
      <c r="D8" s="163"/>
      <c r="E8" s="569" t="s">
        <v>166</v>
      </c>
      <c r="F8" s="569"/>
      <c r="G8" s="569"/>
      <c r="H8" s="569"/>
      <c r="I8" s="569"/>
      <c r="J8" s="569"/>
      <c r="K8" s="569"/>
      <c r="L8" s="161"/>
      <c r="M8" s="161"/>
      <c r="N8" s="161"/>
      <c r="O8" s="1"/>
      <c r="P8" s="1"/>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
      <c r="DF8" s="1"/>
    </row>
    <row r="9" spans="1:110" ht="68.25" customHeight="1" x14ac:dyDescent="0.25">
      <c r="A9" s="169"/>
      <c r="B9" s="1"/>
      <c r="C9" s="483" t="s">
        <v>167</v>
      </c>
      <c r="D9" s="483"/>
      <c r="E9" s="483"/>
      <c r="F9" s="483"/>
      <c r="G9" s="483"/>
      <c r="H9" s="483"/>
      <c r="I9" s="483"/>
      <c r="J9" s="483"/>
      <c r="K9" s="483"/>
      <c r="L9" s="483"/>
      <c r="M9" s="483"/>
      <c r="N9" s="483"/>
      <c r="O9" s="1"/>
      <c r="P9" s="1"/>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
    </row>
    <row r="10" spans="1:110" ht="15.75" thickBot="1" x14ac:dyDescent="0.3">
      <c r="A10" s="169"/>
      <c r="B10" s="1"/>
      <c r="C10" s="564" t="s">
        <v>173</v>
      </c>
      <c r="D10" s="564"/>
      <c r="E10" s="564"/>
      <c r="F10" s="564"/>
      <c r="G10" s="564"/>
      <c r="H10" s="564"/>
      <c r="I10" s="564"/>
      <c r="J10" s="564"/>
      <c r="K10" s="564"/>
      <c r="L10" s="564"/>
      <c r="M10" s="564"/>
      <c r="N10" s="564"/>
      <c r="O10" s="1"/>
      <c r="P10" s="1"/>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
    </row>
    <row r="11" spans="1:110" ht="45.75" customHeight="1" x14ac:dyDescent="0.25">
      <c r="A11" s="169"/>
      <c r="B11" s="1"/>
      <c r="C11" s="171" t="s">
        <v>171</v>
      </c>
      <c r="D11" s="565" t="s">
        <v>169</v>
      </c>
      <c r="E11" s="566"/>
      <c r="F11" s="566"/>
      <c r="G11" s="566"/>
      <c r="H11" s="566"/>
      <c r="I11" s="566"/>
      <c r="J11" s="566"/>
      <c r="K11" s="566"/>
      <c r="L11" s="566"/>
      <c r="M11" s="566"/>
      <c r="N11" s="164"/>
      <c r="O11" s="164"/>
      <c r="P11" s="164"/>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
    </row>
    <row r="12" spans="1:110" x14ac:dyDescent="0.25">
      <c r="A12" s="169"/>
      <c r="B12" s="1"/>
      <c r="C12" s="172"/>
      <c r="D12" s="543" t="s">
        <v>183</v>
      </c>
      <c r="E12" s="544"/>
      <c r="F12" s="547"/>
      <c r="G12" s="548"/>
      <c r="H12" s="548"/>
      <c r="I12" s="548"/>
      <c r="J12" s="548"/>
      <c r="K12" s="548"/>
      <c r="L12" s="548"/>
      <c r="M12" s="549"/>
      <c r="N12" s="1"/>
      <c r="O12" s="1"/>
      <c r="P12" s="1"/>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
    </row>
    <row r="13" spans="1:110" x14ac:dyDescent="0.25">
      <c r="A13" s="169"/>
      <c r="B13" s="1"/>
      <c r="C13" s="172"/>
      <c r="D13" s="543" t="s">
        <v>183</v>
      </c>
      <c r="E13" s="544"/>
      <c r="F13" s="563"/>
      <c r="G13" s="563"/>
      <c r="H13" s="563"/>
      <c r="I13" s="563"/>
      <c r="J13" s="563"/>
      <c r="K13" s="563"/>
      <c r="L13" s="563"/>
      <c r="M13" s="563"/>
      <c r="N13" s="1"/>
      <c r="O13" s="1"/>
      <c r="P13" s="1"/>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
    </row>
    <row r="14" spans="1:110" x14ac:dyDescent="0.25">
      <c r="A14" s="169"/>
      <c r="B14" s="1"/>
      <c r="C14" s="172"/>
      <c r="D14" s="543" t="s">
        <v>183</v>
      </c>
      <c r="E14" s="544"/>
      <c r="F14" s="547"/>
      <c r="G14" s="548"/>
      <c r="H14" s="548"/>
      <c r="I14" s="548"/>
      <c r="J14" s="548"/>
      <c r="K14" s="548"/>
      <c r="L14" s="548"/>
      <c r="M14" s="549"/>
      <c r="N14" s="1"/>
      <c r="O14" s="1"/>
      <c r="P14" s="1"/>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
    </row>
    <row r="15" spans="1:110" ht="15.75" thickBot="1" x14ac:dyDescent="0.3">
      <c r="A15" s="169"/>
      <c r="B15" s="1"/>
      <c r="C15" s="173"/>
      <c r="D15" s="543" t="s">
        <v>183</v>
      </c>
      <c r="E15" s="544"/>
      <c r="F15" s="547"/>
      <c r="G15" s="548"/>
      <c r="H15" s="548"/>
      <c r="I15" s="548"/>
      <c r="J15" s="548"/>
      <c r="K15" s="548"/>
      <c r="L15" s="548"/>
      <c r="M15" s="549"/>
      <c r="N15" s="1"/>
      <c r="O15" s="1"/>
      <c r="P15" s="1"/>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
    </row>
    <row r="16" spans="1:110" s="4" customFormat="1" ht="15.75" thickBot="1" x14ac:dyDescent="0.3">
      <c r="A16" s="169"/>
      <c r="B16" s="1"/>
      <c r="C16" s="1"/>
      <c r="D16" s="165"/>
      <c r="E16" s="165"/>
      <c r="F16" s="166"/>
      <c r="G16" s="166"/>
      <c r="H16" s="166"/>
      <c r="I16" s="166"/>
      <c r="J16" s="166"/>
      <c r="K16" s="166"/>
      <c r="L16" s="166"/>
      <c r="M16" s="1"/>
      <c r="N16" s="1"/>
      <c r="O16" s="1"/>
      <c r="P16" s="1"/>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
    </row>
    <row r="17" spans="1:109" ht="18" customHeight="1" x14ac:dyDescent="0.25">
      <c r="A17" s="169"/>
      <c r="B17" s="1"/>
      <c r="C17" s="559" t="s">
        <v>172</v>
      </c>
      <c r="D17" s="557" t="s">
        <v>174</v>
      </c>
      <c r="E17" s="558"/>
      <c r="F17" s="558"/>
      <c r="G17" s="558"/>
      <c r="H17" s="558"/>
      <c r="I17" s="558"/>
      <c r="J17" s="558"/>
      <c r="K17" s="558"/>
      <c r="L17" s="558"/>
      <c r="M17" s="558"/>
      <c r="N17" s="1"/>
      <c r="O17" s="1"/>
      <c r="P17" s="1"/>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
    </row>
    <row r="18" spans="1:109" ht="27" customHeight="1" thickBot="1" x14ac:dyDescent="0.3">
      <c r="A18" s="169"/>
      <c r="B18" s="1"/>
      <c r="C18" s="560"/>
      <c r="D18" s="545" t="s">
        <v>170</v>
      </c>
      <c r="E18" s="546"/>
      <c r="F18" s="546"/>
      <c r="G18" s="535"/>
      <c r="H18" s="535"/>
      <c r="I18" s="535"/>
      <c r="J18" s="535"/>
      <c r="K18" s="535"/>
      <c r="L18" s="535"/>
      <c r="M18" s="535"/>
      <c r="N18" s="1"/>
      <c r="O18" s="1"/>
      <c r="P18" s="1"/>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
    </row>
    <row r="19" spans="1:109" s="4" customFormat="1" ht="27" customHeight="1" thickBot="1" x14ac:dyDescent="0.3">
      <c r="A19" s="169"/>
      <c r="B19" s="1"/>
      <c r="C19" s="168"/>
      <c r="D19" s="167"/>
      <c r="E19" s="167"/>
      <c r="F19" s="170"/>
      <c r="G19" s="170"/>
      <c r="H19" s="170"/>
      <c r="I19" s="170"/>
      <c r="J19" s="170"/>
      <c r="K19" s="170"/>
      <c r="L19" s="170"/>
      <c r="M19" s="1"/>
      <c r="N19" s="1"/>
      <c r="O19" s="1"/>
      <c r="P19" s="1"/>
      <c r="Q19" s="169"/>
      <c r="R19" s="169"/>
      <c r="S19" s="169"/>
      <c r="T19" s="169"/>
      <c r="U19" s="169"/>
      <c r="V19" s="169"/>
      <c r="W19" s="169"/>
      <c r="X19" s="169"/>
      <c r="Y19" s="169"/>
      <c r="Z19" s="169"/>
      <c r="AA19" s="169"/>
      <c r="AB19" s="169"/>
      <c r="AC19" s="169"/>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c r="CG19" s="169"/>
      <c r="CH19" s="169"/>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
    </row>
    <row r="20" spans="1:109" ht="19.5" customHeight="1" x14ac:dyDescent="0.25">
      <c r="A20" s="169"/>
      <c r="B20" s="1"/>
      <c r="C20" s="561" t="s">
        <v>176</v>
      </c>
      <c r="D20" s="550" t="s">
        <v>175</v>
      </c>
      <c r="E20" s="551"/>
      <c r="F20" s="551"/>
      <c r="G20" s="551"/>
      <c r="H20" s="551"/>
      <c r="I20" s="551"/>
      <c r="J20" s="551"/>
      <c r="K20" s="551"/>
      <c r="L20" s="551"/>
      <c r="M20" s="551"/>
      <c r="N20" s="1"/>
      <c r="O20" s="1"/>
      <c r="P20" s="1"/>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
    </row>
    <row r="21" spans="1:109" ht="15" customHeight="1" x14ac:dyDescent="0.25">
      <c r="A21" s="169"/>
      <c r="B21" s="1"/>
      <c r="C21" s="562"/>
      <c r="D21" s="552" t="s">
        <v>181</v>
      </c>
      <c r="E21" s="553"/>
      <c r="F21" s="553"/>
      <c r="G21" s="547"/>
      <c r="H21" s="548"/>
      <c r="I21" s="548"/>
      <c r="J21" s="548"/>
      <c r="K21" s="548"/>
      <c r="L21" s="548"/>
      <c r="M21" s="549"/>
      <c r="N21" s="1"/>
      <c r="O21" s="1"/>
      <c r="P21" s="1"/>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c r="CG21" s="169"/>
      <c r="CH21" s="169"/>
      <c r="CI21" s="169"/>
      <c r="CJ21" s="169"/>
      <c r="CK21" s="169"/>
      <c r="CL21" s="169"/>
      <c r="CM21" s="169"/>
      <c r="CN21" s="169"/>
      <c r="CO21" s="169"/>
      <c r="CP21" s="169"/>
      <c r="CQ21" s="169"/>
      <c r="CR21" s="169"/>
      <c r="CS21" s="169"/>
      <c r="CT21" s="169"/>
      <c r="CU21" s="169"/>
      <c r="CV21" s="169"/>
      <c r="CW21" s="169"/>
      <c r="CX21" s="169"/>
      <c r="CY21" s="169"/>
      <c r="CZ21" s="169"/>
      <c r="DA21" s="169"/>
      <c r="DB21" s="169"/>
      <c r="DC21" s="169"/>
      <c r="DD21" s="169"/>
      <c r="DE21" s="1"/>
    </row>
    <row r="22" spans="1:109" ht="15.75" thickBot="1" x14ac:dyDescent="0.3">
      <c r="A22" s="169"/>
      <c r="B22" s="1"/>
      <c r="C22" s="174"/>
      <c r="D22" s="543" t="s">
        <v>182</v>
      </c>
      <c r="E22" s="544"/>
      <c r="F22" s="544"/>
      <c r="G22" s="547"/>
      <c r="H22" s="548"/>
      <c r="I22" s="548"/>
      <c r="J22" s="548"/>
      <c r="K22" s="548"/>
      <c r="L22" s="548"/>
      <c r="M22" s="549"/>
      <c r="N22" s="1"/>
      <c r="O22" s="1"/>
      <c r="P22" s="1"/>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
    </row>
    <row r="23" spans="1:109" x14ac:dyDescent="0.25">
      <c r="A23" s="169"/>
      <c r="B23" s="1"/>
      <c r="C23" s="1"/>
      <c r="D23" s="1"/>
      <c r="E23" s="127"/>
      <c r="F23" s="1"/>
      <c r="G23" s="1"/>
      <c r="H23" s="1"/>
      <c r="I23" s="1"/>
      <c r="J23" s="1"/>
      <c r="K23" s="1"/>
      <c r="L23" s="1"/>
      <c r="M23" s="1"/>
      <c r="N23" s="1"/>
      <c r="O23" s="1"/>
      <c r="P23" s="1"/>
      <c r="Q23" s="169"/>
      <c r="R23" s="169"/>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c r="CE23" s="169"/>
      <c r="CF23" s="169"/>
      <c r="CG23" s="169"/>
      <c r="CH23" s="169"/>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
    </row>
    <row r="24" spans="1:109" ht="15.75" thickBot="1" x14ac:dyDescent="0.3">
      <c r="A24" s="169"/>
      <c r="B24" s="1"/>
      <c r="C24" s="1"/>
      <c r="D24" s="1"/>
      <c r="E24" s="127"/>
      <c r="F24" s="1"/>
      <c r="G24" s="1"/>
      <c r="H24" s="1"/>
      <c r="I24" s="1"/>
      <c r="J24" s="1"/>
      <c r="K24" s="1"/>
      <c r="L24" s="1"/>
      <c r="M24" s="1"/>
      <c r="N24" s="1"/>
      <c r="O24" s="1"/>
      <c r="P24" s="1"/>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
    </row>
    <row r="25" spans="1:109" ht="15" customHeight="1" x14ac:dyDescent="0.25">
      <c r="A25" s="169"/>
      <c r="B25" s="1"/>
      <c r="C25" s="540" t="s">
        <v>177</v>
      </c>
      <c r="D25" s="550" t="s">
        <v>178</v>
      </c>
      <c r="E25" s="551"/>
      <c r="F25" s="551"/>
      <c r="G25" s="551"/>
      <c r="H25" s="551"/>
      <c r="I25" s="551"/>
      <c r="J25" s="551"/>
      <c r="K25" s="551"/>
      <c r="L25" s="551"/>
      <c r="M25" s="551"/>
      <c r="N25" s="1"/>
      <c r="O25" s="1"/>
      <c r="P25" s="1"/>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
    </row>
    <row r="26" spans="1:109" ht="33.75" customHeight="1" x14ac:dyDescent="0.25">
      <c r="A26" s="169"/>
      <c r="B26" s="1"/>
      <c r="C26" s="541"/>
      <c r="D26" s="552" t="s">
        <v>180</v>
      </c>
      <c r="E26" s="553"/>
      <c r="F26" s="553"/>
      <c r="G26" s="547"/>
      <c r="H26" s="548"/>
      <c r="I26" s="548"/>
      <c r="J26" s="548"/>
      <c r="K26" s="548"/>
      <c r="L26" s="548"/>
      <c r="M26" s="549"/>
      <c r="N26" s="1"/>
      <c r="O26" s="1"/>
      <c r="P26" s="1"/>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
    </row>
    <row r="27" spans="1:109" ht="33.75" customHeight="1" thickBot="1" x14ac:dyDescent="0.3">
      <c r="A27" s="169"/>
      <c r="B27" s="1"/>
      <c r="C27" s="542"/>
      <c r="D27" s="554" t="s">
        <v>179</v>
      </c>
      <c r="E27" s="555"/>
      <c r="F27" s="552"/>
      <c r="G27" s="547"/>
      <c r="H27" s="548"/>
      <c r="I27" s="548"/>
      <c r="J27" s="548"/>
      <c r="K27" s="548"/>
      <c r="L27" s="548"/>
      <c r="M27" s="549"/>
      <c r="N27" s="1"/>
      <c r="O27" s="1"/>
      <c r="P27" s="1"/>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
    </row>
    <row r="28" spans="1:109" x14ac:dyDescent="0.25">
      <c r="A28" s="169"/>
      <c r="B28" s="1"/>
      <c r="C28" s="1"/>
      <c r="D28" s="1"/>
      <c r="E28" s="1"/>
      <c r="F28" s="1"/>
      <c r="G28" s="1"/>
      <c r="H28" s="1"/>
      <c r="I28" s="1"/>
      <c r="J28" s="1"/>
      <c r="K28" s="1"/>
      <c r="L28" s="1"/>
      <c r="M28" s="1"/>
      <c r="N28" s="1"/>
      <c r="O28" s="1"/>
      <c r="P28" s="1"/>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
    </row>
    <row r="29" spans="1:109" ht="15.75" thickBot="1" x14ac:dyDescent="0.3">
      <c r="A29" s="169"/>
      <c r="B29" s="1"/>
      <c r="D29" s="175"/>
      <c r="E29" s="175"/>
      <c r="F29" s="175"/>
      <c r="G29" s="1"/>
      <c r="H29" s="1"/>
      <c r="I29" s="1"/>
      <c r="J29" s="1"/>
      <c r="K29" s="1"/>
      <c r="L29" s="1"/>
      <c r="M29" s="1"/>
      <c r="N29" s="1"/>
      <c r="O29" s="1"/>
      <c r="P29" s="1"/>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
    </row>
    <row r="30" spans="1:109" ht="25.5" customHeight="1" x14ac:dyDescent="0.25">
      <c r="A30" s="169"/>
      <c r="B30" s="1"/>
      <c r="C30" s="538" t="s">
        <v>186</v>
      </c>
      <c r="D30" s="536" t="s">
        <v>184</v>
      </c>
      <c r="E30" s="536"/>
      <c r="F30" s="537"/>
      <c r="G30" s="535"/>
      <c r="H30" s="535"/>
      <c r="I30" s="535"/>
      <c r="J30" s="535"/>
      <c r="K30" s="535"/>
      <c r="L30" s="535"/>
      <c r="M30" s="535"/>
      <c r="N30" s="1"/>
      <c r="O30" s="1"/>
      <c r="P30" s="1"/>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
    </row>
    <row r="31" spans="1:109" ht="26.25" customHeight="1" thickBot="1" x14ac:dyDescent="0.3">
      <c r="A31" s="169"/>
      <c r="B31" s="1"/>
      <c r="C31" s="539"/>
      <c r="D31" s="536" t="s">
        <v>185</v>
      </c>
      <c r="E31" s="536"/>
      <c r="F31" s="536"/>
      <c r="G31" s="535"/>
      <c r="H31" s="535"/>
      <c r="I31" s="535"/>
      <c r="J31" s="535"/>
      <c r="K31" s="535"/>
      <c r="L31" s="535"/>
      <c r="M31" s="535"/>
      <c r="N31" s="1"/>
      <c r="O31" s="1"/>
      <c r="P31" s="1"/>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
    </row>
    <row r="32" spans="1:109" x14ac:dyDescent="0.25">
      <c r="A32" s="169"/>
      <c r="B32" s="1"/>
      <c r="C32" s="1"/>
      <c r="D32" s="1"/>
      <c r="E32" s="1"/>
      <c r="F32" s="1"/>
      <c r="G32" s="1"/>
      <c r="H32" s="1"/>
      <c r="I32" s="1"/>
      <c r="J32" s="1"/>
      <c r="K32" s="1"/>
      <c r="L32" s="1"/>
      <c r="M32" s="1"/>
      <c r="N32" s="1"/>
      <c r="O32" s="1"/>
      <c r="P32" s="1"/>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
    </row>
    <row r="33" spans="1:109" x14ac:dyDescent="0.25">
      <c r="A33" s="169"/>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c r="CG33" s="169"/>
      <c r="CH33" s="169"/>
      <c r="CI33" s="169"/>
      <c r="CJ33" s="169"/>
      <c r="CK33" s="169"/>
      <c r="CL33" s="169"/>
      <c r="CM33" s="169"/>
      <c r="CN33" s="169"/>
      <c r="CO33" s="169"/>
      <c r="CP33" s="169"/>
      <c r="CQ33" s="169"/>
      <c r="CR33" s="169"/>
      <c r="CS33" s="169"/>
      <c r="CT33" s="169"/>
      <c r="CU33" s="169"/>
      <c r="CV33" s="169"/>
      <c r="CW33" s="169"/>
      <c r="CX33" s="169"/>
      <c r="CY33" s="169"/>
      <c r="CZ33" s="169"/>
      <c r="DA33" s="169"/>
      <c r="DB33" s="169"/>
      <c r="DC33" s="169"/>
      <c r="DD33" s="169"/>
      <c r="DE33" s="1"/>
    </row>
    <row r="34" spans="1:109" x14ac:dyDescent="0.25">
      <c r="A34" s="169"/>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c r="CG34" s="169"/>
      <c r="CH34" s="169"/>
      <c r="CI34" s="169"/>
      <c r="CJ34" s="169"/>
      <c r="CK34" s="169"/>
      <c r="CL34" s="169"/>
      <c r="CM34" s="169"/>
      <c r="CN34" s="169"/>
      <c r="CO34" s="169"/>
      <c r="CP34" s="169"/>
      <c r="CQ34" s="169"/>
      <c r="CR34" s="169"/>
      <c r="CS34" s="169"/>
      <c r="CT34" s="169"/>
      <c r="CU34" s="169"/>
      <c r="CV34" s="169"/>
      <c r="CW34" s="169"/>
      <c r="CX34" s="169"/>
      <c r="CY34" s="169"/>
      <c r="CZ34" s="169"/>
      <c r="DA34" s="169"/>
      <c r="DB34" s="169"/>
      <c r="DC34" s="169"/>
      <c r="DD34" s="169"/>
      <c r="DE34" s="1"/>
    </row>
    <row r="35" spans="1:109" x14ac:dyDescent="0.25">
      <c r="A35" s="169"/>
      <c r="B35" s="169"/>
      <c r="C35" s="169"/>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c r="CG35" s="169"/>
      <c r="CH35" s="169"/>
      <c r="CI35" s="169"/>
      <c r="CJ35" s="169"/>
      <c r="CK35" s="169"/>
      <c r="CL35" s="169"/>
      <c r="CM35" s="169"/>
      <c r="CN35" s="169"/>
      <c r="CO35" s="169"/>
      <c r="CP35" s="169"/>
      <c r="CQ35" s="169"/>
      <c r="CR35" s="169"/>
      <c r="CS35" s="169"/>
      <c r="CT35" s="169"/>
      <c r="CU35" s="169"/>
      <c r="CV35" s="169"/>
      <c r="CW35" s="169"/>
      <c r="CX35" s="169"/>
      <c r="CY35" s="169"/>
      <c r="CZ35" s="169"/>
      <c r="DA35" s="169"/>
      <c r="DB35" s="169"/>
      <c r="DC35" s="169"/>
      <c r="DD35" s="169"/>
      <c r="DE35" s="1"/>
    </row>
    <row r="36" spans="1:109" x14ac:dyDescent="0.25">
      <c r="A36" s="169"/>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c r="DE36" s="1"/>
    </row>
    <row r="37" spans="1:109" x14ac:dyDescent="0.25">
      <c r="A37" s="169"/>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A37" s="169"/>
      <c r="DB37" s="169"/>
      <c r="DC37" s="169"/>
      <c r="DD37" s="169"/>
      <c r="DE37" s="1"/>
    </row>
    <row r="38" spans="1:109" x14ac:dyDescent="0.25">
      <c r="A38" s="169"/>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69"/>
      <c r="CU38" s="169"/>
      <c r="CV38" s="169"/>
      <c r="CW38" s="169"/>
      <c r="CX38" s="169"/>
      <c r="CY38" s="169"/>
      <c r="CZ38" s="169"/>
      <c r="DA38" s="169"/>
      <c r="DB38" s="169"/>
      <c r="DC38" s="169"/>
      <c r="DD38" s="169"/>
      <c r="DE38" s="1"/>
    </row>
    <row r="39" spans="1:109" x14ac:dyDescent="0.25">
      <c r="A39" s="169"/>
      <c r="B39" s="169"/>
      <c r="C39" s="169"/>
      <c r="D39" s="169"/>
      <c r="E39" s="169"/>
      <c r="F39" s="169"/>
      <c r="G39" s="169"/>
      <c r="H39" s="169"/>
      <c r="I39" s="169"/>
      <c r="J39" s="169"/>
      <c r="K39" s="169"/>
      <c r="L39" s="169"/>
      <c r="M39" s="169"/>
      <c r="N39" s="169"/>
      <c r="O39" s="169"/>
      <c r="P39" s="169"/>
      <c r="Q39" s="169"/>
      <c r="R39" s="169"/>
      <c r="S39" s="169"/>
      <c r="T39" s="169"/>
      <c r="U39" s="169"/>
      <c r="V39" s="169"/>
      <c r="W39" s="169"/>
      <c r="X39" s="169"/>
      <c r="Y39" s="169"/>
      <c r="Z39" s="169"/>
      <c r="AA39" s="169"/>
      <c r="AB39" s="169"/>
      <c r="AC39" s="169"/>
      <c r="AD39" s="169"/>
      <c r="AE39" s="169"/>
      <c r="AF39" s="169"/>
      <c r="AG39" s="169"/>
      <c r="AH39" s="169"/>
      <c r="AI39" s="169"/>
      <c r="AJ39" s="169"/>
      <c r="AK39" s="169"/>
      <c r="AL39" s="169"/>
      <c r="AM39" s="169"/>
      <c r="AN39" s="169"/>
      <c r="AO39" s="169"/>
      <c r="AP39" s="169"/>
      <c r="AQ39" s="169"/>
      <c r="AR39" s="169"/>
      <c r="AS39" s="169"/>
      <c r="AT39" s="169"/>
      <c r="AU39" s="169"/>
      <c r="AV39" s="169"/>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c r="CG39" s="169"/>
      <c r="CH39" s="169"/>
      <c r="CI39" s="169"/>
      <c r="CJ39" s="169"/>
      <c r="CK39" s="169"/>
      <c r="CL39" s="169"/>
      <c r="CM39" s="169"/>
      <c r="CN39" s="169"/>
      <c r="CO39" s="169"/>
      <c r="CP39" s="169"/>
      <c r="CQ39" s="169"/>
      <c r="CR39" s="169"/>
      <c r="CS39" s="169"/>
      <c r="CT39" s="169"/>
      <c r="CU39" s="169"/>
      <c r="CV39" s="169"/>
      <c r="CW39" s="169"/>
      <c r="CX39" s="169"/>
      <c r="CY39" s="169"/>
      <c r="CZ39" s="169"/>
      <c r="DA39" s="169"/>
      <c r="DB39" s="169"/>
      <c r="DC39" s="169"/>
      <c r="DD39" s="169"/>
      <c r="DE39" s="1"/>
    </row>
    <row r="40" spans="1:109" x14ac:dyDescent="0.25">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c r="DA40" s="169"/>
      <c r="DB40" s="169"/>
      <c r="DC40" s="169"/>
      <c r="DD40" s="169"/>
      <c r="DE40" s="1"/>
    </row>
    <row r="41" spans="1:109" x14ac:dyDescent="0.25">
      <c r="A41" s="169"/>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c r="CJ41" s="169"/>
      <c r="CK41" s="169"/>
      <c r="CL41" s="169"/>
      <c r="CM41" s="169"/>
      <c r="CN41" s="169"/>
      <c r="CO41" s="169"/>
      <c r="CP41" s="169"/>
      <c r="CQ41" s="169"/>
      <c r="CR41" s="169"/>
      <c r="CS41" s="169"/>
      <c r="CT41" s="169"/>
      <c r="CU41" s="169"/>
      <c r="CV41" s="169"/>
      <c r="CW41" s="169"/>
      <c r="CX41" s="169"/>
      <c r="CY41" s="169"/>
      <c r="CZ41" s="169"/>
      <c r="DA41" s="169"/>
      <c r="DB41" s="169"/>
      <c r="DC41" s="169"/>
      <c r="DD41" s="169"/>
      <c r="DE41" s="1"/>
    </row>
    <row r="42" spans="1:109" x14ac:dyDescent="0.25">
      <c r="A42" s="169"/>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69"/>
      <c r="AG42" s="169"/>
      <c r="AH42" s="169"/>
      <c r="AI42" s="169"/>
      <c r="AJ42" s="169"/>
      <c r="AK42" s="169"/>
      <c r="AL42" s="169"/>
      <c r="AM42" s="169"/>
      <c r="AN42" s="169"/>
      <c r="AO42" s="169"/>
      <c r="AP42" s="169"/>
      <c r="AQ42" s="169"/>
      <c r="AR42" s="169"/>
      <c r="AS42" s="169"/>
      <c r="AT42" s="169"/>
      <c r="AU42" s="169"/>
      <c r="AV42" s="169"/>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c r="CG42" s="169"/>
      <c r="CH42" s="169"/>
      <c r="CI42" s="169"/>
      <c r="CJ42" s="169"/>
      <c r="CK42" s="169"/>
      <c r="CL42" s="169"/>
      <c r="CM42" s="169"/>
      <c r="CN42" s="169"/>
      <c r="CO42" s="169"/>
      <c r="CP42" s="169"/>
      <c r="CQ42" s="169"/>
      <c r="CR42" s="169"/>
      <c r="CS42" s="169"/>
      <c r="CT42" s="169"/>
      <c r="CU42" s="169"/>
      <c r="CV42" s="169"/>
      <c r="CW42" s="169"/>
      <c r="CX42" s="169"/>
      <c r="CY42" s="169"/>
      <c r="CZ42" s="169"/>
      <c r="DA42" s="169"/>
      <c r="DB42" s="169"/>
      <c r="DC42" s="169"/>
      <c r="DD42" s="169"/>
      <c r="DE42" s="1"/>
    </row>
    <row r="43" spans="1:109" x14ac:dyDescent="0.25">
      <c r="A43" s="169"/>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c r="CG43" s="169"/>
      <c r="CH43" s="169"/>
      <c r="CI43" s="169"/>
      <c r="CJ43" s="169"/>
      <c r="CK43" s="169"/>
      <c r="CL43" s="169"/>
      <c r="CM43" s="169"/>
      <c r="CN43" s="169"/>
      <c r="CO43" s="169"/>
      <c r="CP43" s="169"/>
      <c r="CQ43" s="169"/>
      <c r="CR43" s="169"/>
      <c r="CS43" s="169"/>
      <c r="CT43" s="169"/>
      <c r="CU43" s="169"/>
      <c r="CV43" s="169"/>
      <c r="CW43" s="169"/>
      <c r="CX43" s="169"/>
      <c r="CY43" s="169"/>
      <c r="CZ43" s="169"/>
      <c r="DA43" s="169"/>
      <c r="DB43" s="169"/>
      <c r="DC43" s="169"/>
      <c r="DD43" s="169"/>
      <c r="DE43" s="1"/>
    </row>
    <row r="44" spans="1:109" x14ac:dyDescent="0.25">
      <c r="A44" s="169"/>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c r="CG44" s="169"/>
      <c r="CH44" s="169"/>
      <c r="CI44" s="169"/>
      <c r="CJ44" s="169"/>
      <c r="CK44" s="169"/>
      <c r="CL44" s="169"/>
      <c r="CM44" s="169"/>
      <c r="CN44" s="169"/>
      <c r="CO44" s="169"/>
      <c r="CP44" s="169"/>
      <c r="CQ44" s="169"/>
      <c r="CR44" s="169"/>
      <c r="CS44" s="169"/>
      <c r="CT44" s="169"/>
      <c r="CU44" s="169"/>
      <c r="CV44" s="169"/>
      <c r="CW44" s="169"/>
      <c r="CX44" s="169"/>
      <c r="CY44" s="169"/>
      <c r="CZ44" s="169"/>
      <c r="DA44" s="169"/>
      <c r="DB44" s="169"/>
      <c r="DC44" s="169"/>
      <c r="DD44" s="169"/>
      <c r="DE44" s="1"/>
    </row>
    <row r="45" spans="1:109" x14ac:dyDescent="0.25">
      <c r="A45" s="169"/>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c r="CG45" s="169"/>
      <c r="CH45" s="169"/>
      <c r="CI45" s="169"/>
      <c r="CJ45" s="169"/>
      <c r="CK45" s="169"/>
      <c r="CL45" s="169"/>
      <c r="CM45" s="169"/>
      <c r="CN45" s="169"/>
      <c r="CO45" s="169"/>
      <c r="CP45" s="169"/>
      <c r="CQ45" s="169"/>
      <c r="CR45" s="169"/>
      <c r="CS45" s="169"/>
      <c r="CT45" s="169"/>
      <c r="CU45" s="169"/>
      <c r="CV45" s="169"/>
      <c r="CW45" s="169"/>
      <c r="CX45" s="169"/>
      <c r="CY45" s="169"/>
      <c r="CZ45" s="169"/>
      <c r="DA45" s="169"/>
      <c r="DB45" s="169"/>
      <c r="DC45" s="169"/>
      <c r="DD45" s="169"/>
      <c r="DE45" s="1"/>
    </row>
    <row r="46" spans="1:109" x14ac:dyDescent="0.25">
      <c r="A46" s="169"/>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c r="CG46" s="169"/>
      <c r="CH46" s="169"/>
      <c r="CI46" s="169"/>
      <c r="CJ46" s="169"/>
      <c r="CK46" s="169"/>
      <c r="CL46" s="169"/>
      <c r="CM46" s="169"/>
      <c r="CN46" s="169"/>
      <c r="CO46" s="169"/>
      <c r="CP46" s="169"/>
      <c r="CQ46" s="169"/>
      <c r="CR46" s="169"/>
      <c r="CS46" s="169"/>
      <c r="CT46" s="169"/>
      <c r="CU46" s="169"/>
      <c r="CV46" s="169"/>
      <c r="CW46" s="169"/>
      <c r="CX46" s="169"/>
      <c r="CY46" s="169"/>
      <c r="CZ46" s="169"/>
      <c r="DA46" s="169"/>
      <c r="DB46" s="169"/>
      <c r="DC46" s="169"/>
      <c r="DD46" s="169"/>
      <c r="DE46" s="1"/>
    </row>
    <row r="47" spans="1:109" x14ac:dyDescent="0.25">
      <c r="A47" s="169"/>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69"/>
      <c r="AV47" s="169"/>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c r="CG47" s="169"/>
      <c r="CH47" s="169"/>
      <c r="CI47" s="169"/>
      <c r="CJ47" s="169"/>
      <c r="CK47" s="169"/>
      <c r="CL47" s="169"/>
      <c r="CM47" s="169"/>
      <c r="CN47" s="169"/>
      <c r="CO47" s="169"/>
      <c r="CP47" s="169"/>
      <c r="CQ47" s="169"/>
      <c r="CR47" s="169"/>
      <c r="CS47" s="169"/>
      <c r="CT47" s="169"/>
      <c r="CU47" s="169"/>
      <c r="CV47" s="169"/>
      <c r="CW47" s="169"/>
      <c r="CX47" s="169"/>
      <c r="CY47" s="169"/>
      <c r="CZ47" s="169"/>
      <c r="DA47" s="169"/>
      <c r="DB47" s="169"/>
      <c r="DC47" s="169"/>
      <c r="DD47" s="169"/>
      <c r="DE47" s="1"/>
    </row>
    <row r="48" spans="1:109" x14ac:dyDescent="0.25">
      <c r="A48" s="169"/>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c r="CG48" s="169"/>
      <c r="CH48" s="169"/>
      <c r="CI48" s="169"/>
      <c r="CJ48" s="169"/>
      <c r="CK48" s="169"/>
      <c r="CL48" s="169"/>
      <c r="CM48" s="169"/>
      <c r="CN48" s="169"/>
      <c r="CO48" s="169"/>
      <c r="CP48" s="169"/>
      <c r="CQ48" s="169"/>
      <c r="CR48" s="169"/>
      <c r="CS48" s="169"/>
      <c r="CT48" s="169"/>
      <c r="CU48" s="169"/>
      <c r="CV48" s="169"/>
      <c r="CW48" s="169"/>
      <c r="CX48" s="169"/>
      <c r="CY48" s="169"/>
      <c r="CZ48" s="169"/>
      <c r="DA48" s="169"/>
      <c r="DB48" s="169"/>
      <c r="DC48" s="169"/>
      <c r="DD48" s="169"/>
      <c r="DE48" s="1"/>
    </row>
    <row r="49" spans="1:109" x14ac:dyDescent="0.25">
      <c r="A49" s="169"/>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c r="CG49" s="169"/>
      <c r="CH49" s="169"/>
      <c r="CI49" s="169"/>
      <c r="CJ49" s="169"/>
      <c r="CK49" s="169"/>
      <c r="CL49" s="169"/>
      <c r="CM49" s="169"/>
      <c r="CN49" s="169"/>
      <c r="CO49" s="169"/>
      <c r="CP49" s="169"/>
      <c r="CQ49" s="169"/>
      <c r="CR49" s="169"/>
      <c r="CS49" s="169"/>
      <c r="CT49" s="169"/>
      <c r="CU49" s="169"/>
      <c r="CV49" s="169"/>
      <c r="CW49" s="169"/>
      <c r="CX49" s="169"/>
      <c r="CY49" s="169"/>
      <c r="CZ49" s="169"/>
      <c r="DA49" s="169"/>
      <c r="DB49" s="169"/>
      <c r="DC49" s="169"/>
      <c r="DD49" s="169"/>
      <c r="DE49" s="1"/>
    </row>
    <row r="50" spans="1:109" x14ac:dyDescent="0.25">
      <c r="A50" s="169"/>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c r="CG50" s="169"/>
      <c r="CH50" s="169"/>
      <c r="CI50" s="169"/>
      <c r="CJ50" s="169"/>
      <c r="CK50" s="169"/>
      <c r="CL50" s="169"/>
      <c r="CM50" s="169"/>
      <c r="CN50" s="169"/>
      <c r="CO50" s="169"/>
      <c r="CP50" s="169"/>
      <c r="CQ50" s="169"/>
      <c r="CR50" s="169"/>
      <c r="CS50" s="169"/>
      <c r="CT50" s="169"/>
      <c r="CU50" s="169"/>
      <c r="CV50" s="169"/>
      <c r="CW50" s="169"/>
      <c r="CX50" s="169"/>
      <c r="CY50" s="169"/>
      <c r="CZ50" s="169"/>
      <c r="DA50" s="169"/>
      <c r="DB50" s="169"/>
      <c r="DC50" s="169"/>
      <c r="DD50" s="169"/>
      <c r="DE50" s="1"/>
    </row>
    <row r="51" spans="1:109" x14ac:dyDescent="0.25">
      <c r="A51" s="169"/>
      <c r="B51" s="169"/>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169"/>
      <c r="CW51" s="169"/>
      <c r="CX51" s="169"/>
      <c r="CY51" s="169"/>
      <c r="CZ51" s="169"/>
      <c r="DA51" s="169"/>
      <c r="DB51" s="169"/>
      <c r="DC51" s="169"/>
      <c r="DD51" s="169"/>
      <c r="DE51" s="1"/>
    </row>
    <row r="52" spans="1:109" x14ac:dyDescent="0.25">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c r="CJ52" s="169"/>
      <c r="CK52" s="169"/>
      <c r="CL52" s="169"/>
      <c r="CM52" s="169"/>
      <c r="CN52" s="169"/>
      <c r="CO52" s="169"/>
      <c r="CP52" s="169"/>
      <c r="CQ52" s="169"/>
      <c r="CR52" s="169"/>
      <c r="CS52" s="169"/>
      <c r="CT52" s="169"/>
      <c r="CU52" s="169"/>
      <c r="CV52" s="169"/>
      <c r="CW52" s="169"/>
      <c r="CX52" s="169"/>
      <c r="CY52" s="169"/>
      <c r="CZ52" s="169"/>
      <c r="DA52" s="169"/>
      <c r="DB52" s="169"/>
      <c r="DC52" s="169"/>
      <c r="DD52" s="169"/>
      <c r="DE52" s="1"/>
    </row>
    <row r="53" spans="1:109" x14ac:dyDescent="0.25">
      <c r="A53" s="169"/>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69"/>
      <c r="AV53" s="169"/>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c r="CG53" s="169"/>
      <c r="CH53" s="169"/>
      <c r="CI53" s="169"/>
      <c r="CJ53" s="169"/>
      <c r="CK53" s="169"/>
      <c r="CL53" s="169"/>
      <c r="CM53" s="169"/>
      <c r="CN53" s="169"/>
      <c r="CO53" s="169"/>
      <c r="CP53" s="169"/>
      <c r="CQ53" s="169"/>
      <c r="CR53" s="169"/>
      <c r="CS53" s="169"/>
      <c r="CT53" s="169"/>
      <c r="CU53" s="169"/>
      <c r="CV53" s="169"/>
      <c r="CW53" s="169"/>
      <c r="CX53" s="169"/>
      <c r="CY53" s="169"/>
      <c r="CZ53" s="169"/>
      <c r="DA53" s="169"/>
      <c r="DB53" s="169"/>
      <c r="DC53" s="169"/>
      <c r="DD53" s="169"/>
      <c r="DE53" s="1"/>
    </row>
    <row r="54" spans="1:109" x14ac:dyDescent="0.25">
      <c r="A54" s="169"/>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c r="CG54" s="169"/>
      <c r="CH54" s="169"/>
      <c r="CI54" s="169"/>
      <c r="CJ54" s="169"/>
      <c r="CK54" s="169"/>
      <c r="CL54" s="169"/>
      <c r="CM54" s="169"/>
      <c r="CN54" s="169"/>
      <c r="CO54" s="169"/>
      <c r="CP54" s="169"/>
      <c r="CQ54" s="169"/>
      <c r="CR54" s="169"/>
      <c r="CS54" s="169"/>
      <c r="CT54" s="169"/>
      <c r="CU54" s="169"/>
      <c r="CV54" s="169"/>
      <c r="CW54" s="169"/>
      <c r="CX54" s="169"/>
      <c r="CY54" s="169"/>
      <c r="CZ54" s="169"/>
      <c r="DA54" s="169"/>
      <c r="DB54" s="169"/>
      <c r="DC54" s="169"/>
      <c r="DD54" s="169"/>
      <c r="DE54" s="1"/>
    </row>
    <row r="55" spans="1:109" x14ac:dyDescent="0.25">
      <c r="A55" s="169"/>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169"/>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c r="CG55" s="169"/>
      <c r="CH55" s="169"/>
      <c r="CI55" s="169"/>
      <c r="CJ55" s="169"/>
      <c r="CK55" s="169"/>
      <c r="CL55" s="169"/>
      <c r="CM55" s="169"/>
      <c r="CN55" s="169"/>
      <c r="CO55" s="169"/>
      <c r="CP55" s="169"/>
      <c r="CQ55" s="169"/>
      <c r="CR55" s="169"/>
      <c r="CS55" s="169"/>
      <c r="CT55" s="169"/>
      <c r="CU55" s="169"/>
      <c r="CV55" s="169"/>
      <c r="CW55" s="169"/>
      <c r="CX55" s="169"/>
      <c r="CY55" s="169"/>
      <c r="CZ55" s="169"/>
      <c r="DA55" s="169"/>
      <c r="DB55" s="169"/>
      <c r="DC55" s="169"/>
      <c r="DD55" s="169"/>
      <c r="DE55" s="1"/>
    </row>
    <row r="56" spans="1:109" x14ac:dyDescent="0.25">
      <c r="A56" s="169"/>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169"/>
      <c r="CX56" s="169"/>
      <c r="CY56" s="169"/>
      <c r="CZ56" s="169"/>
      <c r="DA56" s="169"/>
      <c r="DB56" s="169"/>
      <c r="DC56" s="169"/>
      <c r="DD56" s="169"/>
      <c r="DE56" s="1"/>
    </row>
    <row r="57" spans="1:109" x14ac:dyDescent="0.25">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c r="CK57" s="169"/>
      <c r="CL57" s="169"/>
      <c r="CM57" s="169"/>
      <c r="CN57" s="169"/>
      <c r="CO57" s="169"/>
      <c r="CP57" s="169"/>
      <c r="CQ57" s="169"/>
      <c r="CR57" s="169"/>
      <c r="CS57" s="169"/>
      <c r="CT57" s="169"/>
      <c r="CU57" s="169"/>
      <c r="CV57" s="169"/>
      <c r="CW57" s="169"/>
      <c r="CX57" s="169"/>
      <c r="CY57" s="169"/>
      <c r="CZ57" s="169"/>
      <c r="DA57" s="169"/>
      <c r="DB57" s="169"/>
      <c r="DC57" s="169"/>
      <c r="DD57" s="169"/>
      <c r="DE57" s="1"/>
    </row>
    <row r="58" spans="1:109" x14ac:dyDescent="0.25">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c r="CK58" s="169"/>
      <c r="CL58" s="169"/>
      <c r="CM58" s="169"/>
      <c r="CN58" s="169"/>
      <c r="CO58" s="169"/>
      <c r="CP58" s="169"/>
      <c r="CQ58" s="169"/>
      <c r="CR58" s="169"/>
      <c r="CS58" s="169"/>
      <c r="CT58" s="169"/>
      <c r="CU58" s="169"/>
      <c r="CV58" s="169"/>
      <c r="CW58" s="169"/>
      <c r="CX58" s="169"/>
      <c r="CY58" s="169"/>
      <c r="CZ58" s="169"/>
      <c r="DA58" s="169"/>
      <c r="DB58" s="169"/>
      <c r="DC58" s="169"/>
      <c r="DD58" s="169"/>
      <c r="DE58" s="1"/>
    </row>
    <row r="59" spans="1:109" x14ac:dyDescent="0.25">
      <c r="A59" s="169"/>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169"/>
      <c r="AG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c r="CK59" s="169"/>
      <c r="CL59" s="169"/>
      <c r="CM59" s="169"/>
      <c r="CN59" s="169"/>
      <c r="CO59" s="169"/>
      <c r="CP59" s="169"/>
      <c r="CQ59" s="169"/>
      <c r="CR59" s="169"/>
      <c r="CS59" s="169"/>
      <c r="CT59" s="169"/>
      <c r="CU59" s="169"/>
      <c r="CV59" s="169"/>
      <c r="CW59" s="169"/>
      <c r="CX59" s="169"/>
      <c r="CY59" s="169"/>
      <c r="CZ59" s="169"/>
      <c r="DA59" s="169"/>
      <c r="DB59" s="169"/>
      <c r="DC59" s="169"/>
      <c r="DD59" s="169"/>
      <c r="DE59" s="1"/>
    </row>
    <row r="60" spans="1:109" x14ac:dyDescent="0.25">
      <c r="A60" s="169"/>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c r="CK60" s="169"/>
      <c r="CL60" s="169"/>
      <c r="CM60" s="169"/>
      <c r="CN60" s="169"/>
      <c r="CO60" s="169"/>
      <c r="CP60" s="169"/>
      <c r="CQ60" s="169"/>
      <c r="CR60" s="169"/>
      <c r="CS60" s="169"/>
      <c r="CT60" s="169"/>
      <c r="CU60" s="169"/>
      <c r="CV60" s="169"/>
      <c r="CW60" s="169"/>
      <c r="CX60" s="169"/>
      <c r="CY60" s="169"/>
      <c r="CZ60" s="169"/>
      <c r="DA60" s="169"/>
      <c r="DB60" s="169"/>
      <c r="DC60" s="169"/>
      <c r="DD60" s="169"/>
      <c r="DE60" s="1"/>
    </row>
    <row r="61" spans="1:109" x14ac:dyDescent="0.25">
      <c r="A61" s="169"/>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D61" s="169"/>
      <c r="AE61" s="169"/>
      <c r="AF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c r="CK61" s="169"/>
      <c r="CL61" s="169"/>
      <c r="CM61" s="169"/>
      <c r="CN61" s="169"/>
      <c r="CO61" s="169"/>
      <c r="CP61" s="169"/>
      <c r="CQ61" s="169"/>
      <c r="CR61" s="169"/>
      <c r="CS61" s="169"/>
      <c r="CT61" s="169"/>
      <c r="CU61" s="169"/>
      <c r="CV61" s="169"/>
      <c r="CW61" s="169"/>
      <c r="CX61" s="169"/>
      <c r="CY61" s="169"/>
      <c r="CZ61" s="169"/>
      <c r="DA61" s="169"/>
      <c r="DB61" s="169"/>
      <c r="DC61" s="169"/>
      <c r="DD61" s="169"/>
      <c r="DE61" s="1"/>
    </row>
    <row r="62" spans="1:109" x14ac:dyDescent="0.25">
      <c r="A62" s="169"/>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c r="CK62" s="169"/>
      <c r="CL62" s="169"/>
      <c r="CM62" s="169"/>
      <c r="CN62" s="169"/>
      <c r="CO62" s="169"/>
      <c r="CP62" s="169"/>
      <c r="CQ62" s="169"/>
      <c r="CR62" s="169"/>
      <c r="CS62" s="169"/>
      <c r="CT62" s="169"/>
      <c r="CU62" s="169"/>
      <c r="CV62" s="169"/>
      <c r="CW62" s="169"/>
      <c r="CX62" s="169"/>
      <c r="CY62" s="169"/>
      <c r="CZ62" s="169"/>
      <c r="DA62" s="169"/>
      <c r="DB62" s="169"/>
      <c r="DC62" s="169"/>
      <c r="DD62" s="169"/>
      <c r="DE62" s="1"/>
    </row>
    <row r="63" spans="1:109" x14ac:dyDescent="0.25">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c r="CK63" s="169"/>
      <c r="CL63" s="169"/>
      <c r="CM63" s="169"/>
      <c r="CN63" s="169"/>
      <c r="CO63" s="169"/>
      <c r="CP63" s="169"/>
      <c r="CQ63" s="169"/>
      <c r="CR63" s="169"/>
      <c r="CS63" s="169"/>
      <c r="CT63" s="169"/>
      <c r="CU63" s="169"/>
      <c r="CV63" s="169"/>
      <c r="CW63" s="169"/>
      <c r="CX63" s="169"/>
      <c r="CY63" s="169"/>
      <c r="CZ63" s="169"/>
      <c r="DA63" s="169"/>
      <c r="DB63" s="169"/>
      <c r="DC63" s="169"/>
      <c r="DD63" s="169"/>
      <c r="DE63" s="1"/>
    </row>
    <row r="64" spans="1:109" x14ac:dyDescent="0.25">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c r="CK64" s="169"/>
      <c r="CL64" s="169"/>
      <c r="CM64" s="169"/>
      <c r="CN64" s="169"/>
      <c r="CO64" s="169"/>
      <c r="CP64" s="169"/>
      <c r="CQ64" s="169"/>
      <c r="CR64" s="169"/>
      <c r="CS64" s="169"/>
      <c r="CT64" s="169"/>
      <c r="CU64" s="169"/>
      <c r="CV64" s="169"/>
      <c r="CW64" s="169"/>
      <c r="CX64" s="169"/>
      <c r="CY64" s="169"/>
      <c r="CZ64" s="169"/>
      <c r="DA64" s="169"/>
      <c r="DB64" s="169"/>
      <c r="DC64" s="169"/>
      <c r="DD64" s="169"/>
      <c r="DE64" s="1"/>
    </row>
    <row r="65" spans="1:109" x14ac:dyDescent="0.25">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c r="CK65" s="169"/>
      <c r="CL65" s="169"/>
      <c r="CM65" s="169"/>
      <c r="CN65" s="169"/>
      <c r="CO65" s="169"/>
      <c r="CP65" s="169"/>
      <c r="CQ65" s="169"/>
      <c r="CR65" s="169"/>
      <c r="CS65" s="169"/>
      <c r="CT65" s="169"/>
      <c r="CU65" s="169"/>
      <c r="CV65" s="169"/>
      <c r="CW65" s="169"/>
      <c r="CX65" s="169"/>
      <c r="CY65" s="169"/>
      <c r="CZ65" s="169"/>
      <c r="DA65" s="169"/>
      <c r="DB65" s="169"/>
      <c r="DC65" s="169"/>
      <c r="DD65" s="169"/>
      <c r="DE65" s="1"/>
    </row>
    <row r="66" spans="1:109" x14ac:dyDescent="0.25">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c r="CK66" s="169"/>
      <c r="CL66" s="169"/>
      <c r="CM66" s="169"/>
      <c r="CN66" s="169"/>
      <c r="CO66" s="169"/>
      <c r="CP66" s="169"/>
      <c r="CQ66" s="169"/>
      <c r="CR66" s="169"/>
      <c r="CS66" s="169"/>
      <c r="CT66" s="169"/>
      <c r="CU66" s="169"/>
      <c r="CV66" s="169"/>
      <c r="CW66" s="169"/>
      <c r="CX66" s="169"/>
      <c r="CY66" s="169"/>
      <c r="CZ66" s="169"/>
      <c r="DA66" s="169"/>
      <c r="DB66" s="169"/>
      <c r="DC66" s="169"/>
      <c r="DD66" s="169"/>
      <c r="DE66" s="1"/>
    </row>
    <row r="67" spans="1:109" x14ac:dyDescent="0.25">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c r="CK67" s="169"/>
      <c r="CL67" s="169"/>
      <c r="CM67" s="169"/>
      <c r="CN67" s="169"/>
      <c r="CO67" s="169"/>
      <c r="CP67" s="169"/>
      <c r="CQ67" s="169"/>
      <c r="CR67" s="169"/>
      <c r="CS67" s="169"/>
      <c r="CT67" s="169"/>
      <c r="CU67" s="169"/>
      <c r="CV67" s="169"/>
      <c r="CW67" s="169"/>
      <c r="CX67" s="169"/>
      <c r="CY67" s="169"/>
      <c r="CZ67" s="169"/>
      <c r="DA67" s="169"/>
      <c r="DB67" s="169"/>
      <c r="DC67" s="169"/>
      <c r="DD67" s="169"/>
      <c r="DE67" s="1"/>
    </row>
    <row r="68" spans="1:109" x14ac:dyDescent="0.25">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c r="CK68" s="169"/>
      <c r="CL68" s="169"/>
      <c r="CM68" s="169"/>
      <c r="CN68" s="169"/>
      <c r="CO68" s="169"/>
      <c r="CP68" s="169"/>
      <c r="CQ68" s="169"/>
      <c r="CR68" s="169"/>
      <c r="CS68" s="169"/>
      <c r="CT68" s="169"/>
      <c r="CU68" s="169"/>
      <c r="CV68" s="169"/>
      <c r="CW68" s="169"/>
      <c r="CX68" s="169"/>
      <c r="CY68" s="169"/>
      <c r="CZ68" s="169"/>
      <c r="DA68" s="169"/>
      <c r="DB68" s="169"/>
      <c r="DC68" s="169"/>
      <c r="DD68" s="169"/>
      <c r="DE68" s="1"/>
    </row>
    <row r="69" spans="1:109" x14ac:dyDescent="0.25">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c r="CK69" s="169"/>
      <c r="CL69" s="169"/>
      <c r="CM69" s="169"/>
      <c r="CN69" s="169"/>
      <c r="CO69" s="169"/>
      <c r="CP69" s="169"/>
      <c r="CQ69" s="169"/>
      <c r="CR69" s="169"/>
      <c r="CS69" s="169"/>
      <c r="CT69" s="169"/>
      <c r="CU69" s="169"/>
      <c r="CV69" s="169"/>
      <c r="CW69" s="169"/>
      <c r="CX69" s="169"/>
      <c r="CY69" s="169"/>
      <c r="CZ69" s="169"/>
      <c r="DA69" s="169"/>
      <c r="DB69" s="169"/>
      <c r="DC69" s="169"/>
      <c r="DD69" s="169"/>
      <c r="DE69" s="1"/>
    </row>
    <row r="70" spans="1:109" x14ac:dyDescent="0.25">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c r="CG70" s="169"/>
      <c r="CH70" s="169"/>
      <c r="CI70" s="169"/>
      <c r="CJ70" s="169"/>
      <c r="CK70" s="169"/>
      <c r="CL70" s="169"/>
      <c r="CM70" s="169"/>
      <c r="CN70" s="169"/>
      <c r="CO70" s="169"/>
      <c r="CP70" s="169"/>
      <c r="CQ70" s="169"/>
      <c r="CR70" s="169"/>
      <c r="CS70" s="169"/>
      <c r="CT70" s="169"/>
      <c r="CU70" s="169"/>
      <c r="CV70" s="169"/>
      <c r="CW70" s="169"/>
      <c r="CX70" s="169"/>
      <c r="CY70" s="169"/>
      <c r="CZ70" s="169"/>
      <c r="DA70" s="169"/>
      <c r="DB70" s="169"/>
      <c r="DC70" s="169"/>
      <c r="DD70" s="169"/>
      <c r="DE70" s="1"/>
    </row>
    <row r="71" spans="1:109" x14ac:dyDescent="0.25">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c r="CK71" s="169"/>
      <c r="CL71" s="169"/>
      <c r="CM71" s="169"/>
      <c r="CN71" s="169"/>
      <c r="CO71" s="169"/>
      <c r="CP71" s="169"/>
      <c r="CQ71" s="169"/>
      <c r="CR71" s="169"/>
      <c r="CS71" s="169"/>
      <c r="CT71" s="169"/>
      <c r="CU71" s="169"/>
      <c r="CV71" s="169"/>
      <c r="CW71" s="169"/>
      <c r="CX71" s="169"/>
      <c r="CY71" s="169"/>
      <c r="CZ71" s="169"/>
      <c r="DA71" s="169"/>
      <c r="DB71" s="169"/>
      <c r="DC71" s="169"/>
      <c r="DD71" s="169"/>
      <c r="DE71" s="1"/>
    </row>
    <row r="72" spans="1:109" x14ac:dyDescent="0.25">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c r="CG72" s="169"/>
      <c r="CH72" s="169"/>
      <c r="CI72" s="169"/>
      <c r="CJ72" s="169"/>
      <c r="CK72" s="169"/>
      <c r="CL72" s="169"/>
      <c r="CM72" s="169"/>
      <c r="CN72" s="169"/>
      <c r="CO72" s="169"/>
      <c r="CP72" s="169"/>
      <c r="CQ72" s="169"/>
      <c r="CR72" s="169"/>
      <c r="CS72" s="169"/>
      <c r="CT72" s="169"/>
      <c r="CU72" s="169"/>
      <c r="CV72" s="169"/>
      <c r="CW72" s="169"/>
      <c r="CX72" s="169"/>
      <c r="CY72" s="169"/>
      <c r="CZ72" s="169"/>
      <c r="DA72" s="169"/>
      <c r="DB72" s="169"/>
      <c r="DC72" s="169"/>
      <c r="DD72" s="169"/>
      <c r="DE72" s="1"/>
    </row>
    <row r="73" spans="1:109" x14ac:dyDescent="0.25">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c r="CG73" s="169"/>
      <c r="CH73" s="169"/>
      <c r="CI73" s="169"/>
      <c r="CJ73" s="169"/>
      <c r="CK73" s="169"/>
      <c r="CL73" s="169"/>
      <c r="CM73" s="169"/>
      <c r="CN73" s="169"/>
      <c r="CO73" s="169"/>
      <c r="CP73" s="169"/>
      <c r="CQ73" s="169"/>
      <c r="CR73" s="169"/>
      <c r="CS73" s="169"/>
      <c r="CT73" s="169"/>
      <c r="CU73" s="169"/>
      <c r="CV73" s="169"/>
      <c r="CW73" s="169"/>
      <c r="CX73" s="169"/>
      <c r="CY73" s="169"/>
      <c r="CZ73" s="169"/>
      <c r="DA73" s="169"/>
      <c r="DB73" s="169"/>
      <c r="DC73" s="169"/>
      <c r="DD73" s="169"/>
      <c r="DE73" s="1"/>
    </row>
    <row r="74" spans="1:109" x14ac:dyDescent="0.25">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c r="CG74" s="169"/>
      <c r="CH74" s="169"/>
      <c r="CI74" s="169"/>
      <c r="CJ74" s="169"/>
      <c r="CK74" s="169"/>
      <c r="CL74" s="169"/>
      <c r="CM74" s="169"/>
      <c r="CN74" s="169"/>
      <c r="CO74" s="169"/>
      <c r="CP74" s="169"/>
      <c r="CQ74" s="169"/>
      <c r="CR74" s="169"/>
      <c r="CS74" s="169"/>
      <c r="CT74" s="169"/>
      <c r="CU74" s="169"/>
      <c r="CV74" s="169"/>
      <c r="CW74" s="169"/>
      <c r="CX74" s="169"/>
      <c r="CY74" s="169"/>
      <c r="CZ74" s="169"/>
      <c r="DA74" s="169"/>
      <c r="DB74" s="169"/>
      <c r="DC74" s="169"/>
      <c r="DD74" s="169"/>
      <c r="DE74" s="1"/>
    </row>
    <row r="75" spans="1:109" x14ac:dyDescent="0.25">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169"/>
      <c r="CW75" s="169"/>
      <c r="CX75" s="169"/>
      <c r="CY75" s="169"/>
      <c r="CZ75" s="169"/>
      <c r="DA75" s="169"/>
      <c r="DB75" s="169"/>
      <c r="DC75" s="169"/>
      <c r="DD75" s="169"/>
      <c r="DE75" s="1"/>
    </row>
    <row r="76" spans="1:109" x14ac:dyDescent="0.25">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c r="CG76" s="169"/>
      <c r="CH76" s="169"/>
      <c r="CI76" s="169"/>
      <c r="CJ76" s="169"/>
      <c r="CK76" s="169"/>
      <c r="CL76" s="169"/>
      <c r="CM76" s="169"/>
      <c r="CN76" s="169"/>
      <c r="CO76" s="169"/>
      <c r="CP76" s="169"/>
      <c r="CQ76" s="169"/>
      <c r="CR76" s="169"/>
      <c r="CS76" s="169"/>
      <c r="CT76" s="169"/>
      <c r="CU76" s="169"/>
      <c r="CV76" s="169"/>
      <c r="CW76" s="169"/>
      <c r="CX76" s="169"/>
      <c r="CY76" s="169"/>
      <c r="CZ76" s="169"/>
      <c r="DA76" s="169"/>
      <c r="DB76" s="169"/>
      <c r="DC76" s="169"/>
      <c r="DD76" s="169"/>
      <c r="DE76" s="1"/>
    </row>
    <row r="77" spans="1:109" x14ac:dyDescent="0.25">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c r="CK77" s="169"/>
      <c r="CL77" s="169"/>
      <c r="CM77" s="169"/>
      <c r="CN77" s="169"/>
      <c r="CO77" s="169"/>
      <c r="CP77" s="169"/>
      <c r="CQ77" s="169"/>
      <c r="CR77" s="169"/>
      <c r="CS77" s="169"/>
      <c r="CT77" s="169"/>
      <c r="CU77" s="169"/>
      <c r="CV77" s="169"/>
      <c r="CW77" s="169"/>
      <c r="CX77" s="169"/>
      <c r="CY77" s="169"/>
      <c r="CZ77" s="169"/>
      <c r="DA77" s="169"/>
      <c r="DB77" s="169"/>
      <c r="DC77" s="169"/>
      <c r="DD77" s="169"/>
      <c r="DE77" s="1"/>
    </row>
    <row r="78" spans="1:109" x14ac:dyDescent="0.25">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c r="CK78" s="169"/>
      <c r="CL78" s="169"/>
      <c r="CM78" s="169"/>
      <c r="CN78" s="169"/>
      <c r="CO78" s="169"/>
      <c r="CP78" s="169"/>
      <c r="CQ78" s="169"/>
      <c r="CR78" s="169"/>
      <c r="CS78" s="169"/>
      <c r="CT78" s="169"/>
      <c r="CU78" s="169"/>
      <c r="CV78" s="169"/>
      <c r="CW78" s="169"/>
      <c r="CX78" s="169"/>
      <c r="CY78" s="169"/>
      <c r="CZ78" s="169"/>
      <c r="DA78" s="169"/>
      <c r="DB78" s="169"/>
      <c r="DC78" s="169"/>
      <c r="DD78" s="169"/>
      <c r="DE78" s="1"/>
    </row>
    <row r="79" spans="1:109" x14ac:dyDescent="0.25">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c r="CK79" s="169"/>
      <c r="CL79" s="169"/>
      <c r="CM79" s="169"/>
      <c r="CN79" s="169"/>
      <c r="CO79" s="169"/>
      <c r="CP79" s="169"/>
      <c r="CQ79" s="169"/>
      <c r="CR79" s="169"/>
      <c r="CS79" s="169"/>
      <c r="CT79" s="169"/>
      <c r="CU79" s="169"/>
      <c r="CV79" s="169"/>
      <c r="CW79" s="169"/>
      <c r="CX79" s="169"/>
      <c r="CY79" s="169"/>
      <c r="CZ79" s="169"/>
      <c r="DA79" s="169"/>
      <c r="DB79" s="169"/>
      <c r="DC79" s="169"/>
      <c r="DD79" s="169"/>
      <c r="DE79" s="1"/>
    </row>
    <row r="80" spans="1:109" x14ac:dyDescent="0.25">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c r="CG80" s="169"/>
      <c r="CH80" s="169"/>
      <c r="CI80" s="169"/>
      <c r="CJ80" s="169"/>
      <c r="CK80" s="169"/>
      <c r="CL80" s="169"/>
      <c r="CM80" s="169"/>
      <c r="CN80" s="169"/>
      <c r="CO80" s="169"/>
      <c r="CP80" s="169"/>
      <c r="CQ80" s="169"/>
      <c r="CR80" s="169"/>
      <c r="CS80" s="169"/>
      <c r="CT80" s="169"/>
      <c r="CU80" s="169"/>
      <c r="CV80" s="169"/>
      <c r="CW80" s="169"/>
      <c r="CX80" s="169"/>
      <c r="CY80" s="169"/>
      <c r="CZ80" s="169"/>
      <c r="DA80" s="169"/>
      <c r="DB80" s="169"/>
      <c r="DC80" s="169"/>
      <c r="DD80" s="169"/>
      <c r="DE80" s="1"/>
    </row>
    <row r="81" spans="1:109" x14ac:dyDescent="0.25">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c r="CG81" s="169"/>
      <c r="CH81" s="169"/>
      <c r="CI81" s="169"/>
      <c r="CJ81" s="169"/>
      <c r="CK81" s="169"/>
      <c r="CL81" s="169"/>
      <c r="CM81" s="169"/>
      <c r="CN81" s="169"/>
      <c r="CO81" s="169"/>
      <c r="CP81" s="169"/>
      <c r="CQ81" s="169"/>
      <c r="CR81" s="169"/>
      <c r="CS81" s="169"/>
      <c r="CT81" s="169"/>
      <c r="CU81" s="169"/>
      <c r="CV81" s="169"/>
      <c r="CW81" s="169"/>
      <c r="CX81" s="169"/>
      <c r="CY81" s="169"/>
      <c r="CZ81" s="169"/>
      <c r="DA81" s="169"/>
      <c r="DB81" s="169"/>
      <c r="DC81" s="169"/>
      <c r="DD81" s="169"/>
      <c r="DE81" s="1"/>
    </row>
    <row r="82" spans="1:109" x14ac:dyDescent="0.25">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c r="CG82" s="169"/>
      <c r="CH82" s="169"/>
      <c r="CI82" s="169"/>
      <c r="CJ82" s="169"/>
      <c r="CK82" s="169"/>
      <c r="CL82" s="169"/>
      <c r="CM82" s="169"/>
      <c r="CN82" s="169"/>
      <c r="CO82" s="169"/>
      <c r="CP82" s="169"/>
      <c r="CQ82" s="169"/>
      <c r="CR82" s="169"/>
      <c r="CS82" s="169"/>
      <c r="CT82" s="169"/>
      <c r="CU82" s="169"/>
      <c r="CV82" s="169"/>
      <c r="CW82" s="169"/>
      <c r="CX82" s="169"/>
      <c r="CY82" s="169"/>
      <c r="CZ82" s="169"/>
      <c r="DA82" s="169"/>
      <c r="DB82" s="169"/>
      <c r="DC82" s="169"/>
      <c r="DD82" s="169"/>
      <c r="DE82" s="1"/>
    </row>
    <row r="83" spans="1:109" x14ac:dyDescent="0.25">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c r="CK83" s="169"/>
      <c r="CL83" s="169"/>
      <c r="CM83" s="169"/>
      <c r="CN83" s="169"/>
      <c r="CO83" s="169"/>
      <c r="CP83" s="169"/>
      <c r="CQ83" s="169"/>
      <c r="CR83" s="169"/>
      <c r="CS83" s="169"/>
      <c r="CT83" s="169"/>
      <c r="CU83" s="169"/>
      <c r="CV83" s="169"/>
      <c r="CW83" s="169"/>
      <c r="CX83" s="169"/>
      <c r="CY83" s="169"/>
      <c r="CZ83" s="169"/>
      <c r="DA83" s="169"/>
      <c r="DB83" s="169"/>
      <c r="DC83" s="169"/>
      <c r="DD83" s="169"/>
      <c r="DE83" s="1"/>
    </row>
    <row r="84" spans="1:109" x14ac:dyDescent="0.25">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c r="CG84" s="169"/>
      <c r="CH84" s="169"/>
      <c r="CI84" s="169"/>
      <c r="CJ84" s="169"/>
      <c r="CK84" s="169"/>
      <c r="CL84" s="169"/>
      <c r="CM84" s="169"/>
      <c r="CN84" s="169"/>
      <c r="CO84" s="169"/>
      <c r="CP84" s="169"/>
      <c r="CQ84" s="169"/>
      <c r="CR84" s="169"/>
      <c r="CS84" s="169"/>
      <c r="CT84" s="169"/>
      <c r="CU84" s="169"/>
      <c r="CV84" s="169"/>
      <c r="CW84" s="169"/>
      <c r="CX84" s="169"/>
      <c r="CY84" s="169"/>
      <c r="CZ84" s="169"/>
      <c r="DA84" s="169"/>
      <c r="DB84" s="169"/>
      <c r="DC84" s="169"/>
      <c r="DD84" s="169"/>
      <c r="DE84" s="1"/>
    </row>
    <row r="85" spans="1:109" x14ac:dyDescent="0.25">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c r="CG85" s="169"/>
      <c r="CH85" s="169"/>
      <c r="CI85" s="169"/>
      <c r="CJ85" s="169"/>
      <c r="CK85" s="169"/>
      <c r="CL85" s="169"/>
      <c r="CM85" s="169"/>
      <c r="CN85" s="169"/>
      <c r="CO85" s="169"/>
      <c r="CP85" s="169"/>
      <c r="CQ85" s="169"/>
      <c r="CR85" s="169"/>
      <c r="CS85" s="169"/>
      <c r="CT85" s="169"/>
      <c r="CU85" s="169"/>
      <c r="CV85" s="169"/>
      <c r="CW85" s="169"/>
      <c r="CX85" s="169"/>
      <c r="CY85" s="169"/>
      <c r="CZ85" s="169"/>
      <c r="DA85" s="169"/>
      <c r="DB85" s="169"/>
      <c r="DC85" s="169"/>
      <c r="DD85" s="169"/>
      <c r="DE85" s="1"/>
    </row>
    <row r="86" spans="1:109" x14ac:dyDescent="0.25">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c r="CK86" s="169"/>
      <c r="CL86" s="169"/>
      <c r="CM86" s="169"/>
      <c r="CN86" s="169"/>
      <c r="CO86" s="169"/>
      <c r="CP86" s="169"/>
      <c r="CQ86" s="169"/>
      <c r="CR86" s="169"/>
      <c r="CS86" s="169"/>
      <c r="CT86" s="169"/>
      <c r="CU86" s="169"/>
      <c r="CV86" s="169"/>
      <c r="CW86" s="169"/>
      <c r="CX86" s="169"/>
      <c r="CY86" s="169"/>
      <c r="CZ86" s="169"/>
      <c r="DA86" s="169"/>
      <c r="DB86" s="169"/>
      <c r="DC86" s="169"/>
      <c r="DD86" s="169"/>
      <c r="DE86" s="1"/>
    </row>
    <row r="87" spans="1:109" x14ac:dyDescent="0.25">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c r="CG87" s="169"/>
      <c r="CH87" s="169"/>
      <c r="CI87" s="169"/>
      <c r="CJ87" s="169"/>
      <c r="CK87" s="169"/>
      <c r="CL87" s="169"/>
      <c r="CM87" s="169"/>
      <c r="CN87" s="169"/>
      <c r="CO87" s="169"/>
      <c r="CP87" s="169"/>
      <c r="CQ87" s="169"/>
      <c r="CR87" s="169"/>
      <c r="CS87" s="169"/>
      <c r="CT87" s="169"/>
      <c r="CU87" s="169"/>
      <c r="CV87" s="169"/>
      <c r="CW87" s="169"/>
      <c r="CX87" s="169"/>
      <c r="CY87" s="169"/>
      <c r="CZ87" s="169"/>
      <c r="DA87" s="169"/>
      <c r="DB87" s="169"/>
      <c r="DC87" s="169"/>
      <c r="DD87" s="169"/>
      <c r="DE87" s="1"/>
    </row>
    <row r="88" spans="1:109" x14ac:dyDescent="0.25">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c r="CG88" s="169"/>
      <c r="CH88" s="169"/>
      <c r="CI88" s="169"/>
      <c r="CJ88" s="169"/>
      <c r="CK88" s="169"/>
      <c r="CL88" s="169"/>
      <c r="CM88" s="169"/>
      <c r="CN88" s="169"/>
      <c r="CO88" s="169"/>
      <c r="CP88" s="169"/>
      <c r="CQ88" s="169"/>
      <c r="CR88" s="169"/>
      <c r="CS88" s="169"/>
      <c r="CT88" s="169"/>
      <c r="CU88" s="169"/>
      <c r="CV88" s="169"/>
      <c r="CW88" s="169"/>
      <c r="CX88" s="169"/>
      <c r="CY88" s="169"/>
      <c r="CZ88" s="169"/>
      <c r="DA88" s="169"/>
      <c r="DB88" s="169"/>
      <c r="DC88" s="169"/>
      <c r="DD88" s="169"/>
      <c r="DE88" s="1"/>
    </row>
    <row r="89" spans="1:109" x14ac:dyDescent="0.25">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c r="CK89" s="169"/>
      <c r="CL89" s="169"/>
      <c r="CM89" s="169"/>
      <c r="CN89" s="169"/>
      <c r="CO89" s="169"/>
      <c r="CP89" s="169"/>
      <c r="CQ89" s="169"/>
      <c r="CR89" s="169"/>
      <c r="CS89" s="169"/>
      <c r="CT89" s="169"/>
      <c r="CU89" s="169"/>
      <c r="CV89" s="169"/>
      <c r="CW89" s="169"/>
      <c r="CX89" s="169"/>
      <c r="CY89" s="169"/>
      <c r="CZ89" s="169"/>
      <c r="DA89" s="169"/>
      <c r="DB89" s="169"/>
      <c r="DC89" s="169"/>
      <c r="DD89" s="169"/>
      <c r="DE89" s="1"/>
    </row>
    <row r="90" spans="1:109" x14ac:dyDescent="0.25">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
    </row>
    <row r="91" spans="1:109" x14ac:dyDescent="0.25">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c r="CG91" s="169"/>
      <c r="CH91" s="169"/>
      <c r="CI91" s="169"/>
      <c r="CJ91" s="169"/>
      <c r="CK91" s="169"/>
      <c r="CL91" s="169"/>
      <c r="CM91" s="169"/>
      <c r="CN91" s="169"/>
      <c r="CO91" s="169"/>
      <c r="CP91" s="169"/>
      <c r="CQ91" s="169"/>
      <c r="CR91" s="169"/>
      <c r="CS91" s="169"/>
      <c r="CT91" s="169"/>
      <c r="CU91" s="169"/>
      <c r="CV91" s="169"/>
      <c r="CW91" s="169"/>
      <c r="CX91" s="169"/>
      <c r="CY91" s="169"/>
      <c r="CZ91" s="169"/>
      <c r="DA91" s="169"/>
      <c r="DB91" s="169"/>
      <c r="DC91" s="169"/>
      <c r="DD91" s="169"/>
      <c r="DE91" s="1"/>
    </row>
    <row r="92" spans="1:109" x14ac:dyDescent="0.25">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c r="CK92" s="169"/>
      <c r="CL92" s="169"/>
      <c r="CM92" s="169"/>
      <c r="CN92" s="169"/>
      <c r="CO92" s="169"/>
      <c r="CP92" s="169"/>
      <c r="CQ92" s="169"/>
      <c r="CR92" s="169"/>
      <c r="CS92" s="169"/>
      <c r="CT92" s="169"/>
      <c r="CU92" s="169"/>
      <c r="CV92" s="169"/>
      <c r="CW92" s="169"/>
      <c r="CX92" s="169"/>
      <c r="CY92" s="169"/>
      <c r="CZ92" s="169"/>
      <c r="DA92" s="169"/>
      <c r="DB92" s="169"/>
      <c r="DC92" s="169"/>
      <c r="DD92" s="169"/>
      <c r="DE92" s="1"/>
    </row>
    <row r="93" spans="1:109" x14ac:dyDescent="0.25">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c r="CG93" s="169"/>
      <c r="CH93" s="169"/>
      <c r="CI93" s="169"/>
      <c r="CJ93" s="169"/>
      <c r="CK93" s="169"/>
      <c r="CL93" s="169"/>
      <c r="CM93" s="169"/>
      <c r="CN93" s="169"/>
      <c r="CO93" s="169"/>
      <c r="CP93" s="169"/>
      <c r="CQ93" s="169"/>
      <c r="CR93" s="169"/>
      <c r="CS93" s="169"/>
      <c r="CT93" s="169"/>
      <c r="CU93" s="169"/>
      <c r="CV93" s="169"/>
      <c r="CW93" s="169"/>
      <c r="CX93" s="169"/>
      <c r="CY93" s="169"/>
      <c r="CZ93" s="169"/>
      <c r="DA93" s="169"/>
      <c r="DB93" s="169"/>
      <c r="DC93" s="169"/>
      <c r="DD93" s="169"/>
      <c r="DE93" s="1"/>
    </row>
    <row r="94" spans="1:109" x14ac:dyDescent="0.25">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c r="CG94" s="169"/>
      <c r="CH94" s="169"/>
      <c r="CI94" s="169"/>
      <c r="CJ94" s="169"/>
      <c r="CK94" s="169"/>
      <c r="CL94" s="169"/>
      <c r="CM94" s="169"/>
      <c r="CN94" s="169"/>
      <c r="CO94" s="169"/>
      <c r="CP94" s="169"/>
      <c r="CQ94" s="169"/>
      <c r="CR94" s="169"/>
      <c r="CS94" s="169"/>
      <c r="CT94" s="169"/>
      <c r="CU94" s="169"/>
      <c r="CV94" s="169"/>
      <c r="CW94" s="169"/>
      <c r="CX94" s="169"/>
      <c r="CY94" s="169"/>
      <c r="CZ94" s="169"/>
      <c r="DA94" s="169"/>
      <c r="DB94" s="169"/>
      <c r="DC94" s="169"/>
      <c r="DD94" s="169"/>
      <c r="DE94" s="1"/>
    </row>
    <row r="95" spans="1:109" x14ac:dyDescent="0.25">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c r="CG95" s="169"/>
      <c r="CH95" s="169"/>
      <c r="CI95" s="169"/>
      <c r="CJ95" s="169"/>
      <c r="CK95" s="169"/>
      <c r="CL95" s="169"/>
      <c r="CM95" s="169"/>
      <c r="CN95" s="169"/>
      <c r="CO95" s="169"/>
      <c r="CP95" s="169"/>
      <c r="CQ95" s="169"/>
      <c r="CR95" s="169"/>
      <c r="CS95" s="169"/>
      <c r="CT95" s="169"/>
      <c r="CU95" s="169"/>
      <c r="CV95" s="169"/>
      <c r="CW95" s="169"/>
      <c r="CX95" s="169"/>
      <c r="CY95" s="169"/>
      <c r="CZ95" s="169"/>
      <c r="DA95" s="169"/>
      <c r="DB95" s="169"/>
      <c r="DC95" s="169"/>
      <c r="DD95" s="169"/>
      <c r="DE95" s="1"/>
    </row>
    <row r="96" spans="1:109" x14ac:dyDescent="0.25">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c r="CG96" s="169"/>
      <c r="CH96" s="169"/>
      <c r="CI96" s="169"/>
      <c r="CJ96" s="169"/>
      <c r="CK96" s="169"/>
      <c r="CL96" s="169"/>
      <c r="CM96" s="169"/>
      <c r="CN96" s="169"/>
      <c r="CO96" s="169"/>
      <c r="CP96" s="169"/>
      <c r="CQ96" s="169"/>
      <c r="CR96" s="169"/>
      <c r="CS96" s="169"/>
      <c r="CT96" s="169"/>
      <c r="CU96" s="169"/>
      <c r="CV96" s="169"/>
      <c r="CW96" s="169"/>
      <c r="CX96" s="169"/>
      <c r="CY96" s="169"/>
      <c r="CZ96" s="169"/>
      <c r="DA96" s="169"/>
      <c r="DB96" s="169"/>
      <c r="DC96" s="169"/>
      <c r="DD96" s="169"/>
      <c r="DE96" s="1"/>
    </row>
    <row r="97" spans="1:109" x14ac:dyDescent="0.25">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
    </row>
    <row r="98" spans="1:109" x14ac:dyDescent="0.25">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
    </row>
    <row r="99" spans="1:109" x14ac:dyDescent="0.25">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c r="CG99" s="169"/>
      <c r="CH99" s="169"/>
      <c r="CI99" s="169"/>
      <c r="CJ99" s="169"/>
      <c r="CK99" s="169"/>
      <c r="CL99" s="169"/>
      <c r="CM99" s="169"/>
      <c r="CN99" s="169"/>
      <c r="CO99" s="169"/>
      <c r="CP99" s="169"/>
      <c r="CQ99" s="169"/>
      <c r="CR99" s="169"/>
      <c r="CS99" s="169"/>
      <c r="CT99" s="169"/>
      <c r="CU99" s="169"/>
      <c r="CV99" s="169"/>
      <c r="CW99" s="169"/>
      <c r="CX99" s="169"/>
      <c r="CY99" s="169"/>
      <c r="CZ99" s="169"/>
      <c r="DA99" s="169"/>
      <c r="DB99" s="169"/>
      <c r="DC99" s="169"/>
      <c r="DD99" s="169"/>
      <c r="DE99" s="1"/>
    </row>
    <row r="100" spans="1:109" x14ac:dyDescent="0.25">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c r="CG100" s="169"/>
      <c r="CH100" s="169"/>
      <c r="CI100" s="169"/>
      <c r="CJ100" s="169"/>
      <c r="CK100" s="169"/>
      <c r="CL100" s="169"/>
      <c r="CM100" s="169"/>
      <c r="CN100" s="169"/>
      <c r="CO100" s="169"/>
      <c r="CP100" s="169"/>
      <c r="CQ100" s="169"/>
      <c r="CR100" s="169"/>
      <c r="CS100" s="169"/>
      <c r="CT100" s="169"/>
      <c r="CU100" s="169"/>
      <c r="CV100" s="169"/>
      <c r="CW100" s="169"/>
      <c r="CX100" s="169"/>
      <c r="CY100" s="169"/>
      <c r="CZ100" s="169"/>
      <c r="DA100" s="169"/>
      <c r="DB100" s="169"/>
      <c r="DC100" s="169"/>
      <c r="DD100" s="169"/>
      <c r="DE100" s="1"/>
    </row>
    <row r="101" spans="1:109" x14ac:dyDescent="0.25">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c r="CG101" s="169"/>
      <c r="CH101" s="169"/>
      <c r="CI101" s="169"/>
      <c r="CJ101" s="169"/>
      <c r="CK101" s="169"/>
      <c r="CL101" s="169"/>
      <c r="CM101" s="169"/>
      <c r="CN101" s="169"/>
      <c r="CO101" s="169"/>
      <c r="CP101" s="169"/>
      <c r="CQ101" s="169"/>
      <c r="CR101" s="169"/>
      <c r="CS101" s="169"/>
      <c r="CT101" s="169"/>
      <c r="CU101" s="169"/>
      <c r="CV101" s="169"/>
      <c r="CW101" s="169"/>
      <c r="CX101" s="169"/>
      <c r="CY101" s="169"/>
      <c r="CZ101" s="169"/>
      <c r="DA101" s="169"/>
      <c r="DB101" s="169"/>
      <c r="DC101" s="169"/>
      <c r="DD101" s="169"/>
      <c r="DE101" s="1"/>
    </row>
    <row r="102" spans="1:109" x14ac:dyDescent="0.25">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c r="CG102" s="169"/>
      <c r="CH102" s="169"/>
      <c r="CI102" s="169"/>
      <c r="CJ102" s="169"/>
      <c r="CK102" s="169"/>
      <c r="CL102" s="169"/>
      <c r="CM102" s="169"/>
      <c r="CN102" s="169"/>
      <c r="CO102" s="169"/>
      <c r="CP102" s="169"/>
      <c r="CQ102" s="169"/>
      <c r="CR102" s="169"/>
      <c r="CS102" s="169"/>
      <c r="CT102" s="169"/>
      <c r="CU102" s="169"/>
      <c r="CV102" s="169"/>
      <c r="CW102" s="169"/>
      <c r="CX102" s="169"/>
      <c r="CY102" s="169"/>
      <c r="CZ102" s="169"/>
      <c r="DA102" s="169"/>
      <c r="DB102" s="169"/>
      <c r="DC102" s="169"/>
      <c r="DD102" s="169"/>
      <c r="DE102" s="1"/>
    </row>
    <row r="103" spans="1:109" x14ac:dyDescent="0.25">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c r="CG103" s="169"/>
      <c r="CH103" s="169"/>
      <c r="CI103" s="169"/>
      <c r="CJ103" s="169"/>
      <c r="CK103" s="169"/>
      <c r="CL103" s="169"/>
      <c r="CM103" s="169"/>
      <c r="CN103" s="169"/>
      <c r="CO103" s="169"/>
      <c r="CP103" s="169"/>
      <c r="CQ103" s="169"/>
      <c r="CR103" s="169"/>
      <c r="CS103" s="169"/>
      <c r="CT103" s="169"/>
      <c r="CU103" s="169"/>
      <c r="CV103" s="169"/>
      <c r="CW103" s="169"/>
      <c r="CX103" s="169"/>
      <c r="CY103" s="169"/>
      <c r="CZ103" s="169"/>
      <c r="DA103" s="169"/>
      <c r="DB103" s="169"/>
      <c r="DC103" s="169"/>
      <c r="DD103" s="169"/>
      <c r="DE103" s="1"/>
    </row>
    <row r="104" spans="1:109" x14ac:dyDescent="0.25">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c r="CG104" s="169"/>
      <c r="CH104" s="169"/>
      <c r="CI104" s="169"/>
      <c r="CJ104" s="169"/>
      <c r="CK104" s="169"/>
      <c r="CL104" s="169"/>
      <c r="CM104" s="169"/>
      <c r="CN104" s="169"/>
      <c r="CO104" s="169"/>
      <c r="CP104" s="169"/>
      <c r="CQ104" s="169"/>
      <c r="CR104" s="169"/>
      <c r="CS104" s="169"/>
      <c r="CT104" s="169"/>
      <c r="CU104" s="169"/>
      <c r="CV104" s="169"/>
      <c r="CW104" s="169"/>
      <c r="CX104" s="169"/>
      <c r="CY104" s="169"/>
      <c r="CZ104" s="169"/>
      <c r="DA104" s="169"/>
      <c r="DB104" s="169"/>
      <c r="DC104" s="169"/>
      <c r="DD104" s="169"/>
      <c r="DE104" s="1"/>
    </row>
    <row r="105" spans="1:109" x14ac:dyDescent="0.25">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c r="CG105" s="169"/>
      <c r="CH105" s="169"/>
      <c r="CI105" s="169"/>
      <c r="CJ105" s="169"/>
      <c r="CK105" s="169"/>
      <c r="CL105" s="169"/>
      <c r="CM105" s="169"/>
      <c r="CN105" s="169"/>
      <c r="CO105" s="169"/>
      <c r="CP105" s="169"/>
      <c r="CQ105" s="169"/>
      <c r="CR105" s="169"/>
      <c r="CS105" s="169"/>
      <c r="CT105" s="169"/>
      <c r="CU105" s="169"/>
      <c r="CV105" s="169"/>
      <c r="CW105" s="169"/>
      <c r="CX105" s="169"/>
      <c r="CY105" s="169"/>
      <c r="CZ105" s="169"/>
      <c r="DA105" s="169"/>
      <c r="DB105" s="169"/>
      <c r="DC105" s="169"/>
      <c r="DD105" s="169"/>
      <c r="DE105" s="1"/>
    </row>
    <row r="106" spans="1:109" x14ac:dyDescent="0.25">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c r="CG106" s="169"/>
      <c r="CH106" s="169"/>
      <c r="CI106" s="169"/>
      <c r="CJ106" s="169"/>
      <c r="CK106" s="169"/>
      <c r="CL106" s="169"/>
      <c r="CM106" s="169"/>
      <c r="CN106" s="169"/>
      <c r="CO106" s="169"/>
      <c r="CP106" s="169"/>
      <c r="CQ106" s="169"/>
      <c r="CR106" s="169"/>
      <c r="CS106" s="169"/>
      <c r="CT106" s="169"/>
      <c r="CU106" s="169"/>
      <c r="CV106" s="169"/>
      <c r="CW106" s="169"/>
      <c r="CX106" s="169"/>
      <c r="CY106" s="169"/>
      <c r="CZ106" s="169"/>
      <c r="DA106" s="169"/>
      <c r="DB106" s="169"/>
      <c r="DC106" s="169"/>
      <c r="DD106" s="169"/>
      <c r="DE106" s="1"/>
    </row>
    <row r="107" spans="1:109" x14ac:dyDescent="0.25">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c r="CG107" s="169"/>
      <c r="CH107" s="169"/>
      <c r="CI107" s="169"/>
      <c r="CJ107" s="169"/>
      <c r="CK107" s="169"/>
      <c r="CL107" s="169"/>
      <c r="CM107" s="169"/>
      <c r="CN107" s="169"/>
      <c r="CO107" s="169"/>
      <c r="CP107" s="169"/>
      <c r="CQ107" s="169"/>
      <c r="CR107" s="169"/>
      <c r="CS107" s="169"/>
      <c r="CT107" s="169"/>
      <c r="CU107" s="169"/>
      <c r="CV107" s="169"/>
      <c r="CW107" s="169"/>
      <c r="CX107" s="169"/>
      <c r="CY107" s="169"/>
      <c r="CZ107" s="169"/>
      <c r="DA107" s="169"/>
      <c r="DB107" s="169"/>
      <c r="DC107" s="169"/>
      <c r="DD107" s="169"/>
      <c r="DE107" s="1"/>
    </row>
    <row r="108" spans="1:109" x14ac:dyDescent="0.25">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c r="CG108" s="169"/>
      <c r="CH108" s="169"/>
      <c r="CI108" s="169"/>
      <c r="CJ108" s="169"/>
      <c r="CK108" s="169"/>
      <c r="CL108" s="169"/>
      <c r="CM108" s="169"/>
      <c r="CN108" s="169"/>
      <c r="CO108" s="169"/>
      <c r="CP108" s="169"/>
      <c r="CQ108" s="169"/>
      <c r="CR108" s="169"/>
      <c r="CS108" s="169"/>
      <c r="CT108" s="169"/>
      <c r="CU108" s="169"/>
      <c r="CV108" s="169"/>
      <c r="CW108" s="169"/>
      <c r="CX108" s="169"/>
      <c r="CY108" s="169"/>
      <c r="CZ108" s="169"/>
      <c r="DA108" s="169"/>
      <c r="DB108" s="169"/>
      <c r="DC108" s="169"/>
      <c r="DD108" s="169"/>
      <c r="DE108" s="1"/>
    </row>
    <row r="109" spans="1:109" x14ac:dyDescent="0.25">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c r="CG109" s="169"/>
      <c r="CH109" s="169"/>
      <c r="CI109" s="169"/>
      <c r="CJ109" s="169"/>
      <c r="CK109" s="169"/>
      <c r="CL109" s="169"/>
      <c r="CM109" s="169"/>
      <c r="CN109" s="169"/>
      <c r="CO109" s="169"/>
      <c r="CP109" s="169"/>
      <c r="CQ109" s="169"/>
      <c r="CR109" s="169"/>
      <c r="CS109" s="169"/>
      <c r="CT109" s="169"/>
      <c r="CU109" s="169"/>
      <c r="CV109" s="169"/>
      <c r="CW109" s="169"/>
      <c r="CX109" s="169"/>
      <c r="CY109" s="169"/>
      <c r="CZ109" s="169"/>
      <c r="DA109" s="169"/>
      <c r="DB109" s="169"/>
      <c r="DC109" s="169"/>
      <c r="DD109" s="169"/>
      <c r="DE109" s="1"/>
    </row>
    <row r="110" spans="1:109" x14ac:dyDescent="0.25">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c r="CG110" s="169"/>
      <c r="CH110" s="169"/>
      <c r="CI110" s="169"/>
      <c r="CJ110" s="169"/>
      <c r="CK110" s="169"/>
      <c r="CL110" s="169"/>
      <c r="CM110" s="169"/>
      <c r="CN110" s="169"/>
      <c r="CO110" s="169"/>
      <c r="CP110" s="169"/>
      <c r="CQ110" s="169"/>
      <c r="CR110" s="169"/>
      <c r="CS110" s="169"/>
      <c r="CT110" s="169"/>
      <c r="CU110" s="169"/>
      <c r="CV110" s="169"/>
      <c r="CW110" s="169"/>
      <c r="CX110" s="169"/>
      <c r="CY110" s="169"/>
      <c r="CZ110" s="169"/>
      <c r="DA110" s="169"/>
      <c r="DB110" s="169"/>
      <c r="DC110" s="169"/>
      <c r="DD110" s="169"/>
      <c r="DE110" s="1"/>
    </row>
    <row r="111" spans="1:109" x14ac:dyDescent="0.25">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c r="CG111" s="169"/>
      <c r="CH111" s="169"/>
      <c r="CI111" s="169"/>
      <c r="CJ111" s="169"/>
      <c r="CK111" s="169"/>
      <c r="CL111" s="169"/>
      <c r="CM111" s="169"/>
      <c r="CN111" s="169"/>
      <c r="CO111" s="169"/>
      <c r="CP111" s="169"/>
      <c r="CQ111" s="169"/>
      <c r="CR111" s="169"/>
      <c r="CS111" s="169"/>
      <c r="CT111" s="169"/>
      <c r="CU111" s="169"/>
      <c r="CV111" s="169"/>
      <c r="CW111" s="169"/>
      <c r="CX111" s="169"/>
      <c r="CY111" s="169"/>
      <c r="CZ111" s="169"/>
      <c r="DA111" s="169"/>
      <c r="DB111" s="169"/>
      <c r="DC111" s="169"/>
      <c r="DD111" s="169"/>
      <c r="DE111" s="1"/>
    </row>
    <row r="112" spans="1:109" x14ac:dyDescent="0.25">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c r="CG112" s="169"/>
      <c r="CH112" s="169"/>
      <c r="CI112" s="169"/>
      <c r="CJ112" s="169"/>
      <c r="CK112" s="169"/>
      <c r="CL112" s="169"/>
      <c r="CM112" s="169"/>
      <c r="CN112" s="169"/>
      <c r="CO112" s="169"/>
      <c r="CP112" s="169"/>
      <c r="CQ112" s="169"/>
      <c r="CR112" s="169"/>
      <c r="CS112" s="169"/>
      <c r="CT112" s="169"/>
      <c r="CU112" s="169"/>
      <c r="CV112" s="169"/>
      <c r="CW112" s="169"/>
      <c r="CX112" s="169"/>
      <c r="CY112" s="169"/>
      <c r="CZ112" s="169"/>
      <c r="DA112" s="169"/>
      <c r="DB112" s="169"/>
      <c r="DC112" s="169"/>
      <c r="DD112" s="169"/>
      <c r="DE112" s="1"/>
    </row>
    <row r="113" spans="1:109" x14ac:dyDescent="0.25">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c r="CG113" s="169"/>
      <c r="CH113" s="169"/>
      <c r="CI113" s="169"/>
      <c r="CJ113" s="169"/>
      <c r="CK113" s="169"/>
      <c r="CL113" s="169"/>
      <c r="CM113" s="169"/>
      <c r="CN113" s="169"/>
      <c r="CO113" s="169"/>
      <c r="CP113" s="169"/>
      <c r="CQ113" s="169"/>
      <c r="CR113" s="169"/>
      <c r="CS113" s="169"/>
      <c r="CT113" s="169"/>
      <c r="CU113" s="169"/>
      <c r="CV113" s="169"/>
      <c r="CW113" s="169"/>
      <c r="CX113" s="169"/>
      <c r="CY113" s="169"/>
      <c r="CZ113" s="169"/>
      <c r="DA113" s="169"/>
      <c r="DB113" s="169"/>
      <c r="DC113" s="169"/>
      <c r="DD113" s="169"/>
      <c r="DE113" s="1"/>
    </row>
    <row r="114" spans="1:109" x14ac:dyDescent="0.25">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c r="CG114" s="169"/>
      <c r="CH114" s="169"/>
      <c r="CI114" s="169"/>
      <c r="CJ114" s="169"/>
      <c r="CK114" s="169"/>
      <c r="CL114" s="169"/>
      <c r="CM114" s="169"/>
      <c r="CN114" s="169"/>
      <c r="CO114" s="169"/>
      <c r="CP114" s="169"/>
      <c r="CQ114" s="169"/>
      <c r="CR114" s="169"/>
      <c r="CS114" s="169"/>
      <c r="CT114" s="169"/>
      <c r="CU114" s="169"/>
      <c r="CV114" s="169"/>
      <c r="CW114" s="169"/>
      <c r="CX114" s="169"/>
      <c r="CY114" s="169"/>
      <c r="CZ114" s="169"/>
      <c r="DA114" s="169"/>
      <c r="DB114" s="169"/>
      <c r="DC114" s="169"/>
      <c r="DD114" s="169"/>
      <c r="DE114" s="1"/>
    </row>
    <row r="115" spans="1:109" x14ac:dyDescent="0.25">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c r="CG115" s="169"/>
      <c r="CH115" s="169"/>
      <c r="CI115" s="169"/>
      <c r="CJ115" s="169"/>
      <c r="CK115" s="169"/>
      <c r="CL115" s="169"/>
      <c r="CM115" s="169"/>
      <c r="CN115" s="169"/>
      <c r="CO115" s="169"/>
      <c r="CP115" s="169"/>
      <c r="CQ115" s="169"/>
      <c r="CR115" s="169"/>
      <c r="CS115" s="169"/>
      <c r="CT115" s="169"/>
      <c r="CU115" s="169"/>
      <c r="CV115" s="169"/>
      <c r="CW115" s="169"/>
      <c r="CX115" s="169"/>
      <c r="CY115" s="169"/>
      <c r="CZ115" s="169"/>
      <c r="DA115" s="169"/>
      <c r="DB115" s="169"/>
      <c r="DC115" s="169"/>
      <c r="DD115" s="169"/>
      <c r="DE115" s="1"/>
    </row>
    <row r="116" spans="1:109" x14ac:dyDescent="0.25">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c r="CG116" s="169"/>
      <c r="CH116" s="169"/>
      <c r="CI116" s="169"/>
      <c r="CJ116" s="169"/>
      <c r="CK116" s="169"/>
      <c r="CL116" s="169"/>
      <c r="CM116" s="169"/>
      <c r="CN116" s="169"/>
      <c r="CO116" s="169"/>
      <c r="CP116" s="169"/>
      <c r="CQ116" s="169"/>
      <c r="CR116" s="169"/>
      <c r="CS116" s="169"/>
      <c r="CT116" s="169"/>
      <c r="CU116" s="169"/>
      <c r="CV116" s="169"/>
      <c r="CW116" s="169"/>
      <c r="CX116" s="169"/>
      <c r="CY116" s="169"/>
      <c r="CZ116" s="169"/>
      <c r="DA116" s="169"/>
      <c r="DB116" s="169"/>
      <c r="DC116" s="169"/>
      <c r="DD116" s="169"/>
      <c r="DE116" s="1"/>
    </row>
    <row r="117" spans="1:109" x14ac:dyDescent="0.25">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c r="CG117" s="169"/>
      <c r="CH117" s="169"/>
      <c r="CI117" s="169"/>
      <c r="CJ117" s="169"/>
      <c r="CK117" s="169"/>
      <c r="CL117" s="169"/>
      <c r="CM117" s="169"/>
      <c r="CN117" s="169"/>
      <c r="CO117" s="169"/>
      <c r="CP117" s="169"/>
      <c r="CQ117" s="169"/>
      <c r="CR117" s="169"/>
      <c r="CS117" s="169"/>
      <c r="CT117" s="169"/>
      <c r="CU117" s="169"/>
      <c r="CV117" s="169"/>
      <c r="CW117" s="169"/>
      <c r="CX117" s="169"/>
      <c r="CY117" s="169"/>
      <c r="CZ117" s="169"/>
      <c r="DA117" s="169"/>
      <c r="DB117" s="169"/>
      <c r="DC117" s="169"/>
      <c r="DD117" s="169"/>
      <c r="DE117" s="1"/>
    </row>
    <row r="118" spans="1:109" x14ac:dyDescent="0.25">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c r="CG118" s="169"/>
      <c r="CH118" s="169"/>
      <c r="CI118" s="169"/>
      <c r="CJ118" s="169"/>
      <c r="CK118" s="169"/>
      <c r="CL118" s="169"/>
      <c r="CM118" s="169"/>
      <c r="CN118" s="169"/>
      <c r="CO118" s="169"/>
      <c r="CP118" s="169"/>
      <c r="CQ118" s="169"/>
      <c r="CR118" s="169"/>
      <c r="CS118" s="169"/>
      <c r="CT118" s="169"/>
      <c r="CU118" s="169"/>
      <c r="CV118" s="169"/>
      <c r="CW118" s="169"/>
      <c r="CX118" s="169"/>
      <c r="CY118" s="169"/>
      <c r="CZ118" s="169"/>
      <c r="DA118" s="169"/>
      <c r="DB118" s="169"/>
      <c r="DC118" s="169"/>
      <c r="DD118" s="169"/>
      <c r="DE118" s="1"/>
    </row>
    <row r="119" spans="1:109" x14ac:dyDescent="0.25">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c r="CG119" s="169"/>
      <c r="CH119" s="169"/>
      <c r="CI119" s="169"/>
      <c r="CJ119" s="169"/>
      <c r="CK119" s="169"/>
      <c r="CL119" s="169"/>
      <c r="CM119" s="169"/>
      <c r="CN119" s="169"/>
      <c r="CO119" s="169"/>
      <c r="CP119" s="169"/>
      <c r="CQ119" s="169"/>
      <c r="CR119" s="169"/>
      <c r="CS119" s="169"/>
      <c r="CT119" s="169"/>
      <c r="CU119" s="169"/>
      <c r="CV119" s="169"/>
      <c r="CW119" s="169"/>
      <c r="CX119" s="169"/>
      <c r="CY119" s="169"/>
      <c r="CZ119" s="169"/>
      <c r="DA119" s="169"/>
      <c r="DB119" s="169"/>
      <c r="DC119" s="169"/>
      <c r="DD119" s="169"/>
      <c r="DE119" s="1"/>
    </row>
    <row r="120" spans="1:109" x14ac:dyDescent="0.25">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c r="CG120" s="169"/>
      <c r="CH120" s="169"/>
      <c r="CI120" s="169"/>
      <c r="CJ120" s="169"/>
      <c r="CK120" s="169"/>
      <c r="CL120" s="169"/>
      <c r="CM120" s="169"/>
      <c r="CN120" s="169"/>
      <c r="CO120" s="169"/>
      <c r="CP120" s="169"/>
      <c r="CQ120" s="169"/>
      <c r="CR120" s="169"/>
      <c r="CS120" s="169"/>
      <c r="CT120" s="169"/>
      <c r="CU120" s="169"/>
      <c r="CV120" s="169"/>
      <c r="CW120" s="169"/>
      <c r="CX120" s="169"/>
      <c r="CY120" s="169"/>
      <c r="CZ120" s="169"/>
      <c r="DA120" s="169"/>
      <c r="DB120" s="169"/>
      <c r="DC120" s="169"/>
      <c r="DD120" s="169"/>
      <c r="DE120" s="1"/>
    </row>
    <row r="121" spans="1:109" x14ac:dyDescent="0.25">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c r="CG121" s="169"/>
      <c r="CH121" s="169"/>
      <c r="CI121" s="169"/>
      <c r="CJ121" s="169"/>
      <c r="CK121" s="169"/>
      <c r="CL121" s="169"/>
      <c r="CM121" s="169"/>
      <c r="CN121" s="169"/>
      <c r="CO121" s="169"/>
      <c r="CP121" s="169"/>
      <c r="CQ121" s="169"/>
      <c r="CR121" s="169"/>
      <c r="CS121" s="169"/>
      <c r="CT121" s="169"/>
      <c r="CU121" s="169"/>
      <c r="CV121" s="169"/>
      <c r="CW121" s="169"/>
      <c r="CX121" s="169"/>
      <c r="CY121" s="169"/>
      <c r="CZ121" s="169"/>
      <c r="DA121" s="169"/>
      <c r="DB121" s="169"/>
      <c r="DC121" s="169"/>
      <c r="DD121" s="169"/>
      <c r="DE121" s="1"/>
    </row>
    <row r="122" spans="1:109" x14ac:dyDescent="0.25">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c r="CG122" s="169"/>
      <c r="CH122" s="169"/>
      <c r="CI122" s="169"/>
      <c r="CJ122" s="169"/>
      <c r="CK122" s="169"/>
      <c r="CL122" s="169"/>
      <c r="CM122" s="169"/>
      <c r="CN122" s="169"/>
      <c r="CO122" s="169"/>
      <c r="CP122" s="169"/>
      <c r="CQ122" s="169"/>
      <c r="CR122" s="169"/>
      <c r="CS122" s="169"/>
      <c r="CT122" s="169"/>
      <c r="CU122" s="169"/>
      <c r="CV122" s="169"/>
      <c r="CW122" s="169"/>
      <c r="CX122" s="169"/>
      <c r="CY122" s="169"/>
      <c r="CZ122" s="169"/>
      <c r="DA122" s="169"/>
      <c r="DB122" s="169"/>
      <c r="DC122" s="169"/>
      <c r="DD122" s="169"/>
      <c r="DE122" s="1"/>
    </row>
    <row r="123" spans="1:109" x14ac:dyDescent="0.25">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c r="CG123" s="169"/>
      <c r="CH123" s="169"/>
      <c r="CI123" s="169"/>
      <c r="CJ123" s="169"/>
      <c r="CK123" s="169"/>
      <c r="CL123" s="169"/>
      <c r="CM123" s="169"/>
      <c r="CN123" s="169"/>
      <c r="CO123" s="169"/>
      <c r="CP123" s="169"/>
      <c r="CQ123" s="169"/>
      <c r="CR123" s="169"/>
      <c r="CS123" s="169"/>
      <c r="CT123" s="169"/>
      <c r="CU123" s="169"/>
      <c r="CV123" s="169"/>
      <c r="CW123" s="169"/>
      <c r="CX123" s="169"/>
      <c r="CY123" s="169"/>
      <c r="CZ123" s="169"/>
      <c r="DA123" s="169"/>
      <c r="DB123" s="169"/>
      <c r="DC123" s="169"/>
      <c r="DD123" s="169"/>
      <c r="DE123" s="1"/>
    </row>
    <row r="124" spans="1:109" x14ac:dyDescent="0.25">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c r="CG124" s="169"/>
      <c r="CH124" s="169"/>
      <c r="CI124" s="169"/>
      <c r="CJ124" s="169"/>
      <c r="CK124" s="169"/>
      <c r="CL124" s="169"/>
      <c r="CM124" s="169"/>
      <c r="CN124" s="169"/>
      <c r="CO124" s="169"/>
      <c r="CP124" s="169"/>
      <c r="CQ124" s="169"/>
      <c r="CR124" s="169"/>
      <c r="CS124" s="169"/>
      <c r="CT124" s="169"/>
      <c r="CU124" s="169"/>
      <c r="CV124" s="169"/>
      <c r="CW124" s="169"/>
      <c r="CX124" s="169"/>
      <c r="CY124" s="169"/>
      <c r="CZ124" s="169"/>
      <c r="DA124" s="169"/>
      <c r="DB124" s="169"/>
      <c r="DC124" s="169"/>
      <c r="DD124" s="169"/>
      <c r="DE124" s="1"/>
    </row>
    <row r="125" spans="1:109" x14ac:dyDescent="0.25">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c r="CG125" s="169"/>
      <c r="CH125" s="169"/>
      <c r="CI125" s="169"/>
      <c r="CJ125" s="169"/>
      <c r="CK125" s="169"/>
      <c r="CL125" s="169"/>
      <c r="CM125" s="169"/>
      <c r="CN125" s="169"/>
      <c r="CO125" s="169"/>
      <c r="CP125" s="169"/>
      <c r="CQ125" s="169"/>
      <c r="CR125" s="169"/>
      <c r="CS125" s="169"/>
      <c r="CT125" s="169"/>
      <c r="CU125" s="169"/>
      <c r="CV125" s="169"/>
      <c r="CW125" s="169"/>
      <c r="CX125" s="169"/>
      <c r="CY125" s="169"/>
      <c r="CZ125" s="169"/>
      <c r="DA125" s="169"/>
      <c r="DB125" s="169"/>
      <c r="DC125" s="169"/>
      <c r="DD125" s="169"/>
      <c r="DE125" s="1"/>
    </row>
    <row r="126" spans="1:109" x14ac:dyDescent="0.25">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c r="CG126" s="169"/>
      <c r="CH126" s="169"/>
      <c r="CI126" s="169"/>
      <c r="CJ126" s="169"/>
      <c r="CK126" s="169"/>
      <c r="CL126" s="169"/>
      <c r="CM126" s="169"/>
      <c r="CN126" s="169"/>
      <c r="CO126" s="169"/>
      <c r="CP126" s="169"/>
      <c r="CQ126" s="169"/>
      <c r="CR126" s="169"/>
      <c r="CS126" s="169"/>
      <c r="CT126" s="169"/>
      <c r="CU126" s="169"/>
      <c r="CV126" s="169"/>
      <c r="CW126" s="169"/>
      <c r="CX126" s="169"/>
      <c r="CY126" s="169"/>
      <c r="CZ126" s="169"/>
      <c r="DA126" s="169"/>
      <c r="DB126" s="169"/>
      <c r="DC126" s="169"/>
      <c r="DD126" s="169"/>
      <c r="DE126" s="1"/>
    </row>
    <row r="127" spans="1:109" x14ac:dyDescent="0.25">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c r="CG127" s="169"/>
      <c r="CH127" s="169"/>
      <c r="CI127" s="169"/>
      <c r="CJ127" s="169"/>
      <c r="CK127" s="169"/>
      <c r="CL127" s="169"/>
      <c r="CM127" s="169"/>
      <c r="CN127" s="169"/>
      <c r="CO127" s="169"/>
      <c r="CP127" s="169"/>
      <c r="CQ127" s="169"/>
      <c r="CR127" s="169"/>
      <c r="CS127" s="169"/>
      <c r="CT127" s="169"/>
      <c r="CU127" s="169"/>
      <c r="CV127" s="169"/>
      <c r="CW127" s="169"/>
      <c r="CX127" s="169"/>
      <c r="CY127" s="169"/>
      <c r="CZ127" s="169"/>
      <c r="DA127" s="169"/>
      <c r="DB127" s="169"/>
      <c r="DC127" s="169"/>
      <c r="DD127" s="169"/>
      <c r="DE127" s="1"/>
    </row>
    <row r="128" spans="1:109" x14ac:dyDescent="0.25">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c r="CG128" s="169"/>
      <c r="CH128" s="169"/>
      <c r="CI128" s="169"/>
      <c r="CJ128" s="169"/>
      <c r="CK128" s="169"/>
      <c r="CL128" s="169"/>
      <c r="CM128" s="169"/>
      <c r="CN128" s="169"/>
      <c r="CO128" s="169"/>
      <c r="CP128" s="169"/>
      <c r="CQ128" s="169"/>
      <c r="CR128" s="169"/>
      <c r="CS128" s="169"/>
      <c r="CT128" s="169"/>
      <c r="CU128" s="169"/>
      <c r="CV128" s="169"/>
      <c r="CW128" s="169"/>
      <c r="CX128" s="169"/>
      <c r="CY128" s="169"/>
      <c r="CZ128" s="169"/>
      <c r="DA128" s="169"/>
      <c r="DB128" s="169"/>
      <c r="DC128" s="169"/>
      <c r="DD128" s="169"/>
      <c r="DE128" s="1"/>
    </row>
    <row r="129" spans="1:109" x14ac:dyDescent="0.25">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c r="CG129" s="169"/>
      <c r="CH129" s="169"/>
      <c r="CI129" s="169"/>
      <c r="CJ129" s="169"/>
      <c r="CK129" s="169"/>
      <c r="CL129" s="169"/>
      <c r="CM129" s="169"/>
      <c r="CN129" s="169"/>
      <c r="CO129" s="169"/>
      <c r="CP129" s="169"/>
      <c r="CQ129" s="169"/>
      <c r="CR129" s="169"/>
      <c r="CS129" s="169"/>
      <c r="CT129" s="169"/>
      <c r="CU129" s="169"/>
      <c r="CV129" s="169"/>
      <c r="CW129" s="169"/>
      <c r="CX129" s="169"/>
      <c r="CY129" s="169"/>
      <c r="CZ129" s="169"/>
      <c r="DA129" s="169"/>
      <c r="DB129" s="169"/>
      <c r="DC129" s="169"/>
      <c r="DD129" s="169"/>
      <c r="DE129" s="1"/>
    </row>
    <row r="130" spans="1:109" x14ac:dyDescent="0.25">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c r="CG130" s="169"/>
      <c r="CH130" s="169"/>
      <c r="CI130" s="169"/>
      <c r="CJ130" s="169"/>
      <c r="CK130" s="169"/>
      <c r="CL130" s="169"/>
      <c r="CM130" s="169"/>
      <c r="CN130" s="169"/>
      <c r="CO130" s="169"/>
      <c r="CP130" s="169"/>
      <c r="CQ130" s="169"/>
      <c r="CR130" s="169"/>
      <c r="CS130" s="169"/>
      <c r="CT130" s="169"/>
      <c r="CU130" s="169"/>
      <c r="CV130" s="169"/>
      <c r="CW130" s="169"/>
      <c r="CX130" s="169"/>
      <c r="CY130" s="169"/>
      <c r="CZ130" s="169"/>
      <c r="DA130" s="169"/>
      <c r="DB130" s="169"/>
      <c r="DC130" s="169"/>
      <c r="DD130" s="169"/>
      <c r="DE130" s="1"/>
    </row>
    <row r="131" spans="1:109" x14ac:dyDescent="0.25">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c r="CG131" s="169"/>
      <c r="CH131" s="169"/>
      <c r="CI131" s="169"/>
      <c r="CJ131" s="169"/>
      <c r="CK131" s="169"/>
      <c r="CL131" s="169"/>
      <c r="CM131" s="169"/>
      <c r="CN131" s="169"/>
      <c r="CO131" s="169"/>
      <c r="CP131" s="169"/>
      <c r="CQ131" s="169"/>
      <c r="CR131" s="169"/>
      <c r="CS131" s="169"/>
      <c r="CT131" s="169"/>
      <c r="CU131" s="169"/>
      <c r="CV131" s="169"/>
      <c r="CW131" s="169"/>
      <c r="CX131" s="169"/>
      <c r="CY131" s="169"/>
      <c r="CZ131" s="169"/>
      <c r="DA131" s="169"/>
      <c r="DB131" s="169"/>
      <c r="DC131" s="169"/>
      <c r="DD131" s="169"/>
      <c r="DE131" s="1"/>
    </row>
    <row r="132" spans="1:109" x14ac:dyDescent="0.25">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c r="CG132" s="169"/>
      <c r="CH132" s="169"/>
      <c r="CI132" s="169"/>
      <c r="CJ132" s="169"/>
      <c r="CK132" s="169"/>
      <c r="CL132" s="169"/>
      <c r="CM132" s="169"/>
      <c r="CN132" s="169"/>
      <c r="CO132" s="169"/>
      <c r="CP132" s="169"/>
      <c r="CQ132" s="169"/>
      <c r="CR132" s="169"/>
      <c r="CS132" s="169"/>
      <c r="CT132" s="169"/>
      <c r="CU132" s="169"/>
      <c r="CV132" s="169"/>
      <c r="CW132" s="169"/>
      <c r="CX132" s="169"/>
      <c r="CY132" s="169"/>
      <c r="CZ132" s="169"/>
      <c r="DA132" s="169"/>
      <c r="DB132" s="169"/>
      <c r="DC132" s="169"/>
      <c r="DD132" s="169"/>
      <c r="DE132" s="1"/>
    </row>
    <row r="133" spans="1:109" x14ac:dyDescent="0.25">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c r="CG133" s="169"/>
      <c r="CH133" s="169"/>
      <c r="CI133" s="169"/>
      <c r="CJ133" s="169"/>
      <c r="CK133" s="169"/>
      <c r="CL133" s="169"/>
      <c r="CM133" s="169"/>
      <c r="CN133" s="169"/>
      <c r="CO133" s="169"/>
      <c r="CP133" s="169"/>
      <c r="CQ133" s="169"/>
      <c r="CR133" s="169"/>
      <c r="CS133" s="169"/>
      <c r="CT133" s="169"/>
      <c r="CU133" s="169"/>
      <c r="CV133" s="169"/>
      <c r="CW133" s="169"/>
      <c r="CX133" s="169"/>
      <c r="CY133" s="169"/>
      <c r="CZ133" s="169"/>
      <c r="DA133" s="169"/>
      <c r="DB133" s="169"/>
      <c r="DC133" s="169"/>
      <c r="DD133" s="169"/>
      <c r="DE133" s="1"/>
    </row>
    <row r="134" spans="1:109" x14ac:dyDescent="0.25">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c r="CG134" s="169"/>
      <c r="CH134" s="169"/>
      <c r="CI134" s="169"/>
      <c r="CJ134" s="169"/>
      <c r="CK134" s="169"/>
      <c r="CL134" s="169"/>
      <c r="CM134" s="169"/>
      <c r="CN134" s="169"/>
      <c r="CO134" s="169"/>
      <c r="CP134" s="169"/>
      <c r="CQ134" s="169"/>
      <c r="CR134" s="169"/>
      <c r="CS134" s="169"/>
      <c r="CT134" s="169"/>
      <c r="CU134" s="169"/>
      <c r="CV134" s="169"/>
      <c r="CW134" s="169"/>
      <c r="CX134" s="169"/>
      <c r="CY134" s="169"/>
      <c r="CZ134" s="169"/>
      <c r="DA134" s="169"/>
      <c r="DB134" s="169"/>
      <c r="DC134" s="169"/>
      <c r="DD134" s="169"/>
      <c r="DE134" s="1"/>
    </row>
    <row r="135" spans="1:109" x14ac:dyDescent="0.25">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c r="CG135" s="169"/>
      <c r="CH135" s="169"/>
      <c r="CI135" s="169"/>
      <c r="CJ135" s="169"/>
      <c r="CK135" s="169"/>
      <c r="CL135" s="169"/>
      <c r="CM135" s="169"/>
      <c r="CN135" s="169"/>
      <c r="CO135" s="169"/>
      <c r="CP135" s="169"/>
      <c r="CQ135" s="169"/>
      <c r="CR135" s="169"/>
      <c r="CS135" s="169"/>
      <c r="CT135" s="169"/>
      <c r="CU135" s="169"/>
      <c r="CV135" s="169"/>
      <c r="CW135" s="169"/>
      <c r="CX135" s="169"/>
      <c r="CY135" s="169"/>
      <c r="CZ135" s="169"/>
      <c r="DA135" s="169"/>
      <c r="DB135" s="169"/>
      <c r="DC135" s="169"/>
      <c r="DD135" s="169"/>
      <c r="DE135" s="1"/>
    </row>
    <row r="136" spans="1:109" x14ac:dyDescent="0.25">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c r="CG136" s="169"/>
      <c r="CH136" s="169"/>
      <c r="CI136" s="169"/>
      <c r="CJ136" s="169"/>
      <c r="CK136" s="169"/>
      <c r="CL136" s="169"/>
      <c r="CM136" s="169"/>
      <c r="CN136" s="169"/>
      <c r="CO136" s="169"/>
      <c r="CP136" s="169"/>
      <c r="CQ136" s="169"/>
      <c r="CR136" s="169"/>
      <c r="CS136" s="169"/>
      <c r="CT136" s="169"/>
      <c r="CU136" s="169"/>
      <c r="CV136" s="169"/>
      <c r="CW136" s="169"/>
      <c r="CX136" s="169"/>
      <c r="CY136" s="169"/>
      <c r="CZ136" s="169"/>
      <c r="DA136" s="169"/>
      <c r="DB136" s="169"/>
      <c r="DC136" s="169"/>
      <c r="DD136" s="169"/>
      <c r="DE136" s="1"/>
    </row>
    <row r="137" spans="1:109" x14ac:dyDescent="0.25">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c r="CG137" s="169"/>
      <c r="CH137" s="169"/>
      <c r="CI137" s="169"/>
      <c r="CJ137" s="169"/>
      <c r="CK137" s="169"/>
      <c r="CL137" s="169"/>
      <c r="CM137" s="169"/>
      <c r="CN137" s="169"/>
      <c r="CO137" s="169"/>
      <c r="CP137" s="169"/>
      <c r="CQ137" s="169"/>
      <c r="CR137" s="169"/>
      <c r="CS137" s="169"/>
      <c r="CT137" s="169"/>
      <c r="CU137" s="169"/>
      <c r="CV137" s="169"/>
      <c r="CW137" s="169"/>
      <c r="CX137" s="169"/>
      <c r="CY137" s="169"/>
      <c r="CZ137" s="169"/>
      <c r="DA137" s="169"/>
      <c r="DB137" s="169"/>
      <c r="DC137" s="169"/>
      <c r="DD137" s="169"/>
      <c r="DE137" s="1"/>
    </row>
    <row r="138" spans="1:109" x14ac:dyDescent="0.25">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c r="CG138" s="169"/>
      <c r="CH138" s="169"/>
      <c r="CI138" s="169"/>
      <c r="CJ138" s="169"/>
      <c r="CK138" s="169"/>
      <c r="CL138" s="169"/>
      <c r="CM138" s="169"/>
      <c r="CN138" s="169"/>
      <c r="CO138" s="169"/>
      <c r="CP138" s="169"/>
      <c r="CQ138" s="169"/>
      <c r="CR138" s="169"/>
      <c r="CS138" s="169"/>
      <c r="CT138" s="169"/>
      <c r="CU138" s="169"/>
      <c r="CV138" s="169"/>
      <c r="CW138" s="169"/>
      <c r="CX138" s="169"/>
      <c r="CY138" s="169"/>
      <c r="CZ138" s="169"/>
      <c r="DA138" s="169"/>
      <c r="DB138" s="169"/>
      <c r="DC138" s="169"/>
      <c r="DD138" s="169"/>
      <c r="DE138" s="1"/>
    </row>
    <row r="139" spans="1:109" x14ac:dyDescent="0.25">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c r="CG139" s="169"/>
      <c r="CH139" s="169"/>
      <c r="CI139" s="169"/>
      <c r="CJ139" s="169"/>
      <c r="CK139" s="169"/>
      <c r="CL139" s="169"/>
      <c r="CM139" s="169"/>
      <c r="CN139" s="169"/>
      <c r="CO139" s="169"/>
      <c r="CP139" s="169"/>
      <c r="CQ139" s="169"/>
      <c r="CR139" s="169"/>
      <c r="CS139" s="169"/>
      <c r="CT139" s="169"/>
      <c r="CU139" s="169"/>
      <c r="CV139" s="169"/>
      <c r="CW139" s="169"/>
      <c r="CX139" s="169"/>
      <c r="CY139" s="169"/>
      <c r="CZ139" s="169"/>
      <c r="DA139" s="169"/>
      <c r="DB139" s="169"/>
      <c r="DC139" s="169"/>
      <c r="DD139" s="169"/>
      <c r="DE139" s="1"/>
    </row>
    <row r="140" spans="1:109" x14ac:dyDescent="0.25">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c r="CG140" s="169"/>
      <c r="CH140" s="169"/>
      <c r="CI140" s="169"/>
      <c r="CJ140" s="169"/>
      <c r="CK140" s="169"/>
      <c r="CL140" s="169"/>
      <c r="CM140" s="169"/>
      <c r="CN140" s="169"/>
      <c r="CO140" s="169"/>
      <c r="CP140" s="169"/>
      <c r="CQ140" s="169"/>
      <c r="CR140" s="169"/>
      <c r="CS140" s="169"/>
      <c r="CT140" s="169"/>
      <c r="CU140" s="169"/>
      <c r="CV140" s="169"/>
      <c r="CW140" s="169"/>
      <c r="CX140" s="169"/>
      <c r="CY140" s="169"/>
      <c r="CZ140" s="169"/>
      <c r="DA140" s="169"/>
      <c r="DB140" s="169"/>
      <c r="DC140" s="169"/>
      <c r="DD140" s="169"/>
      <c r="DE140" s="1"/>
    </row>
    <row r="141" spans="1:109" x14ac:dyDescent="0.25">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c r="CG141" s="169"/>
      <c r="CH141" s="169"/>
      <c r="CI141" s="169"/>
      <c r="CJ141" s="169"/>
      <c r="CK141" s="169"/>
      <c r="CL141" s="169"/>
      <c r="CM141" s="169"/>
      <c r="CN141" s="169"/>
      <c r="CO141" s="169"/>
      <c r="CP141" s="169"/>
      <c r="CQ141" s="169"/>
      <c r="CR141" s="169"/>
      <c r="CS141" s="169"/>
      <c r="CT141" s="169"/>
      <c r="CU141" s="169"/>
      <c r="CV141" s="169"/>
      <c r="CW141" s="169"/>
      <c r="CX141" s="169"/>
      <c r="CY141" s="169"/>
      <c r="CZ141" s="169"/>
      <c r="DA141" s="169"/>
      <c r="DB141" s="169"/>
      <c r="DC141" s="169"/>
      <c r="DD141" s="169"/>
      <c r="DE141" s="1"/>
    </row>
    <row r="142" spans="1:109" x14ac:dyDescent="0.25">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c r="CG142" s="169"/>
      <c r="CH142" s="169"/>
      <c r="CI142" s="169"/>
      <c r="CJ142" s="169"/>
      <c r="CK142" s="169"/>
      <c r="CL142" s="169"/>
      <c r="CM142" s="169"/>
      <c r="CN142" s="169"/>
      <c r="CO142" s="169"/>
      <c r="CP142" s="169"/>
      <c r="CQ142" s="169"/>
      <c r="CR142" s="169"/>
      <c r="CS142" s="169"/>
      <c r="CT142" s="169"/>
      <c r="CU142" s="169"/>
      <c r="CV142" s="169"/>
      <c r="CW142" s="169"/>
      <c r="CX142" s="169"/>
      <c r="CY142" s="169"/>
      <c r="CZ142" s="169"/>
      <c r="DA142" s="169"/>
      <c r="DB142" s="169"/>
      <c r="DC142" s="169"/>
      <c r="DD142" s="169"/>
      <c r="DE142" s="1"/>
    </row>
    <row r="143" spans="1:109" x14ac:dyDescent="0.25">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c r="CG143" s="169"/>
      <c r="CH143" s="169"/>
      <c r="CI143" s="169"/>
      <c r="CJ143" s="169"/>
      <c r="CK143" s="169"/>
      <c r="CL143" s="169"/>
      <c r="CM143" s="169"/>
      <c r="CN143" s="169"/>
      <c r="CO143" s="169"/>
      <c r="CP143" s="169"/>
      <c r="CQ143" s="169"/>
      <c r="CR143" s="169"/>
      <c r="CS143" s="169"/>
      <c r="CT143" s="169"/>
      <c r="CU143" s="169"/>
      <c r="CV143" s="169"/>
      <c r="CW143" s="169"/>
      <c r="CX143" s="169"/>
      <c r="CY143" s="169"/>
      <c r="CZ143" s="169"/>
      <c r="DA143" s="169"/>
      <c r="DB143" s="169"/>
      <c r="DC143" s="169"/>
      <c r="DD143" s="169"/>
      <c r="DE143" s="1"/>
    </row>
    <row r="144" spans="1:109" x14ac:dyDescent="0.25">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c r="CG144" s="169"/>
      <c r="CH144" s="169"/>
      <c r="CI144" s="169"/>
      <c r="CJ144" s="169"/>
      <c r="CK144" s="169"/>
      <c r="CL144" s="169"/>
      <c r="CM144" s="169"/>
      <c r="CN144" s="169"/>
      <c r="CO144" s="169"/>
      <c r="CP144" s="169"/>
      <c r="CQ144" s="169"/>
      <c r="CR144" s="169"/>
      <c r="CS144" s="169"/>
      <c r="CT144" s="169"/>
      <c r="CU144" s="169"/>
      <c r="CV144" s="169"/>
      <c r="CW144" s="169"/>
      <c r="CX144" s="169"/>
      <c r="CY144" s="169"/>
      <c r="CZ144" s="169"/>
      <c r="DA144" s="169"/>
      <c r="DB144" s="169"/>
      <c r="DC144" s="169"/>
      <c r="DD144" s="169"/>
      <c r="DE144" s="1"/>
    </row>
    <row r="145" spans="1:109" x14ac:dyDescent="0.25">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c r="CG145" s="169"/>
      <c r="CH145" s="169"/>
      <c r="CI145" s="169"/>
      <c r="CJ145" s="169"/>
      <c r="CK145" s="169"/>
      <c r="CL145" s="169"/>
      <c r="CM145" s="169"/>
      <c r="CN145" s="169"/>
      <c r="CO145" s="169"/>
      <c r="CP145" s="169"/>
      <c r="CQ145" s="169"/>
      <c r="CR145" s="169"/>
      <c r="CS145" s="169"/>
      <c r="CT145" s="169"/>
      <c r="CU145" s="169"/>
      <c r="CV145" s="169"/>
      <c r="CW145" s="169"/>
      <c r="CX145" s="169"/>
      <c r="CY145" s="169"/>
      <c r="CZ145" s="169"/>
      <c r="DA145" s="169"/>
      <c r="DB145" s="169"/>
      <c r="DC145" s="169"/>
      <c r="DD145" s="169"/>
      <c r="DE145" s="1"/>
    </row>
    <row r="146" spans="1:109" x14ac:dyDescent="0.25">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c r="CG146" s="169"/>
      <c r="CH146" s="169"/>
      <c r="CI146" s="169"/>
      <c r="CJ146" s="169"/>
      <c r="CK146" s="169"/>
      <c r="CL146" s="169"/>
      <c r="CM146" s="169"/>
      <c r="CN146" s="169"/>
      <c r="CO146" s="169"/>
      <c r="CP146" s="169"/>
      <c r="CQ146" s="169"/>
      <c r="CR146" s="169"/>
      <c r="CS146" s="169"/>
      <c r="CT146" s="169"/>
      <c r="CU146" s="169"/>
      <c r="CV146" s="169"/>
      <c r="CW146" s="169"/>
      <c r="CX146" s="169"/>
      <c r="CY146" s="169"/>
      <c r="CZ146" s="169"/>
      <c r="DA146" s="169"/>
      <c r="DB146" s="169"/>
      <c r="DC146" s="169"/>
      <c r="DD146" s="169"/>
      <c r="DE146" s="1"/>
    </row>
    <row r="147" spans="1:109" x14ac:dyDescent="0.25">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c r="CG147" s="169"/>
      <c r="CH147" s="169"/>
      <c r="CI147" s="169"/>
      <c r="CJ147" s="169"/>
      <c r="CK147" s="169"/>
      <c r="CL147" s="169"/>
      <c r="CM147" s="169"/>
      <c r="CN147" s="169"/>
      <c r="CO147" s="169"/>
      <c r="CP147" s="169"/>
      <c r="CQ147" s="169"/>
      <c r="CR147" s="169"/>
      <c r="CS147" s="169"/>
      <c r="CT147" s="169"/>
      <c r="CU147" s="169"/>
      <c r="CV147" s="169"/>
      <c r="CW147" s="169"/>
      <c r="CX147" s="169"/>
      <c r="CY147" s="169"/>
      <c r="CZ147" s="169"/>
      <c r="DA147" s="169"/>
      <c r="DB147" s="169"/>
      <c r="DC147" s="169"/>
      <c r="DD147" s="169"/>
      <c r="DE147" s="1"/>
    </row>
    <row r="148" spans="1:109" x14ac:dyDescent="0.25">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c r="CG148" s="169"/>
      <c r="CH148" s="169"/>
      <c r="CI148" s="169"/>
      <c r="CJ148" s="169"/>
      <c r="CK148" s="169"/>
      <c r="CL148" s="169"/>
      <c r="CM148" s="169"/>
      <c r="CN148" s="169"/>
      <c r="CO148" s="169"/>
      <c r="CP148" s="169"/>
      <c r="CQ148" s="169"/>
      <c r="CR148" s="169"/>
      <c r="CS148" s="169"/>
      <c r="CT148" s="169"/>
      <c r="CU148" s="169"/>
      <c r="CV148" s="169"/>
      <c r="CW148" s="169"/>
      <c r="CX148" s="169"/>
      <c r="CY148" s="169"/>
      <c r="CZ148" s="169"/>
      <c r="DA148" s="169"/>
      <c r="DB148" s="169"/>
      <c r="DC148" s="169"/>
      <c r="DD148" s="169"/>
      <c r="DE148" s="1"/>
    </row>
    <row r="149" spans="1:109" x14ac:dyDescent="0.25">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c r="CG149" s="169"/>
      <c r="CH149" s="169"/>
      <c r="CI149" s="169"/>
      <c r="CJ149" s="169"/>
      <c r="CK149" s="169"/>
      <c r="CL149" s="169"/>
      <c r="CM149" s="169"/>
      <c r="CN149" s="169"/>
      <c r="CO149" s="169"/>
      <c r="CP149" s="169"/>
      <c r="CQ149" s="169"/>
      <c r="CR149" s="169"/>
      <c r="CS149" s="169"/>
      <c r="CT149" s="169"/>
      <c r="CU149" s="169"/>
      <c r="CV149" s="169"/>
      <c r="CW149" s="169"/>
      <c r="CX149" s="169"/>
      <c r="CY149" s="169"/>
      <c r="CZ149" s="169"/>
      <c r="DA149" s="169"/>
      <c r="DB149" s="169"/>
      <c r="DC149" s="169"/>
      <c r="DD149" s="169"/>
      <c r="DE149" s="1"/>
    </row>
    <row r="150" spans="1:109" x14ac:dyDescent="0.25">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c r="CG150" s="169"/>
      <c r="CH150" s="169"/>
      <c r="CI150" s="169"/>
      <c r="CJ150" s="169"/>
      <c r="CK150" s="169"/>
      <c r="CL150" s="169"/>
      <c r="CM150" s="169"/>
      <c r="CN150" s="169"/>
      <c r="CO150" s="169"/>
      <c r="CP150" s="169"/>
      <c r="CQ150" s="169"/>
      <c r="CR150" s="169"/>
      <c r="CS150" s="169"/>
      <c r="CT150" s="169"/>
      <c r="CU150" s="169"/>
      <c r="CV150" s="169"/>
      <c r="CW150" s="169"/>
      <c r="CX150" s="169"/>
      <c r="CY150" s="169"/>
      <c r="CZ150" s="169"/>
      <c r="DA150" s="169"/>
      <c r="DB150" s="169"/>
      <c r="DC150" s="169"/>
      <c r="DD150" s="169"/>
      <c r="DE150" s="1"/>
    </row>
    <row r="151" spans="1:109" x14ac:dyDescent="0.25">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c r="CG151" s="169"/>
      <c r="CH151" s="169"/>
      <c r="CI151" s="169"/>
      <c r="CJ151" s="169"/>
      <c r="CK151" s="169"/>
      <c r="CL151" s="169"/>
      <c r="CM151" s="169"/>
      <c r="CN151" s="169"/>
      <c r="CO151" s="169"/>
      <c r="CP151" s="169"/>
      <c r="CQ151" s="169"/>
      <c r="CR151" s="169"/>
      <c r="CS151" s="169"/>
      <c r="CT151" s="169"/>
      <c r="CU151" s="169"/>
      <c r="CV151" s="169"/>
      <c r="CW151" s="169"/>
      <c r="CX151" s="169"/>
      <c r="CY151" s="169"/>
      <c r="CZ151" s="169"/>
      <c r="DA151" s="169"/>
      <c r="DB151" s="169"/>
      <c r="DC151" s="169"/>
      <c r="DD151" s="169"/>
      <c r="DE151" s="1"/>
    </row>
    <row r="152" spans="1:109" x14ac:dyDescent="0.25">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c r="CG152" s="169"/>
      <c r="CH152" s="169"/>
      <c r="CI152" s="169"/>
      <c r="CJ152" s="169"/>
      <c r="CK152" s="169"/>
      <c r="CL152" s="169"/>
      <c r="CM152" s="169"/>
      <c r="CN152" s="169"/>
      <c r="CO152" s="169"/>
      <c r="CP152" s="169"/>
      <c r="CQ152" s="169"/>
      <c r="CR152" s="169"/>
      <c r="CS152" s="169"/>
      <c r="CT152" s="169"/>
      <c r="CU152" s="169"/>
      <c r="CV152" s="169"/>
      <c r="CW152" s="169"/>
      <c r="CX152" s="169"/>
      <c r="CY152" s="169"/>
      <c r="CZ152" s="169"/>
      <c r="DA152" s="169"/>
      <c r="DB152" s="169"/>
      <c r="DC152" s="169"/>
      <c r="DD152" s="169"/>
      <c r="DE152" s="1"/>
    </row>
    <row r="153" spans="1:109" x14ac:dyDescent="0.25">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c r="CG153" s="169"/>
      <c r="CH153" s="169"/>
      <c r="CI153" s="169"/>
      <c r="CJ153" s="169"/>
      <c r="CK153" s="169"/>
      <c r="CL153" s="169"/>
      <c r="CM153" s="169"/>
      <c r="CN153" s="169"/>
      <c r="CO153" s="169"/>
      <c r="CP153" s="169"/>
      <c r="CQ153" s="169"/>
      <c r="CR153" s="169"/>
      <c r="CS153" s="169"/>
      <c r="CT153" s="169"/>
      <c r="CU153" s="169"/>
      <c r="CV153" s="169"/>
      <c r="CW153" s="169"/>
      <c r="CX153" s="169"/>
      <c r="CY153" s="169"/>
      <c r="CZ153" s="169"/>
      <c r="DA153" s="169"/>
      <c r="DB153" s="169"/>
      <c r="DC153" s="169"/>
      <c r="DD153" s="169"/>
      <c r="DE153" s="1"/>
    </row>
    <row r="154" spans="1:109" x14ac:dyDescent="0.25">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c r="CG154" s="169"/>
      <c r="CH154" s="169"/>
      <c r="CI154" s="169"/>
      <c r="CJ154" s="169"/>
      <c r="CK154" s="169"/>
      <c r="CL154" s="169"/>
      <c r="CM154" s="169"/>
      <c r="CN154" s="169"/>
      <c r="CO154" s="169"/>
      <c r="CP154" s="169"/>
      <c r="CQ154" s="169"/>
      <c r="CR154" s="169"/>
      <c r="CS154" s="169"/>
      <c r="CT154" s="169"/>
      <c r="CU154" s="169"/>
      <c r="CV154" s="169"/>
      <c r="CW154" s="169"/>
      <c r="CX154" s="169"/>
      <c r="CY154" s="169"/>
      <c r="CZ154" s="169"/>
      <c r="DA154" s="169"/>
      <c r="DB154" s="169"/>
      <c r="DC154" s="169"/>
      <c r="DD154" s="169"/>
      <c r="DE154" s="1"/>
    </row>
    <row r="155" spans="1:109" x14ac:dyDescent="0.25">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c r="CG155" s="169"/>
      <c r="CH155" s="169"/>
      <c r="CI155" s="169"/>
      <c r="CJ155" s="169"/>
      <c r="CK155" s="169"/>
      <c r="CL155" s="169"/>
      <c r="CM155" s="169"/>
      <c r="CN155" s="169"/>
      <c r="CO155" s="169"/>
      <c r="CP155" s="169"/>
      <c r="CQ155" s="169"/>
      <c r="CR155" s="169"/>
      <c r="CS155" s="169"/>
      <c r="CT155" s="169"/>
      <c r="CU155" s="169"/>
      <c r="CV155" s="169"/>
      <c r="CW155" s="169"/>
      <c r="CX155" s="169"/>
      <c r="CY155" s="169"/>
      <c r="CZ155" s="169"/>
      <c r="DA155" s="169"/>
      <c r="DB155" s="169"/>
      <c r="DC155" s="169"/>
      <c r="DD155" s="169"/>
    </row>
    <row r="156" spans="1:109" x14ac:dyDescent="0.25">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c r="CG156" s="169"/>
      <c r="CH156" s="169"/>
      <c r="CI156" s="169"/>
      <c r="CJ156" s="169"/>
      <c r="CK156" s="169"/>
      <c r="CL156" s="169"/>
      <c r="CM156" s="169"/>
      <c r="CN156" s="169"/>
      <c r="CO156" s="169"/>
      <c r="CP156" s="169"/>
      <c r="CQ156" s="169"/>
      <c r="CR156" s="169"/>
      <c r="CS156" s="169"/>
      <c r="CT156" s="169"/>
      <c r="CU156" s="169"/>
      <c r="CV156" s="169"/>
      <c r="CW156" s="169"/>
      <c r="CX156" s="169"/>
      <c r="CY156" s="169"/>
      <c r="CZ156" s="169"/>
      <c r="DA156" s="169"/>
      <c r="DB156" s="169"/>
      <c r="DC156" s="169"/>
      <c r="DD156" s="169"/>
    </row>
    <row r="157" spans="1:109" x14ac:dyDescent="0.25">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c r="CG157" s="169"/>
      <c r="CH157" s="169"/>
      <c r="CI157" s="169"/>
      <c r="CJ157" s="169"/>
      <c r="CK157" s="169"/>
      <c r="CL157" s="169"/>
      <c r="CM157" s="169"/>
      <c r="CN157" s="169"/>
      <c r="CO157" s="169"/>
      <c r="CP157" s="169"/>
      <c r="CQ157" s="169"/>
      <c r="CR157" s="169"/>
      <c r="CS157" s="169"/>
      <c r="CT157" s="169"/>
      <c r="CU157" s="169"/>
      <c r="CV157" s="169"/>
      <c r="CW157" s="169"/>
      <c r="CX157" s="169"/>
      <c r="CY157" s="169"/>
      <c r="CZ157" s="169"/>
      <c r="DA157" s="169"/>
      <c r="DB157" s="169"/>
      <c r="DC157" s="169"/>
      <c r="DD157" s="169"/>
    </row>
    <row r="158" spans="1:109" x14ac:dyDescent="0.25">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c r="CG158" s="169"/>
      <c r="CH158" s="169"/>
      <c r="CI158" s="169"/>
      <c r="CJ158" s="169"/>
      <c r="CK158" s="169"/>
      <c r="CL158" s="169"/>
      <c r="CM158" s="169"/>
      <c r="CN158" s="169"/>
      <c r="CO158" s="169"/>
      <c r="CP158" s="169"/>
      <c r="CQ158" s="169"/>
      <c r="CR158" s="169"/>
      <c r="CS158" s="169"/>
      <c r="CT158" s="169"/>
      <c r="CU158" s="169"/>
      <c r="CV158" s="169"/>
      <c r="CW158" s="169"/>
      <c r="CX158" s="169"/>
      <c r="CY158" s="169"/>
      <c r="CZ158" s="169"/>
      <c r="DA158" s="169"/>
      <c r="DB158" s="169"/>
      <c r="DC158" s="169"/>
      <c r="DD158" s="169"/>
    </row>
    <row r="159" spans="1:109" x14ac:dyDescent="0.25">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c r="CG159" s="169"/>
      <c r="CH159" s="169"/>
      <c r="CI159" s="169"/>
      <c r="CJ159" s="169"/>
      <c r="CK159" s="169"/>
      <c r="CL159" s="169"/>
      <c r="CM159" s="169"/>
      <c r="CN159" s="169"/>
      <c r="CO159" s="169"/>
      <c r="CP159" s="169"/>
      <c r="CQ159" s="169"/>
      <c r="CR159" s="169"/>
      <c r="CS159" s="169"/>
      <c r="CT159" s="169"/>
      <c r="CU159" s="169"/>
      <c r="CV159" s="169"/>
      <c r="CW159" s="169"/>
      <c r="CX159" s="169"/>
      <c r="CY159" s="169"/>
      <c r="CZ159" s="169"/>
      <c r="DA159" s="169"/>
      <c r="DB159" s="169"/>
      <c r="DC159" s="169"/>
      <c r="DD159" s="169"/>
    </row>
    <row r="160" spans="1:109" x14ac:dyDescent="0.25">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c r="CG160" s="169"/>
      <c r="CH160" s="169"/>
      <c r="CI160" s="169"/>
      <c r="CJ160" s="169"/>
      <c r="CK160" s="169"/>
      <c r="CL160" s="169"/>
      <c r="CM160" s="169"/>
      <c r="CN160" s="169"/>
      <c r="CO160" s="169"/>
      <c r="CP160" s="169"/>
      <c r="CQ160" s="169"/>
      <c r="CR160" s="169"/>
      <c r="CS160" s="169"/>
      <c r="CT160" s="169"/>
      <c r="CU160" s="169"/>
      <c r="CV160" s="169"/>
      <c r="CW160" s="169"/>
      <c r="CX160" s="169"/>
      <c r="CY160" s="169"/>
      <c r="CZ160" s="169"/>
      <c r="DA160" s="169"/>
      <c r="DB160" s="169"/>
      <c r="DC160" s="169"/>
      <c r="DD160" s="169"/>
    </row>
    <row r="161" spans="1:108" x14ac:dyDescent="0.25">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c r="CG161" s="169"/>
      <c r="CH161" s="169"/>
      <c r="CI161" s="169"/>
      <c r="CJ161" s="169"/>
      <c r="CK161" s="169"/>
      <c r="CL161" s="169"/>
      <c r="CM161" s="169"/>
      <c r="CN161" s="169"/>
      <c r="CO161" s="169"/>
      <c r="CP161" s="169"/>
      <c r="CQ161" s="169"/>
      <c r="CR161" s="169"/>
      <c r="CS161" s="169"/>
      <c r="CT161" s="169"/>
      <c r="CU161" s="169"/>
      <c r="CV161" s="169"/>
      <c r="CW161" s="169"/>
      <c r="CX161" s="169"/>
      <c r="CY161" s="169"/>
      <c r="CZ161" s="169"/>
      <c r="DA161" s="169"/>
      <c r="DB161" s="169"/>
      <c r="DC161" s="169"/>
      <c r="DD161" s="169"/>
    </row>
    <row r="162" spans="1:108" x14ac:dyDescent="0.25">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c r="CG162" s="169"/>
      <c r="CH162" s="169"/>
      <c r="CI162" s="169"/>
      <c r="CJ162" s="169"/>
      <c r="CK162" s="169"/>
      <c r="CL162" s="169"/>
      <c r="CM162" s="169"/>
      <c r="CN162" s="169"/>
      <c r="CO162" s="169"/>
      <c r="CP162" s="169"/>
      <c r="CQ162" s="169"/>
      <c r="CR162" s="169"/>
      <c r="CS162" s="169"/>
      <c r="CT162" s="169"/>
      <c r="CU162" s="169"/>
      <c r="CV162" s="169"/>
      <c r="CW162" s="169"/>
      <c r="CX162" s="169"/>
      <c r="CY162" s="169"/>
      <c r="CZ162" s="169"/>
      <c r="DA162" s="169"/>
      <c r="DB162" s="169"/>
      <c r="DC162" s="169"/>
      <c r="DD162" s="169"/>
    </row>
    <row r="163" spans="1:108" x14ac:dyDescent="0.25">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c r="CG163" s="169"/>
      <c r="CH163" s="169"/>
      <c r="CI163" s="169"/>
      <c r="CJ163" s="169"/>
      <c r="CK163" s="169"/>
      <c r="CL163" s="169"/>
      <c r="CM163" s="169"/>
      <c r="CN163" s="169"/>
      <c r="CO163" s="169"/>
      <c r="CP163" s="169"/>
      <c r="CQ163" s="169"/>
      <c r="CR163" s="169"/>
      <c r="CS163" s="169"/>
      <c r="CT163" s="169"/>
      <c r="CU163" s="169"/>
      <c r="CV163" s="169"/>
      <c r="CW163" s="169"/>
      <c r="CX163" s="169"/>
      <c r="CY163" s="169"/>
      <c r="CZ163" s="169"/>
      <c r="DA163" s="169"/>
      <c r="DB163" s="169"/>
      <c r="DC163" s="169"/>
      <c r="DD163" s="169"/>
    </row>
    <row r="164" spans="1:108" x14ac:dyDescent="0.25">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c r="CG164" s="169"/>
      <c r="CH164" s="169"/>
      <c r="CI164" s="169"/>
      <c r="CJ164" s="169"/>
      <c r="CK164" s="169"/>
      <c r="CL164" s="169"/>
      <c r="CM164" s="169"/>
      <c r="CN164" s="169"/>
      <c r="CO164" s="169"/>
      <c r="CP164" s="169"/>
      <c r="CQ164" s="169"/>
      <c r="CR164" s="169"/>
      <c r="CS164" s="169"/>
      <c r="CT164" s="169"/>
      <c r="CU164" s="169"/>
      <c r="CV164" s="169"/>
      <c r="CW164" s="169"/>
      <c r="CX164" s="169"/>
      <c r="CY164" s="169"/>
      <c r="CZ164" s="169"/>
      <c r="DA164" s="169"/>
      <c r="DB164" s="169"/>
      <c r="DC164" s="169"/>
      <c r="DD164" s="169"/>
    </row>
    <row r="165" spans="1:108" x14ac:dyDescent="0.25">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c r="CG165" s="169"/>
      <c r="CH165" s="169"/>
      <c r="CI165" s="169"/>
      <c r="CJ165" s="169"/>
      <c r="CK165" s="169"/>
      <c r="CL165" s="169"/>
      <c r="CM165" s="169"/>
      <c r="CN165" s="169"/>
      <c r="CO165" s="169"/>
      <c r="CP165" s="169"/>
      <c r="CQ165" s="169"/>
      <c r="CR165" s="169"/>
      <c r="CS165" s="169"/>
      <c r="CT165" s="169"/>
      <c r="CU165" s="169"/>
      <c r="CV165" s="169"/>
      <c r="CW165" s="169"/>
      <c r="CX165" s="169"/>
      <c r="CY165" s="169"/>
      <c r="CZ165" s="169"/>
      <c r="DA165" s="169"/>
      <c r="DB165" s="169"/>
      <c r="DC165" s="169"/>
      <c r="DD165" s="169"/>
    </row>
    <row r="166" spans="1:108" x14ac:dyDescent="0.25">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c r="CG166" s="169"/>
      <c r="CH166" s="169"/>
      <c r="CI166" s="169"/>
      <c r="CJ166" s="169"/>
      <c r="CK166" s="169"/>
      <c r="CL166" s="169"/>
      <c r="CM166" s="169"/>
      <c r="CN166" s="169"/>
      <c r="CO166" s="169"/>
      <c r="CP166" s="169"/>
      <c r="CQ166" s="169"/>
      <c r="CR166" s="169"/>
      <c r="CS166" s="169"/>
      <c r="CT166" s="169"/>
      <c r="CU166" s="169"/>
      <c r="CV166" s="169"/>
      <c r="CW166" s="169"/>
      <c r="CX166" s="169"/>
      <c r="CY166" s="169"/>
      <c r="CZ166" s="169"/>
      <c r="DA166" s="169"/>
      <c r="DB166" s="169"/>
      <c r="DC166" s="169"/>
      <c r="DD166" s="169"/>
    </row>
    <row r="167" spans="1:108" x14ac:dyDescent="0.25">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c r="CG167" s="169"/>
      <c r="CH167" s="169"/>
      <c r="CI167" s="169"/>
      <c r="CJ167" s="169"/>
      <c r="CK167" s="169"/>
      <c r="CL167" s="169"/>
      <c r="CM167" s="169"/>
      <c r="CN167" s="169"/>
      <c r="CO167" s="169"/>
      <c r="CP167" s="169"/>
      <c r="CQ167" s="169"/>
      <c r="CR167" s="169"/>
      <c r="CS167" s="169"/>
      <c r="CT167" s="169"/>
      <c r="CU167" s="169"/>
      <c r="CV167" s="169"/>
      <c r="CW167" s="169"/>
      <c r="CX167" s="169"/>
      <c r="CY167" s="169"/>
      <c r="CZ167" s="169"/>
      <c r="DA167" s="169"/>
      <c r="DB167" s="169"/>
      <c r="DC167" s="169"/>
      <c r="DD167" s="169"/>
    </row>
    <row r="168" spans="1:108" x14ac:dyDescent="0.25">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c r="CG168" s="169"/>
      <c r="CH168" s="169"/>
      <c r="CI168" s="169"/>
      <c r="CJ168" s="169"/>
      <c r="CK168" s="169"/>
      <c r="CL168" s="169"/>
      <c r="CM168" s="169"/>
      <c r="CN168" s="169"/>
      <c r="CO168" s="169"/>
      <c r="CP168" s="169"/>
      <c r="CQ168" s="169"/>
      <c r="CR168" s="169"/>
      <c r="CS168" s="169"/>
      <c r="CT168" s="169"/>
      <c r="CU168" s="169"/>
      <c r="CV168" s="169"/>
      <c r="CW168" s="169"/>
      <c r="CX168" s="169"/>
      <c r="CY168" s="169"/>
      <c r="CZ168" s="169"/>
      <c r="DA168" s="169"/>
      <c r="DB168" s="169"/>
      <c r="DC168" s="169"/>
      <c r="DD168" s="169"/>
    </row>
    <row r="169" spans="1:108" x14ac:dyDescent="0.25">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c r="CG169" s="169"/>
      <c r="CH169" s="169"/>
      <c r="CI169" s="169"/>
      <c r="CJ169" s="169"/>
      <c r="CK169" s="169"/>
      <c r="CL169" s="169"/>
      <c r="CM169" s="169"/>
      <c r="CN169" s="169"/>
      <c r="CO169" s="169"/>
      <c r="CP169" s="169"/>
      <c r="CQ169" s="169"/>
      <c r="CR169" s="169"/>
      <c r="CS169" s="169"/>
      <c r="CT169" s="169"/>
      <c r="CU169" s="169"/>
      <c r="CV169" s="169"/>
      <c r="CW169" s="169"/>
      <c r="CX169" s="169"/>
      <c r="CY169" s="169"/>
      <c r="CZ169" s="169"/>
      <c r="DA169" s="169"/>
      <c r="DB169" s="169"/>
      <c r="DC169" s="169"/>
      <c r="DD169" s="169"/>
    </row>
    <row r="170" spans="1:108" x14ac:dyDescent="0.25">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c r="CG170" s="169"/>
      <c r="CH170" s="169"/>
      <c r="CI170" s="169"/>
      <c r="CJ170" s="169"/>
      <c r="CK170" s="169"/>
      <c r="CL170" s="169"/>
      <c r="CM170" s="169"/>
      <c r="CN170" s="169"/>
      <c r="CO170" s="169"/>
      <c r="CP170" s="169"/>
      <c r="CQ170" s="169"/>
      <c r="CR170" s="169"/>
      <c r="CS170" s="169"/>
      <c r="CT170" s="169"/>
      <c r="CU170" s="169"/>
      <c r="CV170" s="169"/>
      <c r="CW170" s="169"/>
      <c r="CX170" s="169"/>
      <c r="CY170" s="169"/>
      <c r="CZ170" s="169"/>
      <c r="DA170" s="169"/>
      <c r="DB170" s="169"/>
      <c r="DC170" s="169"/>
      <c r="DD170" s="169"/>
    </row>
    <row r="171" spans="1:108" x14ac:dyDescent="0.25">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c r="CG171" s="169"/>
      <c r="CH171" s="169"/>
      <c r="CI171" s="169"/>
      <c r="CJ171" s="169"/>
      <c r="CK171" s="169"/>
      <c r="CL171" s="169"/>
      <c r="CM171" s="169"/>
      <c r="CN171" s="169"/>
      <c r="CO171" s="169"/>
      <c r="CP171" s="169"/>
      <c r="CQ171" s="169"/>
      <c r="CR171" s="169"/>
      <c r="CS171" s="169"/>
      <c r="CT171" s="169"/>
      <c r="CU171" s="169"/>
      <c r="CV171" s="169"/>
      <c r="CW171" s="169"/>
      <c r="CX171" s="169"/>
      <c r="CY171" s="169"/>
      <c r="CZ171" s="169"/>
      <c r="DA171" s="169"/>
      <c r="DB171" s="169"/>
      <c r="DC171" s="169"/>
      <c r="DD171" s="169"/>
    </row>
    <row r="172" spans="1:108" x14ac:dyDescent="0.25">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c r="CG172" s="169"/>
      <c r="CH172" s="169"/>
      <c r="CI172" s="169"/>
      <c r="CJ172" s="169"/>
      <c r="CK172" s="169"/>
      <c r="CL172" s="169"/>
      <c r="CM172" s="169"/>
      <c r="CN172" s="169"/>
      <c r="CO172" s="169"/>
      <c r="CP172" s="169"/>
      <c r="CQ172" s="169"/>
      <c r="CR172" s="169"/>
      <c r="CS172" s="169"/>
      <c r="CT172" s="169"/>
      <c r="CU172" s="169"/>
      <c r="CV172" s="169"/>
      <c r="CW172" s="169"/>
      <c r="CX172" s="169"/>
      <c r="CY172" s="169"/>
      <c r="CZ172" s="169"/>
      <c r="DA172" s="169"/>
      <c r="DB172" s="169"/>
      <c r="DC172" s="169"/>
      <c r="DD172" s="169"/>
    </row>
    <row r="173" spans="1:108" x14ac:dyDescent="0.25">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c r="CG173" s="169"/>
      <c r="CH173" s="169"/>
      <c r="CI173" s="169"/>
      <c r="CJ173" s="169"/>
      <c r="CK173" s="169"/>
      <c r="CL173" s="169"/>
      <c r="CM173" s="169"/>
      <c r="CN173" s="169"/>
      <c r="CO173" s="169"/>
      <c r="CP173" s="169"/>
      <c r="CQ173" s="169"/>
      <c r="CR173" s="169"/>
      <c r="CS173" s="169"/>
      <c r="CT173" s="169"/>
      <c r="CU173" s="169"/>
      <c r="CV173" s="169"/>
      <c r="CW173" s="169"/>
      <c r="CX173" s="169"/>
      <c r="CY173" s="169"/>
      <c r="CZ173" s="169"/>
      <c r="DA173" s="169"/>
      <c r="DB173" s="169"/>
      <c r="DC173" s="169"/>
      <c r="DD173" s="169"/>
    </row>
    <row r="174" spans="1:108" x14ac:dyDescent="0.25">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c r="CG174" s="169"/>
      <c r="CH174" s="169"/>
      <c r="CI174" s="169"/>
      <c r="CJ174" s="169"/>
      <c r="CK174" s="169"/>
      <c r="CL174" s="169"/>
      <c r="CM174" s="169"/>
      <c r="CN174" s="169"/>
      <c r="CO174" s="169"/>
      <c r="CP174" s="169"/>
      <c r="CQ174" s="169"/>
      <c r="CR174" s="169"/>
      <c r="CS174" s="169"/>
      <c r="CT174" s="169"/>
      <c r="CU174" s="169"/>
      <c r="CV174" s="169"/>
      <c r="CW174" s="169"/>
      <c r="CX174" s="169"/>
      <c r="CY174" s="169"/>
      <c r="CZ174" s="169"/>
      <c r="DA174" s="169"/>
      <c r="DB174" s="169"/>
      <c r="DC174" s="169"/>
      <c r="DD174" s="169"/>
    </row>
    <row r="175" spans="1:108" x14ac:dyDescent="0.25">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c r="CG175" s="169"/>
      <c r="CH175" s="169"/>
      <c r="CI175" s="169"/>
      <c r="CJ175" s="169"/>
      <c r="CK175" s="169"/>
      <c r="CL175" s="169"/>
      <c r="CM175" s="169"/>
      <c r="CN175" s="169"/>
      <c r="CO175" s="169"/>
      <c r="CP175" s="169"/>
      <c r="CQ175" s="169"/>
      <c r="CR175" s="169"/>
      <c r="CS175" s="169"/>
      <c r="CT175" s="169"/>
      <c r="CU175" s="169"/>
      <c r="CV175" s="169"/>
      <c r="CW175" s="169"/>
      <c r="CX175" s="169"/>
      <c r="CY175" s="169"/>
      <c r="CZ175" s="169"/>
      <c r="DA175" s="169"/>
      <c r="DB175" s="169"/>
      <c r="DC175" s="169"/>
      <c r="DD175" s="169"/>
    </row>
    <row r="176" spans="1:108" x14ac:dyDescent="0.25">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c r="CG176" s="169"/>
      <c r="CH176" s="169"/>
      <c r="CI176" s="169"/>
      <c r="CJ176" s="169"/>
      <c r="CK176" s="169"/>
      <c r="CL176" s="169"/>
      <c r="CM176" s="169"/>
      <c r="CN176" s="169"/>
      <c r="CO176" s="169"/>
      <c r="CP176" s="169"/>
      <c r="CQ176" s="169"/>
      <c r="CR176" s="169"/>
      <c r="CS176" s="169"/>
      <c r="CT176" s="169"/>
      <c r="CU176" s="169"/>
      <c r="CV176" s="169"/>
      <c r="CW176" s="169"/>
      <c r="CX176" s="169"/>
      <c r="CY176" s="169"/>
      <c r="CZ176" s="169"/>
      <c r="DA176" s="169"/>
      <c r="DB176" s="169"/>
      <c r="DC176" s="169"/>
      <c r="DD176" s="169"/>
    </row>
    <row r="177" spans="1:108" x14ac:dyDescent="0.25">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c r="CG177" s="169"/>
      <c r="CH177" s="169"/>
      <c r="CI177" s="169"/>
      <c r="CJ177" s="169"/>
      <c r="CK177" s="169"/>
      <c r="CL177" s="169"/>
      <c r="CM177" s="169"/>
      <c r="CN177" s="169"/>
      <c r="CO177" s="169"/>
      <c r="CP177" s="169"/>
      <c r="CQ177" s="169"/>
      <c r="CR177" s="169"/>
      <c r="CS177" s="169"/>
      <c r="CT177" s="169"/>
      <c r="CU177" s="169"/>
      <c r="CV177" s="169"/>
      <c r="CW177" s="169"/>
      <c r="CX177" s="169"/>
      <c r="CY177" s="169"/>
      <c r="CZ177" s="169"/>
      <c r="DA177" s="169"/>
      <c r="DB177" s="169"/>
      <c r="DC177" s="169"/>
      <c r="DD177" s="169"/>
    </row>
    <row r="178" spans="1:108" x14ac:dyDescent="0.25">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c r="CG178" s="169"/>
      <c r="CH178" s="169"/>
      <c r="CI178" s="169"/>
      <c r="CJ178" s="169"/>
      <c r="CK178" s="169"/>
      <c r="CL178" s="169"/>
      <c r="CM178" s="169"/>
      <c r="CN178" s="169"/>
      <c r="CO178" s="169"/>
      <c r="CP178" s="169"/>
      <c r="CQ178" s="169"/>
      <c r="CR178" s="169"/>
      <c r="CS178" s="169"/>
      <c r="CT178" s="169"/>
      <c r="CU178" s="169"/>
      <c r="CV178" s="169"/>
      <c r="CW178" s="169"/>
      <c r="CX178" s="169"/>
      <c r="CY178" s="169"/>
      <c r="CZ178" s="169"/>
      <c r="DA178" s="169"/>
      <c r="DB178" s="169"/>
      <c r="DC178" s="169"/>
      <c r="DD178" s="169"/>
    </row>
    <row r="179" spans="1:108" x14ac:dyDescent="0.25">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c r="CG179" s="169"/>
      <c r="CH179" s="169"/>
      <c r="CI179" s="169"/>
      <c r="CJ179" s="169"/>
      <c r="CK179" s="169"/>
      <c r="CL179" s="169"/>
      <c r="CM179" s="169"/>
      <c r="CN179" s="169"/>
      <c r="CO179" s="169"/>
      <c r="CP179" s="169"/>
      <c r="CQ179" s="169"/>
      <c r="CR179" s="169"/>
      <c r="CS179" s="169"/>
      <c r="CT179" s="169"/>
      <c r="CU179" s="169"/>
      <c r="CV179" s="169"/>
      <c r="CW179" s="169"/>
      <c r="CX179" s="169"/>
      <c r="CY179" s="169"/>
      <c r="CZ179" s="169"/>
      <c r="DA179" s="169"/>
      <c r="DB179" s="169"/>
      <c r="DC179" s="169"/>
      <c r="DD179" s="169"/>
    </row>
    <row r="180" spans="1:108" x14ac:dyDescent="0.25">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c r="CG180" s="169"/>
      <c r="CH180" s="169"/>
      <c r="CI180" s="169"/>
      <c r="CJ180" s="169"/>
      <c r="CK180" s="169"/>
      <c r="CL180" s="169"/>
      <c r="CM180" s="169"/>
      <c r="CN180" s="169"/>
      <c r="CO180" s="169"/>
      <c r="CP180" s="169"/>
      <c r="CQ180" s="169"/>
      <c r="CR180" s="169"/>
      <c r="CS180" s="169"/>
      <c r="CT180" s="169"/>
      <c r="CU180" s="169"/>
      <c r="CV180" s="169"/>
      <c r="CW180" s="169"/>
      <c r="CX180" s="169"/>
      <c r="CY180" s="169"/>
      <c r="CZ180" s="169"/>
      <c r="DA180" s="169"/>
      <c r="DB180" s="169"/>
      <c r="DC180" s="169"/>
      <c r="DD180" s="169"/>
    </row>
    <row r="181" spans="1:108" x14ac:dyDescent="0.25">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c r="CG181" s="169"/>
      <c r="CH181" s="169"/>
      <c r="CI181" s="169"/>
      <c r="CJ181" s="169"/>
      <c r="CK181" s="169"/>
      <c r="CL181" s="169"/>
      <c r="CM181" s="169"/>
      <c r="CN181" s="169"/>
      <c r="CO181" s="169"/>
      <c r="CP181" s="169"/>
      <c r="CQ181" s="169"/>
      <c r="CR181" s="169"/>
      <c r="CS181" s="169"/>
      <c r="CT181" s="169"/>
      <c r="CU181" s="169"/>
      <c r="CV181" s="169"/>
      <c r="CW181" s="169"/>
      <c r="CX181" s="169"/>
      <c r="CY181" s="169"/>
      <c r="CZ181" s="169"/>
      <c r="DA181" s="169"/>
      <c r="DB181" s="169"/>
      <c r="DC181" s="169"/>
      <c r="DD181" s="169"/>
    </row>
    <row r="182" spans="1:108" x14ac:dyDescent="0.25">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c r="CG182" s="169"/>
      <c r="CH182" s="169"/>
      <c r="CI182" s="169"/>
      <c r="CJ182" s="169"/>
      <c r="CK182" s="169"/>
      <c r="CL182" s="169"/>
      <c r="CM182" s="169"/>
      <c r="CN182" s="169"/>
      <c r="CO182" s="169"/>
      <c r="CP182" s="169"/>
      <c r="CQ182" s="169"/>
      <c r="CR182" s="169"/>
      <c r="CS182" s="169"/>
      <c r="CT182" s="169"/>
      <c r="CU182" s="169"/>
      <c r="CV182" s="169"/>
      <c r="CW182" s="169"/>
      <c r="CX182" s="169"/>
      <c r="CY182" s="169"/>
      <c r="CZ182" s="169"/>
      <c r="DA182" s="169"/>
      <c r="DB182" s="169"/>
      <c r="DC182" s="169"/>
      <c r="DD182" s="169"/>
    </row>
    <row r="183" spans="1:108" x14ac:dyDescent="0.25">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c r="CG183" s="169"/>
      <c r="CH183" s="169"/>
      <c r="CI183" s="169"/>
      <c r="CJ183" s="169"/>
      <c r="CK183" s="169"/>
      <c r="CL183" s="169"/>
      <c r="CM183" s="169"/>
      <c r="CN183" s="169"/>
      <c r="CO183" s="169"/>
      <c r="CP183" s="169"/>
      <c r="CQ183" s="169"/>
      <c r="CR183" s="169"/>
      <c r="CS183" s="169"/>
      <c r="CT183" s="169"/>
      <c r="CU183" s="169"/>
      <c r="CV183" s="169"/>
      <c r="CW183" s="169"/>
      <c r="CX183" s="169"/>
      <c r="CY183" s="169"/>
      <c r="CZ183" s="169"/>
      <c r="DA183" s="169"/>
      <c r="DB183" s="169"/>
      <c r="DC183" s="169"/>
      <c r="DD183" s="169"/>
    </row>
    <row r="184" spans="1:108" x14ac:dyDescent="0.25">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c r="CG184" s="169"/>
      <c r="CH184" s="169"/>
      <c r="CI184" s="169"/>
      <c r="CJ184" s="169"/>
      <c r="CK184" s="169"/>
      <c r="CL184" s="169"/>
      <c r="CM184" s="169"/>
      <c r="CN184" s="169"/>
      <c r="CO184" s="169"/>
      <c r="CP184" s="169"/>
      <c r="CQ184" s="169"/>
      <c r="CR184" s="169"/>
      <c r="CS184" s="169"/>
      <c r="CT184" s="169"/>
      <c r="CU184" s="169"/>
      <c r="CV184" s="169"/>
      <c r="CW184" s="169"/>
      <c r="CX184" s="169"/>
      <c r="CY184" s="169"/>
      <c r="CZ184" s="169"/>
      <c r="DA184" s="169"/>
      <c r="DB184" s="169"/>
      <c r="DC184" s="169"/>
      <c r="DD184" s="169"/>
    </row>
    <row r="185" spans="1:108" x14ac:dyDescent="0.25">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c r="CG185" s="169"/>
      <c r="CH185" s="169"/>
      <c r="CI185" s="169"/>
      <c r="CJ185" s="169"/>
      <c r="CK185" s="169"/>
      <c r="CL185" s="169"/>
      <c r="CM185" s="169"/>
      <c r="CN185" s="169"/>
      <c r="CO185" s="169"/>
      <c r="CP185" s="169"/>
      <c r="CQ185" s="169"/>
      <c r="CR185" s="169"/>
      <c r="CS185" s="169"/>
      <c r="CT185" s="169"/>
      <c r="CU185" s="169"/>
      <c r="CV185" s="169"/>
      <c r="CW185" s="169"/>
      <c r="CX185" s="169"/>
      <c r="CY185" s="169"/>
      <c r="CZ185" s="169"/>
      <c r="DA185" s="169"/>
      <c r="DB185" s="169"/>
      <c r="DC185" s="169"/>
      <c r="DD185" s="169"/>
    </row>
    <row r="186" spans="1:108" x14ac:dyDescent="0.25">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c r="CG186" s="169"/>
      <c r="CH186" s="169"/>
      <c r="CI186" s="169"/>
      <c r="CJ186" s="169"/>
      <c r="CK186" s="169"/>
      <c r="CL186" s="169"/>
      <c r="CM186" s="169"/>
      <c r="CN186" s="169"/>
      <c r="CO186" s="169"/>
      <c r="CP186" s="169"/>
      <c r="CQ186" s="169"/>
      <c r="CR186" s="169"/>
      <c r="CS186" s="169"/>
      <c r="CT186" s="169"/>
      <c r="CU186" s="169"/>
      <c r="CV186" s="169"/>
      <c r="CW186" s="169"/>
      <c r="CX186" s="169"/>
      <c r="CY186" s="169"/>
      <c r="CZ186" s="169"/>
      <c r="DA186" s="169"/>
      <c r="DB186" s="169"/>
      <c r="DC186" s="169"/>
      <c r="DD186" s="169"/>
    </row>
    <row r="187" spans="1:108" x14ac:dyDescent="0.25">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c r="CG187" s="169"/>
      <c r="CH187" s="169"/>
      <c r="CI187" s="169"/>
      <c r="CJ187" s="169"/>
      <c r="CK187" s="169"/>
      <c r="CL187" s="169"/>
      <c r="CM187" s="169"/>
      <c r="CN187" s="169"/>
      <c r="CO187" s="169"/>
      <c r="CP187" s="169"/>
      <c r="CQ187" s="169"/>
      <c r="CR187" s="169"/>
      <c r="CS187" s="169"/>
      <c r="CT187" s="169"/>
      <c r="CU187" s="169"/>
      <c r="CV187" s="169"/>
      <c r="CW187" s="169"/>
      <c r="CX187" s="169"/>
      <c r="CY187" s="169"/>
      <c r="CZ187" s="169"/>
      <c r="DA187" s="169"/>
      <c r="DB187" s="169"/>
      <c r="DC187" s="169"/>
      <c r="DD187" s="169"/>
    </row>
    <row r="188" spans="1:108" x14ac:dyDescent="0.25">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c r="CG188" s="169"/>
      <c r="CH188" s="169"/>
      <c r="CI188" s="169"/>
      <c r="CJ188" s="169"/>
      <c r="CK188" s="169"/>
      <c r="CL188" s="169"/>
      <c r="CM188" s="169"/>
      <c r="CN188" s="169"/>
      <c r="CO188" s="169"/>
      <c r="CP188" s="169"/>
      <c r="CQ188" s="169"/>
      <c r="CR188" s="169"/>
      <c r="CS188" s="169"/>
      <c r="CT188" s="169"/>
      <c r="CU188" s="169"/>
      <c r="CV188" s="169"/>
      <c r="CW188" s="169"/>
      <c r="CX188" s="169"/>
      <c r="CY188" s="169"/>
      <c r="CZ188" s="169"/>
      <c r="DA188" s="169"/>
      <c r="DB188" s="169"/>
      <c r="DC188" s="169"/>
      <c r="DD188" s="169"/>
    </row>
    <row r="189" spans="1:108" x14ac:dyDescent="0.25">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c r="CG189" s="169"/>
      <c r="CH189" s="169"/>
      <c r="CI189" s="169"/>
      <c r="CJ189" s="169"/>
      <c r="CK189" s="169"/>
      <c r="CL189" s="169"/>
      <c r="CM189" s="169"/>
      <c r="CN189" s="169"/>
      <c r="CO189" s="169"/>
      <c r="CP189" s="169"/>
      <c r="CQ189" s="169"/>
      <c r="CR189" s="169"/>
      <c r="CS189" s="169"/>
      <c r="CT189" s="169"/>
      <c r="CU189" s="169"/>
      <c r="CV189" s="169"/>
      <c r="CW189" s="169"/>
      <c r="CX189" s="169"/>
      <c r="CY189" s="169"/>
      <c r="CZ189" s="169"/>
      <c r="DA189" s="169"/>
      <c r="DB189" s="169"/>
      <c r="DC189" s="169"/>
      <c r="DD189" s="169"/>
    </row>
    <row r="190" spans="1:108" x14ac:dyDescent="0.25">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c r="CG190" s="169"/>
      <c r="CH190" s="169"/>
      <c r="CI190" s="169"/>
      <c r="CJ190" s="169"/>
      <c r="CK190" s="169"/>
      <c r="CL190" s="169"/>
      <c r="CM190" s="169"/>
      <c r="CN190" s="169"/>
      <c r="CO190" s="169"/>
      <c r="CP190" s="169"/>
      <c r="CQ190" s="169"/>
      <c r="CR190" s="169"/>
      <c r="CS190" s="169"/>
      <c r="CT190" s="169"/>
      <c r="CU190" s="169"/>
      <c r="CV190" s="169"/>
      <c r="CW190" s="169"/>
      <c r="CX190" s="169"/>
      <c r="CY190" s="169"/>
      <c r="CZ190" s="169"/>
      <c r="DA190" s="169"/>
      <c r="DB190" s="169"/>
      <c r="DC190" s="169"/>
      <c r="DD190" s="169"/>
    </row>
    <row r="191" spans="1:108" x14ac:dyDescent="0.25">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c r="CG191" s="169"/>
      <c r="CH191" s="169"/>
      <c r="CI191" s="169"/>
      <c r="CJ191" s="169"/>
      <c r="CK191" s="169"/>
      <c r="CL191" s="169"/>
      <c r="CM191" s="169"/>
      <c r="CN191" s="169"/>
      <c r="CO191" s="169"/>
      <c r="CP191" s="169"/>
      <c r="CQ191" s="169"/>
      <c r="CR191" s="169"/>
      <c r="CS191" s="169"/>
      <c r="CT191" s="169"/>
      <c r="CU191" s="169"/>
      <c r="CV191" s="169"/>
      <c r="CW191" s="169"/>
      <c r="CX191" s="169"/>
      <c r="CY191" s="169"/>
      <c r="CZ191" s="169"/>
      <c r="DA191" s="169"/>
      <c r="DB191" s="169"/>
      <c r="DC191" s="169"/>
      <c r="DD191" s="169"/>
    </row>
    <row r="192" spans="1:108" x14ac:dyDescent="0.25">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c r="CG192" s="169"/>
      <c r="CH192" s="169"/>
      <c r="CI192" s="169"/>
      <c r="CJ192" s="169"/>
      <c r="CK192" s="169"/>
      <c r="CL192" s="169"/>
      <c r="CM192" s="169"/>
      <c r="CN192" s="169"/>
      <c r="CO192" s="169"/>
      <c r="CP192" s="169"/>
      <c r="CQ192" s="169"/>
      <c r="CR192" s="169"/>
      <c r="CS192" s="169"/>
      <c r="CT192" s="169"/>
      <c r="CU192" s="169"/>
      <c r="CV192" s="169"/>
      <c r="CW192" s="169"/>
      <c r="CX192" s="169"/>
      <c r="CY192" s="169"/>
      <c r="CZ192" s="169"/>
      <c r="DA192" s="169"/>
      <c r="DB192" s="169"/>
      <c r="DC192" s="169"/>
      <c r="DD192" s="169"/>
    </row>
    <row r="193" spans="1:108" x14ac:dyDescent="0.25">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c r="CG193" s="169"/>
      <c r="CH193" s="169"/>
      <c r="CI193" s="169"/>
      <c r="CJ193" s="169"/>
      <c r="CK193" s="169"/>
      <c r="CL193" s="169"/>
      <c r="CM193" s="169"/>
      <c r="CN193" s="169"/>
      <c r="CO193" s="169"/>
      <c r="CP193" s="169"/>
      <c r="CQ193" s="169"/>
      <c r="CR193" s="169"/>
      <c r="CS193" s="169"/>
      <c r="CT193" s="169"/>
      <c r="CU193" s="169"/>
      <c r="CV193" s="169"/>
      <c r="CW193" s="169"/>
      <c r="CX193" s="169"/>
      <c r="CY193" s="169"/>
      <c r="CZ193" s="169"/>
      <c r="DA193" s="169"/>
      <c r="DB193" s="169"/>
      <c r="DC193" s="169"/>
      <c r="DD193" s="169"/>
    </row>
    <row r="194" spans="1:108" x14ac:dyDescent="0.25">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c r="CG194" s="169"/>
      <c r="CH194" s="169"/>
      <c r="CI194" s="169"/>
      <c r="CJ194" s="169"/>
      <c r="CK194" s="169"/>
      <c r="CL194" s="169"/>
      <c r="CM194" s="169"/>
      <c r="CN194" s="169"/>
      <c r="CO194" s="169"/>
      <c r="CP194" s="169"/>
      <c r="CQ194" s="169"/>
      <c r="CR194" s="169"/>
      <c r="CS194" s="169"/>
      <c r="CT194" s="169"/>
      <c r="CU194" s="169"/>
      <c r="CV194" s="169"/>
      <c r="CW194" s="169"/>
      <c r="CX194" s="169"/>
      <c r="CY194" s="169"/>
      <c r="CZ194" s="169"/>
      <c r="DA194" s="169"/>
      <c r="DB194" s="169"/>
      <c r="DC194" s="169"/>
      <c r="DD194" s="169"/>
    </row>
    <row r="195" spans="1:108" x14ac:dyDescent="0.25">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c r="CG195" s="169"/>
      <c r="CH195" s="169"/>
      <c r="CI195" s="169"/>
      <c r="CJ195" s="169"/>
      <c r="CK195" s="169"/>
      <c r="CL195" s="169"/>
      <c r="CM195" s="169"/>
      <c r="CN195" s="169"/>
      <c r="CO195" s="169"/>
      <c r="CP195" s="169"/>
      <c r="CQ195" s="169"/>
      <c r="CR195" s="169"/>
      <c r="CS195" s="169"/>
      <c r="CT195" s="169"/>
      <c r="CU195" s="169"/>
      <c r="CV195" s="169"/>
      <c r="CW195" s="169"/>
      <c r="CX195" s="169"/>
      <c r="CY195" s="169"/>
      <c r="CZ195" s="169"/>
      <c r="DA195" s="169"/>
      <c r="DB195" s="169"/>
      <c r="DC195" s="169"/>
      <c r="DD195" s="169"/>
    </row>
    <row r="196" spans="1:108" x14ac:dyDescent="0.25">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c r="CG196" s="169"/>
      <c r="CH196" s="169"/>
      <c r="CI196" s="169"/>
      <c r="CJ196" s="169"/>
      <c r="CK196" s="169"/>
      <c r="CL196" s="169"/>
      <c r="CM196" s="169"/>
      <c r="CN196" s="169"/>
      <c r="CO196" s="169"/>
      <c r="CP196" s="169"/>
      <c r="CQ196" s="169"/>
      <c r="CR196" s="169"/>
      <c r="CS196" s="169"/>
      <c r="CT196" s="169"/>
      <c r="CU196" s="169"/>
      <c r="CV196" s="169"/>
      <c r="CW196" s="169"/>
      <c r="CX196" s="169"/>
      <c r="CY196" s="169"/>
      <c r="CZ196" s="169"/>
      <c r="DA196" s="169"/>
      <c r="DB196" s="169"/>
      <c r="DC196" s="169"/>
      <c r="DD196" s="169"/>
    </row>
    <row r="197" spans="1:108" x14ac:dyDescent="0.25">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c r="CG197" s="169"/>
      <c r="CH197" s="169"/>
      <c r="CI197" s="169"/>
      <c r="CJ197" s="169"/>
      <c r="CK197" s="169"/>
      <c r="CL197" s="169"/>
      <c r="CM197" s="169"/>
      <c r="CN197" s="169"/>
      <c r="CO197" s="169"/>
      <c r="CP197" s="169"/>
      <c r="CQ197" s="169"/>
      <c r="CR197" s="169"/>
      <c r="CS197" s="169"/>
      <c r="CT197" s="169"/>
      <c r="CU197" s="169"/>
      <c r="CV197" s="169"/>
      <c r="CW197" s="169"/>
      <c r="CX197" s="169"/>
      <c r="CY197" s="169"/>
      <c r="CZ197" s="169"/>
      <c r="DA197" s="169"/>
      <c r="DB197" s="169"/>
      <c r="DC197" s="169"/>
      <c r="DD197" s="169"/>
    </row>
    <row r="198" spans="1:108" x14ac:dyDescent="0.25">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c r="CG198" s="169"/>
      <c r="CH198" s="169"/>
      <c r="CI198" s="169"/>
      <c r="CJ198" s="169"/>
      <c r="CK198" s="169"/>
      <c r="CL198" s="169"/>
      <c r="CM198" s="169"/>
      <c r="CN198" s="169"/>
      <c r="CO198" s="169"/>
      <c r="CP198" s="169"/>
      <c r="CQ198" s="169"/>
      <c r="CR198" s="169"/>
      <c r="CS198" s="169"/>
      <c r="CT198" s="169"/>
      <c r="CU198" s="169"/>
      <c r="CV198" s="169"/>
      <c r="CW198" s="169"/>
      <c r="CX198" s="169"/>
      <c r="CY198" s="169"/>
      <c r="CZ198" s="169"/>
      <c r="DA198" s="169"/>
      <c r="DB198" s="169"/>
      <c r="DC198" s="169"/>
      <c r="DD198" s="169"/>
    </row>
    <row r="199" spans="1:108" x14ac:dyDescent="0.25">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c r="CG199" s="169"/>
      <c r="CH199" s="169"/>
      <c r="CI199" s="169"/>
      <c r="CJ199" s="169"/>
      <c r="CK199" s="169"/>
      <c r="CL199" s="169"/>
      <c r="CM199" s="169"/>
      <c r="CN199" s="169"/>
      <c r="CO199" s="169"/>
      <c r="CP199" s="169"/>
      <c r="CQ199" s="169"/>
      <c r="CR199" s="169"/>
      <c r="CS199" s="169"/>
      <c r="CT199" s="169"/>
      <c r="CU199" s="169"/>
      <c r="CV199" s="169"/>
      <c r="CW199" s="169"/>
      <c r="CX199" s="169"/>
      <c r="CY199" s="169"/>
      <c r="CZ199" s="169"/>
      <c r="DA199" s="169"/>
      <c r="DB199" s="169"/>
      <c r="DC199" s="169"/>
      <c r="DD199" s="169"/>
    </row>
    <row r="200" spans="1:108" x14ac:dyDescent="0.25">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c r="CG200" s="169"/>
      <c r="CH200" s="169"/>
      <c r="CI200" s="169"/>
      <c r="CJ200" s="169"/>
      <c r="CK200" s="169"/>
      <c r="CL200" s="169"/>
      <c r="CM200" s="169"/>
      <c r="CN200" s="169"/>
      <c r="CO200" s="169"/>
      <c r="CP200" s="169"/>
      <c r="CQ200" s="169"/>
      <c r="CR200" s="169"/>
      <c r="CS200" s="169"/>
      <c r="CT200" s="169"/>
      <c r="CU200" s="169"/>
      <c r="CV200" s="169"/>
      <c r="CW200" s="169"/>
      <c r="CX200" s="169"/>
      <c r="CY200" s="169"/>
      <c r="CZ200" s="169"/>
      <c r="DA200" s="169"/>
      <c r="DB200" s="169"/>
      <c r="DC200" s="169"/>
      <c r="DD200" s="169"/>
    </row>
    <row r="201" spans="1:108" x14ac:dyDescent="0.25">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c r="CG201" s="169"/>
      <c r="CH201" s="169"/>
      <c r="CI201" s="169"/>
      <c r="CJ201" s="169"/>
      <c r="CK201" s="169"/>
      <c r="CL201" s="169"/>
      <c r="CM201" s="169"/>
      <c r="CN201" s="169"/>
      <c r="CO201" s="169"/>
      <c r="CP201" s="169"/>
      <c r="CQ201" s="169"/>
      <c r="CR201" s="169"/>
      <c r="CS201" s="169"/>
      <c r="CT201" s="169"/>
      <c r="CU201" s="169"/>
      <c r="CV201" s="169"/>
      <c r="CW201" s="169"/>
      <c r="CX201" s="169"/>
      <c r="CY201" s="169"/>
      <c r="CZ201" s="169"/>
      <c r="DA201" s="169"/>
      <c r="DB201" s="169"/>
      <c r="DC201" s="169"/>
      <c r="DD201" s="169"/>
    </row>
    <row r="202" spans="1:108" x14ac:dyDescent="0.25">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c r="CG202" s="169"/>
      <c r="CH202" s="169"/>
      <c r="CI202" s="169"/>
      <c r="CJ202" s="169"/>
      <c r="CK202" s="169"/>
      <c r="CL202" s="169"/>
      <c r="CM202" s="169"/>
      <c r="CN202" s="169"/>
      <c r="CO202" s="169"/>
      <c r="CP202" s="169"/>
      <c r="CQ202" s="169"/>
      <c r="CR202" s="169"/>
      <c r="CS202" s="169"/>
      <c r="CT202" s="169"/>
      <c r="CU202" s="169"/>
      <c r="CV202" s="169"/>
      <c r="CW202" s="169"/>
      <c r="CX202" s="169"/>
      <c r="CY202" s="169"/>
      <c r="CZ202" s="169"/>
      <c r="DA202" s="169"/>
      <c r="DB202" s="169"/>
      <c r="DC202" s="169"/>
      <c r="DD202" s="169"/>
    </row>
    <row r="203" spans="1:108" x14ac:dyDescent="0.25">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c r="CG203" s="169"/>
      <c r="CH203" s="169"/>
      <c r="CI203" s="169"/>
      <c r="CJ203" s="169"/>
      <c r="CK203" s="169"/>
      <c r="CL203" s="169"/>
      <c r="CM203" s="169"/>
      <c r="CN203" s="169"/>
      <c r="CO203" s="169"/>
      <c r="CP203" s="169"/>
      <c r="CQ203" s="169"/>
      <c r="CR203" s="169"/>
      <c r="CS203" s="169"/>
      <c r="CT203" s="169"/>
      <c r="CU203" s="169"/>
      <c r="CV203" s="169"/>
      <c r="CW203" s="169"/>
      <c r="CX203" s="169"/>
      <c r="CY203" s="169"/>
      <c r="CZ203" s="169"/>
      <c r="DA203" s="169"/>
      <c r="DB203" s="169"/>
      <c r="DC203" s="169"/>
      <c r="DD203" s="169"/>
    </row>
    <row r="204" spans="1:108" x14ac:dyDescent="0.25">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c r="CG204" s="169"/>
      <c r="CH204" s="169"/>
      <c r="CI204" s="169"/>
      <c r="CJ204" s="169"/>
      <c r="CK204" s="169"/>
      <c r="CL204" s="169"/>
      <c r="CM204" s="169"/>
      <c r="CN204" s="169"/>
      <c r="CO204" s="169"/>
      <c r="CP204" s="169"/>
      <c r="CQ204" s="169"/>
      <c r="CR204" s="169"/>
      <c r="CS204" s="169"/>
      <c r="CT204" s="169"/>
      <c r="CU204" s="169"/>
      <c r="CV204" s="169"/>
      <c r="CW204" s="169"/>
      <c r="CX204" s="169"/>
      <c r="CY204" s="169"/>
      <c r="CZ204" s="169"/>
      <c r="DA204" s="169"/>
      <c r="DB204" s="169"/>
      <c r="DC204" s="169"/>
      <c r="DD204" s="169"/>
    </row>
    <row r="205" spans="1:108" x14ac:dyDescent="0.25">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c r="CG205" s="169"/>
      <c r="CH205" s="169"/>
      <c r="CI205" s="169"/>
      <c r="CJ205" s="169"/>
      <c r="CK205" s="169"/>
      <c r="CL205" s="169"/>
      <c r="CM205" s="169"/>
      <c r="CN205" s="169"/>
      <c r="CO205" s="169"/>
      <c r="CP205" s="169"/>
      <c r="CQ205" s="169"/>
      <c r="CR205" s="169"/>
      <c r="CS205" s="169"/>
      <c r="CT205" s="169"/>
      <c r="CU205" s="169"/>
      <c r="CV205" s="169"/>
      <c r="CW205" s="169"/>
      <c r="CX205" s="169"/>
      <c r="CY205" s="169"/>
      <c r="CZ205" s="169"/>
      <c r="DA205" s="169"/>
      <c r="DB205" s="169"/>
      <c r="DC205" s="169"/>
      <c r="DD205" s="169"/>
    </row>
    <row r="206" spans="1:108" x14ac:dyDescent="0.25">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c r="CG206" s="169"/>
      <c r="CH206" s="169"/>
      <c r="CI206" s="169"/>
      <c r="CJ206" s="169"/>
      <c r="CK206" s="169"/>
      <c r="CL206" s="169"/>
      <c r="CM206" s="169"/>
      <c r="CN206" s="169"/>
      <c r="CO206" s="169"/>
      <c r="CP206" s="169"/>
      <c r="CQ206" s="169"/>
      <c r="CR206" s="169"/>
      <c r="CS206" s="169"/>
      <c r="CT206" s="169"/>
      <c r="CU206" s="169"/>
      <c r="CV206" s="169"/>
      <c r="CW206" s="169"/>
      <c r="CX206" s="169"/>
      <c r="CY206" s="169"/>
      <c r="CZ206" s="169"/>
      <c r="DA206" s="169"/>
      <c r="DB206" s="169"/>
      <c r="DC206" s="169"/>
      <c r="DD206" s="169"/>
    </row>
    <row r="207" spans="1:108" x14ac:dyDescent="0.25">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c r="CG207" s="169"/>
      <c r="CH207" s="169"/>
      <c r="CI207" s="169"/>
      <c r="CJ207" s="169"/>
      <c r="CK207" s="169"/>
      <c r="CL207" s="169"/>
      <c r="CM207" s="169"/>
      <c r="CN207" s="169"/>
      <c r="CO207" s="169"/>
      <c r="CP207" s="169"/>
      <c r="CQ207" s="169"/>
      <c r="CR207" s="169"/>
      <c r="CS207" s="169"/>
      <c r="CT207" s="169"/>
      <c r="CU207" s="169"/>
      <c r="CV207" s="169"/>
      <c r="CW207" s="169"/>
      <c r="CX207" s="169"/>
      <c r="CY207" s="169"/>
      <c r="CZ207" s="169"/>
      <c r="DA207" s="169"/>
      <c r="DB207" s="169"/>
      <c r="DC207" s="169"/>
      <c r="DD207" s="169"/>
    </row>
    <row r="208" spans="1:108" x14ac:dyDescent="0.25">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c r="CG208" s="169"/>
      <c r="CH208" s="169"/>
      <c r="CI208" s="169"/>
      <c r="CJ208" s="169"/>
      <c r="CK208" s="169"/>
      <c r="CL208" s="169"/>
      <c r="CM208" s="169"/>
      <c r="CN208" s="169"/>
      <c r="CO208" s="169"/>
      <c r="CP208" s="169"/>
      <c r="CQ208" s="169"/>
      <c r="CR208" s="169"/>
      <c r="CS208" s="169"/>
      <c r="CT208" s="169"/>
      <c r="CU208" s="169"/>
      <c r="CV208" s="169"/>
      <c r="CW208" s="169"/>
      <c r="CX208" s="169"/>
      <c r="CY208" s="169"/>
      <c r="CZ208" s="169"/>
      <c r="DA208" s="169"/>
      <c r="DB208" s="169"/>
      <c r="DC208" s="169"/>
      <c r="DD208" s="169"/>
    </row>
    <row r="209" spans="1:108" x14ac:dyDescent="0.25">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c r="CG209" s="169"/>
      <c r="CH209" s="169"/>
      <c r="CI209" s="169"/>
      <c r="CJ209" s="169"/>
      <c r="CK209" s="169"/>
      <c r="CL209" s="169"/>
      <c r="CM209" s="169"/>
      <c r="CN209" s="169"/>
      <c r="CO209" s="169"/>
      <c r="CP209" s="169"/>
      <c r="CQ209" s="169"/>
      <c r="CR209" s="169"/>
      <c r="CS209" s="169"/>
      <c r="CT209" s="169"/>
      <c r="CU209" s="169"/>
      <c r="CV209" s="169"/>
      <c r="CW209" s="169"/>
      <c r="CX209" s="169"/>
      <c r="CY209" s="169"/>
      <c r="CZ209" s="169"/>
      <c r="DA209" s="169"/>
      <c r="DB209" s="169"/>
      <c r="DC209" s="169"/>
      <c r="DD209" s="169"/>
    </row>
    <row r="210" spans="1:108" x14ac:dyDescent="0.25">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c r="CG210" s="169"/>
      <c r="CH210" s="169"/>
      <c r="CI210" s="169"/>
      <c r="CJ210" s="169"/>
      <c r="CK210" s="169"/>
      <c r="CL210" s="169"/>
      <c r="CM210" s="169"/>
      <c r="CN210" s="169"/>
      <c r="CO210" s="169"/>
      <c r="CP210" s="169"/>
      <c r="CQ210" s="169"/>
      <c r="CR210" s="169"/>
      <c r="CS210" s="169"/>
      <c r="CT210" s="169"/>
      <c r="CU210" s="169"/>
      <c r="CV210" s="169"/>
      <c r="CW210" s="169"/>
      <c r="CX210" s="169"/>
      <c r="CY210" s="169"/>
      <c r="CZ210" s="169"/>
      <c r="DA210" s="169"/>
      <c r="DB210" s="169"/>
      <c r="DC210" s="169"/>
      <c r="DD210" s="169"/>
    </row>
    <row r="211" spans="1:108" x14ac:dyDescent="0.25">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c r="CG211" s="169"/>
      <c r="CH211" s="169"/>
      <c r="CI211" s="169"/>
      <c r="CJ211" s="169"/>
      <c r="CK211" s="169"/>
      <c r="CL211" s="169"/>
      <c r="CM211" s="169"/>
      <c r="CN211" s="169"/>
      <c r="CO211" s="169"/>
      <c r="CP211" s="169"/>
      <c r="CQ211" s="169"/>
      <c r="CR211" s="169"/>
      <c r="CS211" s="169"/>
      <c r="CT211" s="169"/>
      <c r="CU211" s="169"/>
      <c r="CV211" s="169"/>
      <c r="CW211" s="169"/>
      <c r="CX211" s="169"/>
      <c r="CY211" s="169"/>
      <c r="CZ211" s="169"/>
      <c r="DA211" s="169"/>
      <c r="DB211" s="169"/>
      <c r="DC211" s="169"/>
      <c r="DD211" s="169"/>
    </row>
    <row r="212" spans="1:108" x14ac:dyDescent="0.25">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c r="CG212" s="169"/>
      <c r="CH212" s="169"/>
      <c r="CI212" s="169"/>
      <c r="CJ212" s="169"/>
      <c r="CK212" s="169"/>
      <c r="CL212" s="169"/>
      <c r="CM212" s="169"/>
      <c r="CN212" s="169"/>
      <c r="CO212" s="169"/>
      <c r="CP212" s="169"/>
      <c r="CQ212" s="169"/>
      <c r="CR212" s="169"/>
      <c r="CS212" s="169"/>
      <c r="CT212" s="169"/>
      <c r="CU212" s="169"/>
      <c r="CV212" s="169"/>
      <c r="CW212" s="169"/>
      <c r="CX212" s="169"/>
      <c r="CY212" s="169"/>
      <c r="CZ212" s="169"/>
      <c r="DA212" s="169"/>
      <c r="DB212" s="169"/>
      <c r="DC212" s="169"/>
      <c r="DD212" s="169"/>
    </row>
    <row r="213" spans="1:108" x14ac:dyDescent="0.25">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c r="CG213" s="169"/>
      <c r="CH213" s="169"/>
      <c r="CI213" s="169"/>
      <c r="CJ213" s="169"/>
      <c r="CK213" s="169"/>
      <c r="CL213" s="169"/>
      <c r="CM213" s="169"/>
      <c r="CN213" s="169"/>
      <c r="CO213" s="169"/>
      <c r="CP213" s="169"/>
      <c r="CQ213" s="169"/>
      <c r="CR213" s="169"/>
      <c r="CS213" s="169"/>
      <c r="CT213" s="169"/>
      <c r="CU213" s="169"/>
      <c r="CV213" s="169"/>
      <c r="CW213" s="169"/>
      <c r="CX213" s="169"/>
      <c r="CY213" s="169"/>
      <c r="CZ213" s="169"/>
      <c r="DA213" s="169"/>
      <c r="DB213" s="169"/>
      <c r="DC213" s="169"/>
      <c r="DD213" s="169"/>
    </row>
    <row r="214" spans="1:108" x14ac:dyDescent="0.25">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c r="CG214" s="169"/>
      <c r="CH214" s="169"/>
      <c r="CI214" s="169"/>
      <c r="CJ214" s="169"/>
      <c r="CK214" s="169"/>
      <c r="CL214" s="169"/>
      <c r="CM214" s="169"/>
      <c r="CN214" s="169"/>
      <c r="CO214" s="169"/>
      <c r="CP214" s="169"/>
      <c r="CQ214" s="169"/>
      <c r="CR214" s="169"/>
      <c r="CS214" s="169"/>
      <c r="CT214" s="169"/>
      <c r="CU214" s="169"/>
      <c r="CV214" s="169"/>
      <c r="CW214" s="169"/>
      <c r="CX214" s="169"/>
      <c r="CY214" s="169"/>
      <c r="CZ214" s="169"/>
      <c r="DA214" s="169"/>
      <c r="DB214" s="169"/>
      <c r="DC214" s="169"/>
      <c r="DD214" s="169"/>
    </row>
    <row r="215" spans="1:108" x14ac:dyDescent="0.25">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c r="CG215" s="169"/>
      <c r="CH215" s="169"/>
      <c r="CI215" s="169"/>
      <c r="CJ215" s="169"/>
      <c r="CK215" s="169"/>
      <c r="CL215" s="169"/>
      <c r="CM215" s="169"/>
      <c r="CN215" s="169"/>
      <c r="CO215" s="169"/>
      <c r="CP215" s="169"/>
      <c r="CQ215" s="169"/>
      <c r="CR215" s="169"/>
      <c r="CS215" s="169"/>
      <c r="CT215" s="169"/>
      <c r="CU215" s="169"/>
      <c r="CV215" s="169"/>
      <c r="CW215" s="169"/>
      <c r="CX215" s="169"/>
      <c r="CY215" s="169"/>
      <c r="CZ215" s="169"/>
      <c r="DA215" s="169"/>
      <c r="DB215" s="169"/>
      <c r="DC215" s="169"/>
      <c r="DD215" s="169"/>
    </row>
    <row r="216" spans="1:108" x14ac:dyDescent="0.25">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c r="CG216" s="169"/>
      <c r="CH216" s="169"/>
      <c r="CI216" s="169"/>
      <c r="CJ216" s="169"/>
      <c r="CK216" s="169"/>
      <c r="CL216" s="169"/>
      <c r="CM216" s="169"/>
      <c r="CN216" s="169"/>
      <c r="CO216" s="169"/>
      <c r="CP216" s="169"/>
      <c r="CQ216" s="169"/>
      <c r="CR216" s="169"/>
      <c r="CS216" s="169"/>
      <c r="CT216" s="169"/>
      <c r="CU216" s="169"/>
      <c r="CV216" s="169"/>
      <c r="CW216" s="169"/>
      <c r="CX216" s="169"/>
      <c r="CY216" s="169"/>
      <c r="CZ216" s="169"/>
      <c r="DA216" s="169"/>
      <c r="DB216" s="169"/>
      <c r="DC216" s="169"/>
      <c r="DD216" s="169"/>
    </row>
    <row r="217" spans="1:108" x14ac:dyDescent="0.25">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c r="CG217" s="169"/>
      <c r="CH217" s="169"/>
      <c r="CI217" s="169"/>
      <c r="CJ217" s="169"/>
      <c r="CK217" s="169"/>
      <c r="CL217" s="169"/>
      <c r="CM217" s="169"/>
      <c r="CN217" s="169"/>
      <c r="CO217" s="169"/>
      <c r="CP217" s="169"/>
      <c r="CQ217" s="169"/>
      <c r="CR217" s="169"/>
      <c r="CS217" s="169"/>
      <c r="CT217" s="169"/>
      <c r="CU217" s="169"/>
      <c r="CV217" s="169"/>
      <c r="CW217" s="169"/>
      <c r="CX217" s="169"/>
      <c r="CY217" s="169"/>
      <c r="CZ217" s="169"/>
      <c r="DA217" s="169"/>
      <c r="DB217" s="169"/>
      <c r="DC217" s="169"/>
      <c r="DD217" s="169"/>
    </row>
    <row r="218" spans="1:108" x14ac:dyDescent="0.25">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c r="CG218" s="169"/>
      <c r="CH218" s="169"/>
      <c r="CI218" s="169"/>
      <c r="CJ218" s="169"/>
      <c r="CK218" s="169"/>
      <c r="CL218" s="169"/>
      <c r="CM218" s="169"/>
      <c r="CN218" s="169"/>
      <c r="CO218" s="169"/>
      <c r="CP218" s="169"/>
      <c r="CQ218" s="169"/>
      <c r="CR218" s="169"/>
      <c r="CS218" s="169"/>
      <c r="CT218" s="169"/>
      <c r="CU218" s="169"/>
      <c r="CV218" s="169"/>
      <c r="CW218" s="169"/>
      <c r="CX218" s="169"/>
      <c r="CY218" s="169"/>
      <c r="CZ218" s="169"/>
      <c r="DA218" s="169"/>
      <c r="DB218" s="169"/>
      <c r="DC218" s="169"/>
      <c r="DD218" s="169"/>
    </row>
    <row r="219" spans="1:108" x14ac:dyDescent="0.25">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c r="CG219" s="169"/>
      <c r="CH219" s="169"/>
      <c r="CI219" s="169"/>
      <c r="CJ219" s="169"/>
      <c r="CK219" s="169"/>
      <c r="CL219" s="169"/>
      <c r="CM219" s="169"/>
      <c r="CN219" s="169"/>
      <c r="CO219" s="169"/>
      <c r="CP219" s="169"/>
      <c r="CQ219" s="169"/>
      <c r="CR219" s="169"/>
      <c r="CS219" s="169"/>
      <c r="CT219" s="169"/>
      <c r="CU219" s="169"/>
      <c r="CV219" s="169"/>
      <c r="CW219" s="169"/>
      <c r="CX219" s="169"/>
      <c r="CY219" s="169"/>
      <c r="CZ219" s="169"/>
      <c r="DA219" s="169"/>
      <c r="DB219" s="169"/>
      <c r="DC219" s="169"/>
      <c r="DD219" s="169"/>
    </row>
    <row r="220" spans="1:108" x14ac:dyDescent="0.25">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c r="CG220" s="169"/>
      <c r="CH220" s="169"/>
      <c r="CI220" s="169"/>
      <c r="CJ220" s="169"/>
      <c r="CK220" s="169"/>
      <c r="CL220" s="169"/>
      <c r="CM220" s="169"/>
      <c r="CN220" s="169"/>
      <c r="CO220" s="169"/>
      <c r="CP220" s="169"/>
      <c r="CQ220" s="169"/>
      <c r="CR220" s="169"/>
      <c r="CS220" s="169"/>
      <c r="CT220" s="169"/>
      <c r="CU220" s="169"/>
      <c r="CV220" s="169"/>
      <c r="CW220" s="169"/>
      <c r="CX220" s="169"/>
      <c r="CY220" s="169"/>
      <c r="CZ220" s="169"/>
      <c r="DA220" s="169"/>
      <c r="DB220" s="169"/>
      <c r="DC220" s="169"/>
      <c r="DD220" s="169"/>
    </row>
    <row r="221" spans="1:108" x14ac:dyDescent="0.25">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c r="CG221" s="169"/>
      <c r="CH221" s="169"/>
      <c r="CI221" s="169"/>
      <c r="CJ221" s="169"/>
      <c r="CK221" s="169"/>
      <c r="CL221" s="169"/>
      <c r="CM221" s="169"/>
      <c r="CN221" s="169"/>
      <c r="CO221" s="169"/>
      <c r="CP221" s="169"/>
      <c r="CQ221" s="169"/>
      <c r="CR221" s="169"/>
      <c r="CS221" s="169"/>
      <c r="CT221" s="169"/>
      <c r="CU221" s="169"/>
      <c r="CV221" s="169"/>
      <c r="CW221" s="169"/>
      <c r="CX221" s="169"/>
      <c r="CY221" s="169"/>
      <c r="CZ221" s="169"/>
      <c r="DA221" s="169"/>
      <c r="DB221" s="169"/>
      <c r="DC221" s="169"/>
      <c r="DD221" s="169"/>
    </row>
    <row r="222" spans="1:108" x14ac:dyDescent="0.25">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c r="CG222" s="169"/>
      <c r="CH222" s="169"/>
      <c r="CI222" s="169"/>
      <c r="CJ222" s="169"/>
      <c r="CK222" s="169"/>
      <c r="CL222" s="169"/>
      <c r="CM222" s="169"/>
      <c r="CN222" s="169"/>
      <c r="CO222" s="169"/>
      <c r="CP222" s="169"/>
      <c r="CQ222" s="169"/>
      <c r="CR222" s="169"/>
      <c r="CS222" s="169"/>
      <c r="CT222" s="169"/>
      <c r="CU222" s="169"/>
      <c r="CV222" s="169"/>
      <c r="CW222" s="169"/>
      <c r="CX222" s="169"/>
      <c r="CY222" s="169"/>
      <c r="CZ222" s="169"/>
      <c r="DA222" s="169"/>
      <c r="DB222" s="169"/>
      <c r="DC222" s="169"/>
      <c r="DD222" s="169"/>
    </row>
    <row r="223" spans="1:108" x14ac:dyDescent="0.25">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c r="CG223" s="169"/>
      <c r="CH223" s="169"/>
      <c r="CI223" s="169"/>
      <c r="CJ223" s="169"/>
      <c r="CK223" s="169"/>
      <c r="CL223" s="169"/>
      <c r="CM223" s="169"/>
      <c r="CN223" s="169"/>
      <c r="CO223" s="169"/>
      <c r="CP223" s="169"/>
      <c r="CQ223" s="169"/>
      <c r="CR223" s="169"/>
      <c r="CS223" s="169"/>
      <c r="CT223" s="169"/>
      <c r="CU223" s="169"/>
      <c r="CV223" s="169"/>
      <c r="CW223" s="169"/>
      <c r="CX223" s="169"/>
      <c r="CY223" s="169"/>
      <c r="CZ223" s="169"/>
      <c r="DA223" s="169"/>
      <c r="DB223" s="169"/>
      <c r="DC223" s="169"/>
      <c r="DD223" s="169"/>
    </row>
    <row r="224" spans="1:108" x14ac:dyDescent="0.25">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c r="CG224" s="169"/>
      <c r="CH224" s="169"/>
      <c r="CI224" s="169"/>
      <c r="CJ224" s="169"/>
      <c r="CK224" s="169"/>
      <c r="CL224" s="169"/>
      <c r="CM224" s="169"/>
      <c r="CN224" s="169"/>
      <c r="CO224" s="169"/>
      <c r="CP224" s="169"/>
      <c r="CQ224" s="169"/>
      <c r="CR224" s="169"/>
      <c r="CS224" s="169"/>
      <c r="CT224" s="169"/>
      <c r="CU224" s="169"/>
      <c r="CV224" s="169"/>
      <c r="CW224" s="169"/>
      <c r="CX224" s="169"/>
      <c r="CY224" s="169"/>
      <c r="CZ224" s="169"/>
      <c r="DA224" s="169"/>
      <c r="DB224" s="169"/>
      <c r="DC224" s="169"/>
      <c r="DD224" s="169"/>
    </row>
    <row r="225" spans="1:108" x14ac:dyDescent="0.25">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c r="CG225" s="169"/>
      <c r="CH225" s="169"/>
      <c r="CI225" s="169"/>
      <c r="CJ225" s="169"/>
      <c r="CK225" s="169"/>
      <c r="CL225" s="169"/>
      <c r="CM225" s="169"/>
      <c r="CN225" s="169"/>
      <c r="CO225" s="169"/>
      <c r="CP225" s="169"/>
      <c r="CQ225" s="169"/>
      <c r="CR225" s="169"/>
      <c r="CS225" s="169"/>
      <c r="CT225" s="169"/>
      <c r="CU225" s="169"/>
      <c r="CV225" s="169"/>
      <c r="CW225" s="169"/>
      <c r="CX225" s="169"/>
      <c r="CY225" s="169"/>
      <c r="CZ225" s="169"/>
      <c r="DA225" s="169"/>
      <c r="DB225" s="169"/>
      <c r="DC225" s="169"/>
      <c r="DD225" s="169"/>
    </row>
    <row r="226" spans="1:108" x14ac:dyDescent="0.25">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c r="CG226" s="169"/>
      <c r="CH226" s="169"/>
      <c r="CI226" s="169"/>
      <c r="CJ226" s="169"/>
      <c r="CK226" s="169"/>
      <c r="CL226" s="169"/>
      <c r="CM226" s="169"/>
      <c r="CN226" s="169"/>
      <c r="CO226" s="169"/>
      <c r="CP226" s="169"/>
      <c r="CQ226" s="169"/>
      <c r="CR226" s="169"/>
      <c r="CS226" s="169"/>
      <c r="CT226" s="169"/>
      <c r="CU226" s="169"/>
      <c r="CV226" s="169"/>
      <c r="CW226" s="169"/>
      <c r="CX226" s="169"/>
      <c r="CY226" s="169"/>
      <c r="CZ226" s="169"/>
      <c r="DA226" s="169"/>
      <c r="DB226" s="169"/>
      <c r="DC226" s="169"/>
      <c r="DD226" s="169"/>
    </row>
    <row r="227" spans="1:108" x14ac:dyDescent="0.25">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c r="CG227" s="169"/>
      <c r="CH227" s="169"/>
      <c r="CI227" s="169"/>
      <c r="CJ227" s="169"/>
      <c r="CK227" s="169"/>
      <c r="CL227" s="169"/>
      <c r="CM227" s="169"/>
      <c r="CN227" s="169"/>
      <c r="CO227" s="169"/>
      <c r="CP227" s="169"/>
      <c r="CQ227" s="169"/>
      <c r="CR227" s="169"/>
      <c r="CS227" s="169"/>
      <c r="CT227" s="169"/>
      <c r="CU227" s="169"/>
      <c r="CV227" s="169"/>
      <c r="CW227" s="169"/>
      <c r="CX227" s="169"/>
      <c r="CY227" s="169"/>
      <c r="CZ227" s="169"/>
      <c r="DA227" s="169"/>
      <c r="DB227" s="169"/>
      <c r="DC227" s="169"/>
      <c r="DD227" s="169"/>
    </row>
    <row r="228" spans="1:108" x14ac:dyDescent="0.25">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c r="CG228" s="169"/>
      <c r="CH228" s="169"/>
      <c r="CI228" s="169"/>
      <c r="CJ228" s="169"/>
      <c r="CK228" s="169"/>
      <c r="CL228" s="169"/>
      <c r="CM228" s="169"/>
      <c r="CN228" s="169"/>
      <c r="CO228" s="169"/>
      <c r="CP228" s="169"/>
      <c r="CQ228" s="169"/>
      <c r="CR228" s="169"/>
      <c r="CS228" s="169"/>
      <c r="CT228" s="169"/>
      <c r="CU228" s="169"/>
      <c r="CV228" s="169"/>
      <c r="CW228" s="169"/>
      <c r="CX228" s="169"/>
      <c r="CY228" s="169"/>
      <c r="CZ228" s="169"/>
      <c r="DA228" s="169"/>
      <c r="DB228" s="169"/>
      <c r="DC228" s="169"/>
      <c r="DD228" s="169"/>
    </row>
    <row r="229" spans="1:108" x14ac:dyDescent="0.25">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c r="CG229" s="169"/>
      <c r="CH229" s="169"/>
      <c r="CI229" s="169"/>
      <c r="CJ229" s="169"/>
      <c r="CK229" s="169"/>
      <c r="CL229" s="169"/>
      <c r="CM229" s="169"/>
      <c r="CN229" s="169"/>
      <c r="CO229" s="169"/>
      <c r="CP229" s="169"/>
      <c r="CQ229" s="169"/>
      <c r="CR229" s="169"/>
      <c r="CS229" s="169"/>
      <c r="CT229" s="169"/>
      <c r="CU229" s="169"/>
      <c r="CV229" s="169"/>
      <c r="CW229" s="169"/>
      <c r="CX229" s="169"/>
      <c r="CY229" s="169"/>
      <c r="CZ229" s="169"/>
      <c r="DA229" s="169"/>
      <c r="DB229" s="169"/>
      <c r="DC229" s="169"/>
      <c r="DD229" s="169"/>
    </row>
    <row r="230" spans="1:108" x14ac:dyDescent="0.25">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c r="CG230" s="169"/>
      <c r="CH230" s="169"/>
      <c r="CI230" s="169"/>
      <c r="CJ230" s="169"/>
      <c r="CK230" s="169"/>
      <c r="CL230" s="169"/>
      <c r="CM230" s="169"/>
      <c r="CN230" s="169"/>
      <c r="CO230" s="169"/>
      <c r="CP230" s="169"/>
      <c r="CQ230" s="169"/>
      <c r="CR230" s="169"/>
      <c r="CS230" s="169"/>
      <c r="CT230" s="169"/>
      <c r="CU230" s="169"/>
      <c r="CV230" s="169"/>
      <c r="CW230" s="169"/>
      <c r="CX230" s="169"/>
      <c r="CY230" s="169"/>
      <c r="CZ230" s="169"/>
      <c r="DA230" s="169"/>
      <c r="DB230" s="169"/>
      <c r="DC230" s="169"/>
      <c r="DD230" s="169"/>
    </row>
    <row r="231" spans="1:108" x14ac:dyDescent="0.25">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c r="CG231" s="169"/>
      <c r="CH231" s="169"/>
      <c r="CI231" s="169"/>
      <c r="CJ231" s="169"/>
      <c r="CK231" s="169"/>
      <c r="CL231" s="169"/>
      <c r="CM231" s="169"/>
      <c r="CN231" s="169"/>
      <c r="CO231" s="169"/>
      <c r="CP231" s="169"/>
      <c r="CQ231" s="169"/>
      <c r="CR231" s="169"/>
      <c r="CS231" s="169"/>
      <c r="CT231" s="169"/>
      <c r="CU231" s="169"/>
      <c r="CV231" s="169"/>
      <c r="CW231" s="169"/>
      <c r="CX231" s="169"/>
      <c r="CY231" s="169"/>
      <c r="CZ231" s="169"/>
      <c r="DA231" s="169"/>
      <c r="DB231" s="169"/>
      <c r="DC231" s="169"/>
      <c r="DD231" s="169"/>
    </row>
    <row r="232" spans="1:108" x14ac:dyDescent="0.25">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c r="CG232" s="169"/>
      <c r="CH232" s="169"/>
      <c r="CI232" s="169"/>
      <c r="CJ232" s="169"/>
      <c r="CK232" s="169"/>
      <c r="CL232" s="169"/>
      <c r="CM232" s="169"/>
      <c r="CN232" s="169"/>
      <c r="CO232" s="169"/>
      <c r="CP232" s="169"/>
      <c r="CQ232" s="169"/>
      <c r="CR232" s="169"/>
      <c r="CS232" s="169"/>
      <c r="CT232" s="169"/>
      <c r="CU232" s="169"/>
      <c r="CV232" s="169"/>
      <c r="CW232" s="169"/>
      <c r="CX232" s="169"/>
      <c r="CY232" s="169"/>
      <c r="CZ232" s="169"/>
      <c r="DA232" s="169"/>
      <c r="DB232" s="169"/>
      <c r="DC232" s="169"/>
      <c r="DD232" s="169"/>
    </row>
    <row r="233" spans="1:108" x14ac:dyDescent="0.25">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c r="CE233" s="169"/>
      <c r="CF233" s="169"/>
      <c r="CG233" s="169"/>
      <c r="CH233" s="169"/>
      <c r="CI233" s="169"/>
      <c r="CJ233" s="169"/>
      <c r="CK233" s="169"/>
      <c r="CL233" s="169"/>
      <c r="CM233" s="169"/>
      <c r="CN233" s="169"/>
      <c r="CO233" s="169"/>
      <c r="CP233" s="169"/>
      <c r="CQ233" s="169"/>
      <c r="CR233" s="169"/>
      <c r="CS233" s="169"/>
      <c r="CT233" s="169"/>
      <c r="CU233" s="169"/>
      <c r="CV233" s="169"/>
      <c r="CW233" s="169"/>
      <c r="CX233" s="169"/>
      <c r="CY233" s="169"/>
      <c r="CZ233" s="169"/>
      <c r="DA233" s="169"/>
      <c r="DB233" s="169"/>
      <c r="DC233" s="169"/>
      <c r="DD233" s="169"/>
    </row>
    <row r="234" spans="1:108" x14ac:dyDescent="0.25">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c r="CG234" s="169"/>
      <c r="CH234" s="169"/>
      <c r="CI234" s="169"/>
      <c r="CJ234" s="169"/>
      <c r="CK234" s="169"/>
      <c r="CL234" s="169"/>
      <c r="CM234" s="169"/>
      <c r="CN234" s="169"/>
      <c r="CO234" s="169"/>
      <c r="CP234" s="169"/>
      <c r="CQ234" s="169"/>
      <c r="CR234" s="169"/>
      <c r="CS234" s="169"/>
      <c r="CT234" s="169"/>
      <c r="CU234" s="169"/>
      <c r="CV234" s="169"/>
      <c r="CW234" s="169"/>
      <c r="CX234" s="169"/>
      <c r="CY234" s="169"/>
      <c r="CZ234" s="169"/>
      <c r="DA234" s="169"/>
      <c r="DB234" s="169"/>
      <c r="DC234" s="169"/>
      <c r="DD234" s="169"/>
    </row>
    <row r="235" spans="1:108" x14ac:dyDescent="0.25">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c r="CE235" s="169"/>
      <c r="CF235" s="169"/>
      <c r="CG235" s="169"/>
      <c r="CH235" s="169"/>
      <c r="CI235" s="169"/>
      <c r="CJ235" s="169"/>
      <c r="CK235" s="169"/>
      <c r="CL235" s="169"/>
      <c r="CM235" s="169"/>
      <c r="CN235" s="169"/>
      <c r="CO235" s="169"/>
      <c r="CP235" s="169"/>
      <c r="CQ235" s="169"/>
      <c r="CR235" s="169"/>
      <c r="CS235" s="169"/>
      <c r="CT235" s="169"/>
      <c r="CU235" s="169"/>
      <c r="CV235" s="169"/>
      <c r="CW235" s="169"/>
      <c r="CX235" s="169"/>
      <c r="CY235" s="169"/>
      <c r="CZ235" s="169"/>
      <c r="DA235" s="169"/>
      <c r="DB235" s="169"/>
      <c r="DC235" s="169"/>
      <c r="DD235" s="169"/>
    </row>
    <row r="236" spans="1:108" x14ac:dyDescent="0.25">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c r="CE236" s="169"/>
      <c r="CF236" s="169"/>
      <c r="CG236" s="169"/>
      <c r="CH236" s="169"/>
      <c r="CI236" s="169"/>
      <c r="CJ236" s="169"/>
      <c r="CK236" s="169"/>
      <c r="CL236" s="169"/>
      <c r="CM236" s="169"/>
      <c r="CN236" s="169"/>
      <c r="CO236" s="169"/>
      <c r="CP236" s="169"/>
      <c r="CQ236" s="169"/>
      <c r="CR236" s="169"/>
      <c r="CS236" s="169"/>
      <c r="CT236" s="169"/>
      <c r="CU236" s="169"/>
      <c r="CV236" s="169"/>
      <c r="CW236" s="169"/>
      <c r="CX236" s="169"/>
      <c r="CY236" s="169"/>
      <c r="CZ236" s="169"/>
      <c r="DA236" s="169"/>
      <c r="DB236" s="169"/>
      <c r="DC236" s="169"/>
      <c r="DD236" s="169"/>
    </row>
    <row r="237" spans="1:108" x14ac:dyDescent="0.25">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c r="CE237" s="169"/>
      <c r="CF237" s="169"/>
      <c r="CG237" s="169"/>
      <c r="CH237" s="169"/>
      <c r="CI237" s="169"/>
      <c r="CJ237" s="169"/>
      <c r="CK237" s="169"/>
      <c r="CL237" s="169"/>
      <c r="CM237" s="169"/>
      <c r="CN237" s="169"/>
      <c r="CO237" s="169"/>
      <c r="CP237" s="169"/>
      <c r="CQ237" s="169"/>
      <c r="CR237" s="169"/>
      <c r="CS237" s="169"/>
      <c r="CT237" s="169"/>
      <c r="CU237" s="169"/>
      <c r="CV237" s="169"/>
      <c r="CW237" s="169"/>
      <c r="CX237" s="169"/>
      <c r="CY237" s="169"/>
      <c r="CZ237" s="169"/>
      <c r="DA237" s="169"/>
      <c r="DB237" s="169"/>
      <c r="DC237" s="169"/>
      <c r="DD237" s="169"/>
    </row>
    <row r="238" spans="1:108" x14ac:dyDescent="0.25">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c r="CE238" s="169"/>
      <c r="CF238" s="169"/>
      <c r="CG238" s="169"/>
      <c r="CH238" s="169"/>
      <c r="CI238" s="169"/>
      <c r="CJ238" s="169"/>
      <c r="CK238" s="169"/>
      <c r="CL238" s="169"/>
      <c r="CM238" s="169"/>
      <c r="CN238" s="169"/>
      <c r="CO238" s="169"/>
      <c r="CP238" s="169"/>
      <c r="CQ238" s="169"/>
      <c r="CR238" s="169"/>
      <c r="CS238" s="169"/>
      <c r="CT238" s="169"/>
      <c r="CU238" s="169"/>
      <c r="CV238" s="169"/>
      <c r="CW238" s="169"/>
      <c r="CX238" s="169"/>
      <c r="CY238" s="169"/>
      <c r="CZ238" s="169"/>
      <c r="DA238" s="169"/>
      <c r="DB238" s="169"/>
      <c r="DC238" s="169"/>
      <c r="DD238" s="169"/>
    </row>
    <row r="239" spans="1:108" x14ac:dyDescent="0.25">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c r="BS239" s="169"/>
      <c r="BT239" s="169"/>
      <c r="BU239" s="169"/>
      <c r="BV239" s="169"/>
      <c r="BW239" s="169"/>
      <c r="BX239" s="169"/>
      <c r="BY239" s="169"/>
      <c r="BZ239" s="169"/>
      <c r="CA239" s="169"/>
      <c r="CB239" s="169"/>
      <c r="CC239" s="169"/>
      <c r="CD239" s="169"/>
      <c r="CE239" s="169"/>
      <c r="CF239" s="169"/>
      <c r="CG239" s="169"/>
      <c r="CH239" s="169"/>
      <c r="CI239" s="169"/>
      <c r="CJ239" s="169"/>
      <c r="CK239" s="169"/>
      <c r="CL239" s="169"/>
      <c r="CM239" s="169"/>
      <c r="CN239" s="169"/>
      <c r="CO239" s="169"/>
      <c r="CP239" s="169"/>
      <c r="CQ239" s="169"/>
      <c r="CR239" s="169"/>
      <c r="CS239" s="169"/>
      <c r="CT239" s="169"/>
      <c r="CU239" s="169"/>
      <c r="CV239" s="169"/>
      <c r="CW239" s="169"/>
      <c r="CX239" s="169"/>
      <c r="CY239" s="169"/>
      <c r="CZ239" s="169"/>
      <c r="DA239" s="169"/>
      <c r="DB239" s="169"/>
      <c r="DC239" s="169"/>
      <c r="DD239" s="169"/>
    </row>
    <row r="240" spans="1:108" x14ac:dyDescent="0.25">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c r="CE240" s="169"/>
      <c r="CF240" s="169"/>
      <c r="CG240" s="169"/>
      <c r="CH240" s="169"/>
      <c r="CI240" s="169"/>
      <c r="CJ240" s="169"/>
      <c r="CK240" s="169"/>
      <c r="CL240" s="169"/>
      <c r="CM240" s="169"/>
      <c r="CN240" s="169"/>
      <c r="CO240" s="169"/>
      <c r="CP240" s="169"/>
      <c r="CQ240" s="169"/>
      <c r="CR240" s="169"/>
      <c r="CS240" s="169"/>
      <c r="CT240" s="169"/>
      <c r="CU240" s="169"/>
      <c r="CV240" s="169"/>
      <c r="CW240" s="169"/>
      <c r="CX240" s="169"/>
      <c r="CY240" s="169"/>
      <c r="CZ240" s="169"/>
      <c r="DA240" s="169"/>
      <c r="DB240" s="169"/>
      <c r="DC240" s="169"/>
      <c r="DD240" s="169"/>
    </row>
    <row r="241" spans="1:108" x14ac:dyDescent="0.25">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69"/>
      <c r="CC241" s="169"/>
      <c r="CD241" s="169"/>
      <c r="CE241" s="169"/>
      <c r="CF241" s="169"/>
      <c r="CG241" s="169"/>
      <c r="CH241" s="169"/>
      <c r="CI241" s="169"/>
      <c r="CJ241" s="169"/>
      <c r="CK241" s="169"/>
      <c r="CL241" s="169"/>
      <c r="CM241" s="169"/>
      <c r="CN241" s="169"/>
      <c r="CO241" s="169"/>
      <c r="CP241" s="169"/>
      <c r="CQ241" s="169"/>
      <c r="CR241" s="169"/>
      <c r="CS241" s="169"/>
      <c r="CT241" s="169"/>
      <c r="CU241" s="169"/>
      <c r="CV241" s="169"/>
      <c r="CW241" s="169"/>
      <c r="CX241" s="169"/>
      <c r="CY241" s="169"/>
      <c r="CZ241" s="169"/>
      <c r="DA241" s="169"/>
      <c r="DB241" s="169"/>
      <c r="DC241" s="169"/>
      <c r="DD241" s="169"/>
    </row>
    <row r="242" spans="1:108" x14ac:dyDescent="0.25">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A242" s="169"/>
      <c r="CB242" s="169"/>
      <c r="CC242" s="169"/>
      <c r="CD242" s="169"/>
      <c r="CE242" s="169"/>
      <c r="CF242" s="169"/>
      <c r="CG242" s="169"/>
      <c r="CH242" s="169"/>
      <c r="CI242" s="169"/>
      <c r="CJ242" s="169"/>
      <c r="CK242" s="169"/>
      <c r="CL242" s="169"/>
      <c r="CM242" s="169"/>
      <c r="CN242" s="169"/>
      <c r="CO242" s="169"/>
      <c r="CP242" s="169"/>
      <c r="CQ242" s="169"/>
      <c r="CR242" s="169"/>
      <c r="CS242" s="169"/>
      <c r="CT242" s="169"/>
      <c r="CU242" s="169"/>
      <c r="CV242" s="169"/>
      <c r="CW242" s="169"/>
      <c r="CX242" s="169"/>
      <c r="CY242" s="169"/>
      <c r="CZ242" s="169"/>
      <c r="DA242" s="169"/>
      <c r="DB242" s="169"/>
      <c r="DC242" s="169"/>
      <c r="DD242" s="169"/>
    </row>
    <row r="243" spans="1:108" x14ac:dyDescent="0.25">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c r="AA243" s="169"/>
      <c r="AB243" s="169"/>
      <c r="AC243" s="169"/>
      <c r="AD243" s="169"/>
      <c r="AE243" s="169"/>
      <c r="AF243" s="169"/>
      <c r="AG243" s="169"/>
      <c r="AH243" s="169"/>
      <c r="AI243" s="169"/>
      <c r="AJ243" s="169"/>
      <c r="AK243" s="169"/>
      <c r="AL243" s="169"/>
      <c r="AM243" s="169"/>
      <c r="AN243" s="169"/>
      <c r="AO243" s="169"/>
      <c r="AP243" s="169"/>
      <c r="AQ243" s="169"/>
      <c r="AR243" s="169"/>
      <c r="AS243" s="169"/>
      <c r="AT243" s="169"/>
      <c r="AU243" s="169"/>
      <c r="AV243" s="169"/>
      <c r="AW243" s="169"/>
      <c r="AX243" s="169"/>
      <c r="AY243" s="169"/>
      <c r="AZ243" s="169"/>
      <c r="BA243" s="169"/>
      <c r="BB243" s="169"/>
      <c r="BC243" s="169"/>
      <c r="BD243" s="169"/>
      <c r="BE243" s="169"/>
      <c r="BF243" s="169"/>
      <c r="BG243" s="169"/>
      <c r="BH243" s="169"/>
      <c r="BI243" s="169"/>
      <c r="BJ243" s="169"/>
      <c r="BK243" s="169"/>
      <c r="BL243" s="169"/>
      <c r="BM243" s="169"/>
      <c r="BN243" s="169"/>
      <c r="BO243" s="169"/>
      <c r="BP243" s="169"/>
      <c r="BQ243" s="169"/>
      <c r="BR243" s="169"/>
      <c r="BS243" s="169"/>
      <c r="BT243" s="169"/>
      <c r="BU243" s="169"/>
      <c r="BV243" s="169"/>
      <c r="BW243" s="169"/>
      <c r="BX243" s="169"/>
      <c r="BY243" s="169"/>
      <c r="BZ243" s="169"/>
      <c r="CA243" s="169"/>
      <c r="CB243" s="169"/>
      <c r="CC243" s="169"/>
      <c r="CD243" s="169"/>
      <c r="CE243" s="169"/>
      <c r="CF243" s="169"/>
      <c r="CG243" s="169"/>
      <c r="CH243" s="169"/>
      <c r="CI243" s="169"/>
      <c r="CJ243" s="169"/>
      <c r="CK243" s="169"/>
      <c r="CL243" s="169"/>
      <c r="CM243" s="169"/>
      <c r="CN243" s="169"/>
      <c r="CO243" s="169"/>
      <c r="CP243" s="169"/>
      <c r="CQ243" s="169"/>
      <c r="CR243" s="169"/>
      <c r="CS243" s="169"/>
      <c r="CT243" s="169"/>
      <c r="CU243" s="169"/>
      <c r="CV243" s="169"/>
      <c r="CW243" s="169"/>
      <c r="CX243" s="169"/>
      <c r="CY243" s="169"/>
      <c r="CZ243" s="169"/>
      <c r="DA243" s="169"/>
      <c r="DB243" s="169"/>
      <c r="DC243" s="169"/>
      <c r="DD243" s="169"/>
    </row>
    <row r="244" spans="1:108" x14ac:dyDescent="0.25">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c r="AA244" s="169"/>
      <c r="AB244" s="169"/>
      <c r="AC244" s="169"/>
      <c r="AD244" s="169"/>
      <c r="AE244" s="169"/>
      <c r="AF244" s="169"/>
      <c r="AG244" s="169"/>
      <c r="AH244" s="169"/>
      <c r="AI244" s="169"/>
      <c r="AJ244" s="169"/>
      <c r="AK244" s="169"/>
      <c r="AL244" s="169"/>
      <c r="AM244" s="169"/>
      <c r="AN244" s="169"/>
      <c r="AO244" s="169"/>
      <c r="AP244" s="169"/>
      <c r="AQ244" s="169"/>
      <c r="AR244" s="169"/>
      <c r="AS244" s="169"/>
      <c r="AT244" s="169"/>
      <c r="AU244" s="169"/>
      <c r="AV244" s="169"/>
      <c r="AW244" s="169"/>
      <c r="AX244" s="169"/>
      <c r="AY244" s="169"/>
      <c r="AZ244" s="169"/>
      <c r="BA244" s="169"/>
      <c r="BB244" s="169"/>
      <c r="BC244" s="169"/>
      <c r="BD244" s="169"/>
      <c r="BE244" s="169"/>
      <c r="BF244" s="169"/>
      <c r="BG244" s="169"/>
      <c r="BH244" s="169"/>
      <c r="BI244" s="169"/>
      <c r="BJ244" s="169"/>
      <c r="BK244" s="169"/>
      <c r="BL244" s="169"/>
      <c r="BM244" s="169"/>
      <c r="BN244" s="169"/>
      <c r="BO244" s="169"/>
      <c r="BP244" s="169"/>
      <c r="BQ244" s="169"/>
      <c r="BR244" s="169"/>
      <c r="BS244" s="169"/>
      <c r="BT244" s="169"/>
      <c r="BU244" s="169"/>
      <c r="BV244" s="169"/>
      <c r="BW244" s="169"/>
      <c r="BX244" s="169"/>
      <c r="BY244" s="169"/>
      <c r="BZ244" s="169"/>
      <c r="CA244" s="169"/>
      <c r="CB244" s="169"/>
      <c r="CC244" s="169"/>
      <c r="CD244" s="169"/>
      <c r="CE244" s="169"/>
      <c r="CF244" s="169"/>
      <c r="CG244" s="169"/>
      <c r="CH244" s="169"/>
      <c r="CI244" s="169"/>
      <c r="CJ244" s="169"/>
      <c r="CK244" s="169"/>
      <c r="CL244" s="169"/>
      <c r="CM244" s="169"/>
      <c r="CN244" s="169"/>
      <c r="CO244" s="169"/>
      <c r="CP244" s="169"/>
      <c r="CQ244" s="169"/>
      <c r="CR244" s="169"/>
      <c r="CS244" s="169"/>
      <c r="CT244" s="169"/>
      <c r="CU244" s="169"/>
      <c r="CV244" s="169"/>
      <c r="CW244" s="169"/>
      <c r="CX244" s="169"/>
      <c r="CY244" s="169"/>
      <c r="CZ244" s="169"/>
      <c r="DA244" s="169"/>
      <c r="DB244" s="169"/>
      <c r="DC244" s="169"/>
      <c r="DD244" s="169"/>
    </row>
    <row r="245" spans="1:108" x14ac:dyDescent="0.25">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c r="AA245" s="169"/>
      <c r="AB245" s="169"/>
      <c r="AC245" s="169"/>
      <c r="AD245" s="169"/>
      <c r="AE245" s="169"/>
      <c r="AF245" s="169"/>
      <c r="AG245" s="169"/>
      <c r="AH245" s="169"/>
      <c r="AI245" s="169"/>
      <c r="AJ245" s="169"/>
      <c r="AK245" s="169"/>
      <c r="AL245" s="169"/>
      <c r="AM245" s="169"/>
      <c r="AN245" s="169"/>
      <c r="AO245" s="169"/>
      <c r="AP245" s="169"/>
      <c r="AQ245" s="169"/>
      <c r="AR245" s="169"/>
      <c r="AS245" s="169"/>
      <c r="AT245" s="169"/>
      <c r="AU245" s="169"/>
      <c r="AV245" s="169"/>
      <c r="AW245" s="169"/>
      <c r="AX245" s="169"/>
      <c r="AY245" s="169"/>
      <c r="AZ245" s="169"/>
      <c r="BA245" s="169"/>
      <c r="BB245" s="169"/>
      <c r="BC245" s="169"/>
      <c r="BD245" s="169"/>
      <c r="BE245" s="169"/>
      <c r="BF245" s="169"/>
      <c r="BG245" s="169"/>
      <c r="BH245" s="169"/>
      <c r="BI245" s="169"/>
      <c r="BJ245" s="169"/>
      <c r="BK245" s="169"/>
      <c r="BL245" s="169"/>
      <c r="BM245" s="169"/>
      <c r="BN245" s="169"/>
      <c r="BO245" s="169"/>
      <c r="BP245" s="169"/>
      <c r="BQ245" s="169"/>
      <c r="BR245" s="169"/>
      <c r="BS245" s="169"/>
      <c r="BT245" s="169"/>
      <c r="BU245" s="169"/>
      <c r="BV245" s="169"/>
      <c r="BW245" s="169"/>
      <c r="BX245" s="169"/>
      <c r="BY245" s="169"/>
      <c r="BZ245" s="169"/>
      <c r="CA245" s="169"/>
      <c r="CB245" s="169"/>
      <c r="CC245" s="169"/>
      <c r="CD245" s="169"/>
      <c r="CE245" s="169"/>
      <c r="CF245" s="169"/>
      <c r="CG245" s="169"/>
      <c r="CH245" s="169"/>
      <c r="CI245" s="169"/>
      <c r="CJ245" s="169"/>
      <c r="CK245" s="169"/>
      <c r="CL245" s="169"/>
      <c r="CM245" s="169"/>
      <c r="CN245" s="169"/>
      <c r="CO245" s="169"/>
      <c r="CP245" s="169"/>
      <c r="CQ245" s="169"/>
      <c r="CR245" s="169"/>
      <c r="CS245" s="169"/>
      <c r="CT245" s="169"/>
      <c r="CU245" s="169"/>
      <c r="CV245" s="169"/>
      <c r="CW245" s="169"/>
      <c r="CX245" s="169"/>
      <c r="CY245" s="169"/>
      <c r="CZ245" s="169"/>
      <c r="DA245" s="169"/>
      <c r="DB245" s="169"/>
      <c r="DC245" s="169"/>
      <c r="DD245" s="169"/>
    </row>
    <row r="246" spans="1:108" x14ac:dyDescent="0.25">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c r="AA246" s="169"/>
      <c r="AB246" s="169"/>
      <c r="AC246" s="169"/>
      <c r="AD246" s="169"/>
      <c r="AE246" s="169"/>
      <c r="AF246" s="169"/>
      <c r="AG246" s="169"/>
      <c r="AH246" s="169"/>
      <c r="AI246" s="169"/>
      <c r="AJ246" s="169"/>
      <c r="AK246" s="169"/>
      <c r="AL246" s="169"/>
      <c r="AM246" s="169"/>
      <c r="AN246" s="169"/>
      <c r="AO246" s="169"/>
      <c r="AP246" s="169"/>
      <c r="AQ246" s="169"/>
      <c r="AR246" s="169"/>
      <c r="AS246" s="169"/>
      <c r="AT246" s="169"/>
      <c r="AU246" s="169"/>
      <c r="AV246" s="169"/>
      <c r="AW246" s="169"/>
      <c r="AX246" s="169"/>
      <c r="AY246" s="169"/>
      <c r="AZ246" s="169"/>
      <c r="BA246" s="169"/>
      <c r="BB246" s="169"/>
      <c r="BC246" s="169"/>
      <c r="BD246" s="169"/>
      <c r="BE246" s="169"/>
      <c r="BF246" s="169"/>
      <c r="BG246" s="169"/>
      <c r="BH246" s="169"/>
      <c r="BI246" s="169"/>
      <c r="BJ246" s="169"/>
      <c r="BK246" s="169"/>
      <c r="BL246" s="169"/>
      <c r="BM246" s="169"/>
      <c r="BN246" s="169"/>
      <c r="BO246" s="169"/>
      <c r="BP246" s="169"/>
      <c r="BQ246" s="169"/>
      <c r="BR246" s="169"/>
      <c r="BS246" s="169"/>
      <c r="BT246" s="169"/>
      <c r="BU246" s="169"/>
      <c r="BV246" s="169"/>
      <c r="BW246" s="169"/>
      <c r="BX246" s="169"/>
      <c r="BY246" s="169"/>
      <c r="BZ246" s="169"/>
      <c r="CA246" s="169"/>
      <c r="CB246" s="169"/>
      <c r="CC246" s="169"/>
      <c r="CD246" s="169"/>
      <c r="CE246" s="169"/>
      <c r="CF246" s="169"/>
      <c r="CG246" s="169"/>
      <c r="CH246" s="169"/>
      <c r="CI246" s="169"/>
      <c r="CJ246" s="169"/>
      <c r="CK246" s="169"/>
      <c r="CL246" s="169"/>
      <c r="CM246" s="169"/>
      <c r="CN246" s="169"/>
      <c r="CO246" s="169"/>
      <c r="CP246" s="169"/>
      <c r="CQ246" s="169"/>
      <c r="CR246" s="169"/>
      <c r="CS246" s="169"/>
      <c r="CT246" s="169"/>
      <c r="CU246" s="169"/>
      <c r="CV246" s="169"/>
      <c r="CW246" s="169"/>
      <c r="CX246" s="169"/>
      <c r="CY246" s="169"/>
      <c r="CZ246" s="169"/>
      <c r="DA246" s="169"/>
      <c r="DB246" s="169"/>
      <c r="DC246" s="169"/>
      <c r="DD246" s="169"/>
    </row>
    <row r="247" spans="1:108" x14ac:dyDescent="0.25">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c r="AA247" s="169"/>
      <c r="AB247" s="169"/>
      <c r="AC247" s="169"/>
      <c r="AD247" s="169"/>
      <c r="AE247" s="169"/>
      <c r="AF247" s="169"/>
      <c r="AG247" s="169"/>
      <c r="AH247" s="169"/>
      <c r="AI247" s="169"/>
      <c r="AJ247" s="169"/>
      <c r="AK247" s="169"/>
      <c r="AL247" s="169"/>
      <c r="AM247" s="169"/>
      <c r="AN247" s="169"/>
      <c r="AO247" s="169"/>
      <c r="AP247" s="169"/>
      <c r="AQ247" s="169"/>
      <c r="AR247" s="169"/>
      <c r="AS247" s="169"/>
      <c r="AT247" s="169"/>
      <c r="AU247" s="169"/>
      <c r="AV247" s="169"/>
      <c r="AW247" s="169"/>
      <c r="AX247" s="169"/>
      <c r="AY247" s="169"/>
      <c r="AZ247" s="169"/>
      <c r="BA247" s="169"/>
      <c r="BB247" s="169"/>
      <c r="BC247" s="169"/>
      <c r="BD247" s="169"/>
      <c r="BE247" s="169"/>
      <c r="BF247" s="169"/>
      <c r="BG247" s="169"/>
      <c r="BH247" s="169"/>
      <c r="BI247" s="169"/>
      <c r="BJ247" s="169"/>
      <c r="BK247" s="169"/>
      <c r="BL247" s="169"/>
      <c r="BM247" s="169"/>
      <c r="BN247" s="169"/>
      <c r="BO247" s="169"/>
      <c r="BP247" s="169"/>
      <c r="BQ247" s="169"/>
      <c r="BR247" s="169"/>
      <c r="BS247" s="169"/>
      <c r="BT247" s="169"/>
      <c r="BU247" s="169"/>
      <c r="BV247" s="169"/>
      <c r="BW247" s="169"/>
      <c r="BX247" s="169"/>
      <c r="BY247" s="169"/>
      <c r="BZ247" s="169"/>
      <c r="CA247" s="169"/>
      <c r="CB247" s="169"/>
      <c r="CC247" s="169"/>
      <c r="CD247" s="169"/>
      <c r="CE247" s="169"/>
      <c r="CF247" s="169"/>
      <c r="CG247" s="169"/>
      <c r="CH247" s="169"/>
      <c r="CI247" s="169"/>
      <c r="CJ247" s="169"/>
      <c r="CK247" s="169"/>
      <c r="CL247" s="169"/>
      <c r="CM247" s="169"/>
      <c r="CN247" s="169"/>
      <c r="CO247" s="169"/>
      <c r="CP247" s="169"/>
      <c r="CQ247" s="169"/>
      <c r="CR247" s="169"/>
      <c r="CS247" s="169"/>
      <c r="CT247" s="169"/>
      <c r="CU247" s="169"/>
      <c r="CV247" s="169"/>
      <c r="CW247" s="169"/>
      <c r="CX247" s="169"/>
      <c r="CY247" s="169"/>
      <c r="CZ247" s="169"/>
      <c r="DA247" s="169"/>
      <c r="DB247" s="169"/>
      <c r="DC247" s="169"/>
      <c r="DD247" s="169"/>
    </row>
    <row r="248" spans="1:108" x14ac:dyDescent="0.25">
      <c r="A248" s="169"/>
      <c r="B248" s="169"/>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c r="AA248" s="169"/>
      <c r="AB248" s="169"/>
      <c r="AC248" s="169"/>
      <c r="AD248" s="169"/>
      <c r="AE248" s="169"/>
      <c r="AF248" s="169"/>
      <c r="AG248" s="169"/>
      <c r="AH248" s="169"/>
      <c r="AI248" s="169"/>
      <c r="AJ248" s="169"/>
      <c r="AK248" s="169"/>
      <c r="AL248" s="169"/>
      <c r="AM248" s="169"/>
      <c r="AN248" s="169"/>
      <c r="AO248" s="169"/>
      <c r="AP248" s="169"/>
      <c r="AQ248" s="169"/>
      <c r="AR248" s="169"/>
      <c r="AS248" s="169"/>
      <c r="AT248" s="169"/>
      <c r="AU248" s="169"/>
      <c r="AV248" s="169"/>
      <c r="AW248" s="169"/>
      <c r="AX248" s="169"/>
      <c r="AY248" s="169"/>
      <c r="AZ248" s="169"/>
      <c r="BA248" s="169"/>
      <c r="BB248" s="169"/>
      <c r="BC248" s="169"/>
      <c r="BD248" s="169"/>
      <c r="BE248" s="169"/>
      <c r="BF248" s="169"/>
      <c r="BG248" s="169"/>
      <c r="BH248" s="169"/>
      <c r="BI248" s="169"/>
      <c r="BJ248" s="169"/>
      <c r="BK248" s="169"/>
      <c r="BL248" s="169"/>
      <c r="BM248" s="169"/>
      <c r="BN248" s="169"/>
      <c r="BO248" s="169"/>
      <c r="BP248" s="169"/>
      <c r="BQ248" s="169"/>
      <c r="BR248" s="169"/>
      <c r="BS248" s="169"/>
      <c r="BT248" s="169"/>
      <c r="BU248" s="169"/>
      <c r="BV248" s="169"/>
      <c r="BW248" s="169"/>
      <c r="BX248" s="169"/>
      <c r="BY248" s="169"/>
      <c r="BZ248" s="169"/>
      <c r="CA248" s="169"/>
      <c r="CB248" s="169"/>
      <c r="CC248" s="169"/>
      <c r="CD248" s="169"/>
      <c r="CE248" s="169"/>
      <c r="CF248" s="169"/>
      <c r="CG248" s="169"/>
      <c r="CH248" s="169"/>
      <c r="CI248" s="169"/>
      <c r="CJ248" s="169"/>
      <c r="CK248" s="169"/>
      <c r="CL248" s="169"/>
      <c r="CM248" s="169"/>
      <c r="CN248" s="169"/>
      <c r="CO248" s="169"/>
      <c r="CP248" s="169"/>
      <c r="CQ248" s="169"/>
      <c r="CR248" s="169"/>
      <c r="CS248" s="169"/>
      <c r="CT248" s="169"/>
      <c r="CU248" s="169"/>
      <c r="CV248" s="169"/>
      <c r="CW248" s="169"/>
      <c r="CX248" s="169"/>
      <c r="CY248" s="169"/>
      <c r="CZ248" s="169"/>
      <c r="DA248" s="169"/>
      <c r="DB248" s="169"/>
      <c r="DC248" s="169"/>
      <c r="DD248" s="169"/>
    </row>
    <row r="249" spans="1:108" x14ac:dyDescent="0.25">
      <c r="A249" s="169"/>
      <c r="B249" s="169"/>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c r="AA249" s="169"/>
      <c r="AB249" s="169"/>
      <c r="AC249" s="169"/>
      <c r="AD249" s="169"/>
      <c r="AE249" s="169"/>
      <c r="AF249" s="169"/>
      <c r="AG249" s="169"/>
      <c r="AH249" s="169"/>
      <c r="AI249" s="169"/>
      <c r="AJ249" s="169"/>
      <c r="AK249" s="169"/>
      <c r="AL249" s="169"/>
      <c r="AM249" s="169"/>
      <c r="AN249" s="169"/>
      <c r="AO249" s="169"/>
      <c r="AP249" s="169"/>
      <c r="AQ249" s="169"/>
      <c r="AR249" s="169"/>
      <c r="AS249" s="169"/>
      <c r="AT249" s="169"/>
      <c r="AU249" s="169"/>
      <c r="AV249" s="169"/>
      <c r="AW249" s="169"/>
      <c r="AX249" s="169"/>
      <c r="AY249" s="169"/>
      <c r="AZ249" s="169"/>
      <c r="BA249" s="169"/>
      <c r="BB249" s="169"/>
      <c r="BC249" s="169"/>
      <c r="BD249" s="169"/>
      <c r="BE249" s="169"/>
      <c r="BF249" s="169"/>
      <c r="BG249" s="169"/>
      <c r="BH249" s="169"/>
      <c r="BI249" s="169"/>
      <c r="BJ249" s="169"/>
      <c r="BK249" s="169"/>
      <c r="BL249" s="169"/>
      <c r="BM249" s="169"/>
      <c r="BN249" s="169"/>
      <c r="BO249" s="169"/>
      <c r="BP249" s="169"/>
      <c r="BQ249" s="169"/>
      <c r="BR249" s="169"/>
      <c r="BS249" s="169"/>
      <c r="BT249" s="169"/>
      <c r="BU249" s="169"/>
      <c r="BV249" s="169"/>
      <c r="BW249" s="169"/>
      <c r="BX249" s="169"/>
      <c r="BY249" s="169"/>
      <c r="BZ249" s="169"/>
      <c r="CA249" s="169"/>
      <c r="CB249" s="169"/>
      <c r="CC249" s="169"/>
      <c r="CD249" s="169"/>
      <c r="CE249" s="169"/>
      <c r="CF249" s="169"/>
      <c r="CG249" s="169"/>
      <c r="CH249" s="169"/>
      <c r="CI249" s="169"/>
      <c r="CJ249" s="169"/>
      <c r="CK249" s="169"/>
      <c r="CL249" s="169"/>
      <c r="CM249" s="169"/>
      <c r="CN249" s="169"/>
      <c r="CO249" s="169"/>
      <c r="CP249" s="169"/>
      <c r="CQ249" s="169"/>
      <c r="CR249" s="169"/>
      <c r="CS249" s="169"/>
      <c r="CT249" s="169"/>
      <c r="CU249" s="169"/>
      <c r="CV249" s="169"/>
      <c r="CW249" s="169"/>
      <c r="CX249" s="169"/>
      <c r="CY249" s="169"/>
      <c r="CZ249" s="169"/>
      <c r="DA249" s="169"/>
      <c r="DB249" s="169"/>
      <c r="DC249" s="169"/>
      <c r="DD249" s="169"/>
    </row>
    <row r="250" spans="1:108" x14ac:dyDescent="0.25">
      <c r="A250" s="169"/>
      <c r="B250" s="169"/>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c r="AA250" s="169"/>
      <c r="AB250" s="169"/>
      <c r="AC250" s="169"/>
      <c r="AD250" s="169"/>
      <c r="AE250" s="169"/>
      <c r="AF250" s="169"/>
      <c r="AG250" s="169"/>
      <c r="AH250" s="169"/>
      <c r="AI250" s="169"/>
      <c r="AJ250" s="169"/>
      <c r="AK250" s="169"/>
      <c r="AL250" s="169"/>
      <c r="AM250" s="169"/>
      <c r="AN250" s="169"/>
      <c r="AO250" s="169"/>
      <c r="AP250" s="169"/>
      <c r="AQ250" s="169"/>
      <c r="AR250" s="169"/>
      <c r="AS250" s="169"/>
      <c r="AT250" s="169"/>
      <c r="AU250" s="169"/>
      <c r="AV250" s="169"/>
      <c r="AW250" s="169"/>
      <c r="AX250" s="169"/>
      <c r="AY250" s="169"/>
      <c r="AZ250" s="169"/>
      <c r="BA250" s="169"/>
      <c r="BB250" s="169"/>
      <c r="BC250" s="169"/>
      <c r="BD250" s="169"/>
      <c r="BE250" s="169"/>
      <c r="BF250" s="169"/>
      <c r="BG250" s="169"/>
      <c r="BH250" s="169"/>
      <c r="BI250" s="169"/>
      <c r="BJ250" s="169"/>
      <c r="BK250" s="169"/>
      <c r="BL250" s="169"/>
      <c r="BM250" s="169"/>
      <c r="BN250" s="169"/>
      <c r="BO250" s="169"/>
      <c r="BP250" s="169"/>
      <c r="BQ250" s="169"/>
      <c r="BR250" s="169"/>
      <c r="BS250" s="169"/>
      <c r="BT250" s="169"/>
      <c r="BU250" s="169"/>
      <c r="BV250" s="169"/>
      <c r="BW250" s="169"/>
      <c r="BX250" s="169"/>
      <c r="BY250" s="169"/>
      <c r="BZ250" s="169"/>
      <c r="CA250" s="169"/>
      <c r="CB250" s="169"/>
      <c r="CC250" s="169"/>
      <c r="CD250" s="169"/>
      <c r="CE250" s="169"/>
      <c r="CF250" s="169"/>
      <c r="CG250" s="169"/>
      <c r="CH250" s="169"/>
      <c r="CI250" s="169"/>
      <c r="CJ250" s="169"/>
      <c r="CK250" s="169"/>
      <c r="CL250" s="169"/>
      <c r="CM250" s="169"/>
      <c r="CN250" s="169"/>
      <c r="CO250" s="169"/>
      <c r="CP250" s="169"/>
      <c r="CQ250" s="169"/>
      <c r="CR250" s="169"/>
      <c r="CS250" s="169"/>
      <c r="CT250" s="169"/>
      <c r="CU250" s="169"/>
      <c r="CV250" s="169"/>
      <c r="CW250" s="169"/>
      <c r="CX250" s="169"/>
      <c r="CY250" s="169"/>
      <c r="CZ250" s="169"/>
      <c r="DA250" s="169"/>
      <c r="DB250" s="169"/>
      <c r="DC250" s="169"/>
      <c r="DD250" s="169"/>
    </row>
    <row r="251" spans="1:108" x14ac:dyDescent="0.25">
      <c r="A251" s="169"/>
      <c r="B251" s="169"/>
      <c r="C251" s="169"/>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c r="AA251" s="169"/>
      <c r="AB251" s="169"/>
      <c r="AC251" s="169"/>
      <c r="AD251" s="169"/>
      <c r="AE251" s="169"/>
      <c r="AF251" s="169"/>
      <c r="AG251" s="169"/>
      <c r="AH251" s="169"/>
      <c r="AI251" s="169"/>
      <c r="AJ251" s="169"/>
      <c r="AK251" s="169"/>
      <c r="AL251" s="169"/>
      <c r="AM251" s="169"/>
      <c r="AN251" s="169"/>
      <c r="AO251" s="169"/>
      <c r="AP251" s="169"/>
      <c r="AQ251" s="169"/>
      <c r="AR251" s="169"/>
      <c r="AS251" s="169"/>
      <c r="AT251" s="169"/>
      <c r="AU251" s="169"/>
      <c r="AV251" s="169"/>
      <c r="AW251" s="169"/>
      <c r="AX251" s="169"/>
      <c r="AY251" s="169"/>
      <c r="AZ251" s="169"/>
      <c r="BA251" s="169"/>
      <c r="BB251" s="169"/>
      <c r="BC251" s="169"/>
      <c r="BD251" s="169"/>
      <c r="BE251" s="169"/>
      <c r="BF251" s="169"/>
      <c r="BG251" s="169"/>
      <c r="BH251" s="169"/>
      <c r="BI251" s="169"/>
      <c r="BJ251" s="169"/>
      <c r="BK251" s="169"/>
      <c r="BL251" s="169"/>
      <c r="BM251" s="169"/>
      <c r="BN251" s="169"/>
      <c r="BO251" s="169"/>
      <c r="BP251" s="169"/>
      <c r="BQ251" s="169"/>
      <c r="BR251" s="169"/>
      <c r="BS251" s="169"/>
      <c r="BT251" s="169"/>
      <c r="BU251" s="169"/>
      <c r="BV251" s="169"/>
      <c r="BW251" s="169"/>
      <c r="BX251" s="169"/>
      <c r="BY251" s="169"/>
      <c r="BZ251" s="169"/>
      <c r="CA251" s="169"/>
      <c r="CB251" s="169"/>
      <c r="CC251" s="169"/>
      <c r="CD251" s="169"/>
      <c r="CE251" s="169"/>
      <c r="CF251" s="169"/>
      <c r="CG251" s="169"/>
      <c r="CH251" s="169"/>
      <c r="CI251" s="169"/>
      <c r="CJ251" s="169"/>
      <c r="CK251" s="169"/>
      <c r="CL251" s="169"/>
      <c r="CM251" s="169"/>
      <c r="CN251" s="169"/>
      <c r="CO251" s="169"/>
      <c r="CP251" s="169"/>
      <c r="CQ251" s="169"/>
      <c r="CR251" s="169"/>
      <c r="CS251" s="169"/>
      <c r="CT251" s="169"/>
      <c r="CU251" s="169"/>
      <c r="CV251" s="169"/>
      <c r="CW251" s="169"/>
      <c r="CX251" s="169"/>
      <c r="CY251" s="169"/>
      <c r="CZ251" s="169"/>
      <c r="DA251" s="169"/>
      <c r="DB251" s="169"/>
      <c r="DC251" s="169"/>
      <c r="DD251" s="169"/>
    </row>
    <row r="252" spans="1:108" x14ac:dyDescent="0.25">
      <c r="A252" s="169"/>
      <c r="B252" s="169"/>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c r="AA252" s="169"/>
      <c r="AB252" s="169"/>
      <c r="AC252" s="169"/>
      <c r="AD252" s="169"/>
      <c r="AE252" s="169"/>
      <c r="AF252" s="169"/>
      <c r="AG252" s="169"/>
      <c r="AH252" s="169"/>
      <c r="AI252" s="169"/>
      <c r="AJ252" s="169"/>
      <c r="AK252" s="169"/>
      <c r="AL252" s="169"/>
      <c r="AM252" s="169"/>
      <c r="AN252" s="169"/>
      <c r="AO252" s="169"/>
      <c r="AP252" s="169"/>
      <c r="AQ252" s="169"/>
      <c r="AR252" s="169"/>
      <c r="AS252" s="169"/>
      <c r="AT252" s="169"/>
      <c r="AU252" s="169"/>
      <c r="AV252" s="169"/>
      <c r="AW252" s="169"/>
      <c r="AX252" s="169"/>
      <c r="AY252" s="169"/>
      <c r="AZ252" s="169"/>
      <c r="BA252" s="169"/>
      <c r="BB252" s="169"/>
      <c r="BC252" s="169"/>
      <c r="BD252" s="169"/>
      <c r="BE252" s="169"/>
      <c r="BF252" s="169"/>
      <c r="BG252" s="169"/>
      <c r="BH252" s="169"/>
      <c r="BI252" s="169"/>
      <c r="BJ252" s="169"/>
      <c r="BK252" s="169"/>
      <c r="BL252" s="169"/>
      <c r="BM252" s="169"/>
      <c r="BN252" s="169"/>
      <c r="BO252" s="169"/>
      <c r="BP252" s="169"/>
      <c r="BQ252" s="169"/>
      <c r="BR252" s="169"/>
      <c r="BS252" s="169"/>
      <c r="BT252" s="169"/>
      <c r="BU252" s="169"/>
      <c r="BV252" s="169"/>
      <c r="BW252" s="169"/>
      <c r="BX252" s="169"/>
      <c r="BY252" s="169"/>
      <c r="BZ252" s="169"/>
      <c r="CA252" s="169"/>
      <c r="CB252" s="169"/>
      <c r="CC252" s="169"/>
      <c r="CD252" s="169"/>
      <c r="CE252" s="169"/>
      <c r="CF252" s="169"/>
      <c r="CG252" s="169"/>
      <c r="CH252" s="169"/>
      <c r="CI252" s="169"/>
      <c r="CJ252" s="169"/>
      <c r="CK252" s="169"/>
      <c r="CL252" s="169"/>
      <c r="CM252" s="169"/>
      <c r="CN252" s="169"/>
      <c r="CO252" s="169"/>
      <c r="CP252" s="169"/>
      <c r="CQ252" s="169"/>
      <c r="CR252" s="169"/>
      <c r="CS252" s="169"/>
      <c r="CT252" s="169"/>
      <c r="CU252" s="169"/>
      <c r="CV252" s="169"/>
      <c r="CW252" s="169"/>
      <c r="CX252" s="169"/>
      <c r="CY252" s="169"/>
      <c r="CZ252" s="169"/>
      <c r="DA252" s="169"/>
      <c r="DB252" s="169"/>
      <c r="DC252" s="169"/>
      <c r="DD252" s="169"/>
    </row>
    <row r="253" spans="1:108" x14ac:dyDescent="0.25">
      <c r="A253" s="169"/>
      <c r="B253" s="169"/>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c r="AA253" s="169"/>
      <c r="AB253" s="169"/>
      <c r="AC253" s="169"/>
      <c r="AD253" s="169"/>
      <c r="AE253" s="169"/>
      <c r="AF253" s="169"/>
      <c r="AG253" s="169"/>
      <c r="AH253" s="169"/>
      <c r="AI253" s="169"/>
      <c r="AJ253" s="169"/>
      <c r="AK253" s="169"/>
      <c r="AL253" s="169"/>
      <c r="AM253" s="169"/>
      <c r="AN253" s="169"/>
      <c r="AO253" s="169"/>
      <c r="AP253" s="169"/>
      <c r="AQ253" s="169"/>
      <c r="AR253" s="169"/>
      <c r="AS253" s="169"/>
      <c r="AT253" s="169"/>
      <c r="AU253" s="169"/>
      <c r="AV253" s="169"/>
      <c r="AW253" s="169"/>
      <c r="AX253" s="169"/>
      <c r="AY253" s="169"/>
      <c r="AZ253" s="169"/>
      <c r="BA253" s="169"/>
      <c r="BB253" s="169"/>
      <c r="BC253" s="169"/>
      <c r="BD253" s="169"/>
      <c r="BE253" s="169"/>
      <c r="BF253" s="169"/>
      <c r="BG253" s="169"/>
      <c r="BH253" s="169"/>
      <c r="BI253" s="169"/>
      <c r="BJ253" s="169"/>
      <c r="BK253" s="169"/>
      <c r="BL253" s="169"/>
      <c r="BM253" s="169"/>
      <c r="BN253" s="169"/>
      <c r="BO253" s="169"/>
      <c r="BP253" s="169"/>
      <c r="BQ253" s="169"/>
      <c r="BR253" s="169"/>
      <c r="BS253" s="169"/>
      <c r="BT253" s="169"/>
      <c r="BU253" s="169"/>
      <c r="BV253" s="169"/>
      <c r="BW253" s="169"/>
      <c r="BX253" s="169"/>
      <c r="BY253" s="169"/>
      <c r="BZ253" s="169"/>
      <c r="CA253" s="169"/>
      <c r="CB253" s="169"/>
      <c r="CC253" s="169"/>
      <c r="CD253" s="169"/>
      <c r="CE253" s="169"/>
      <c r="CF253" s="169"/>
      <c r="CG253" s="169"/>
      <c r="CH253" s="169"/>
      <c r="CI253" s="169"/>
      <c r="CJ253" s="169"/>
      <c r="CK253" s="169"/>
      <c r="CL253" s="169"/>
      <c r="CM253" s="169"/>
      <c r="CN253" s="169"/>
      <c r="CO253" s="169"/>
      <c r="CP253" s="169"/>
      <c r="CQ253" s="169"/>
      <c r="CR253" s="169"/>
      <c r="CS253" s="169"/>
      <c r="CT253" s="169"/>
      <c r="CU253" s="169"/>
      <c r="CV253" s="169"/>
      <c r="CW253" s="169"/>
      <c r="CX253" s="169"/>
      <c r="CY253" s="169"/>
      <c r="CZ253" s="169"/>
      <c r="DA253" s="169"/>
      <c r="DB253" s="169"/>
      <c r="DC253" s="169"/>
      <c r="DD253" s="169"/>
    </row>
    <row r="254" spans="1:108" x14ac:dyDescent="0.25">
      <c r="A254" s="169"/>
      <c r="B254" s="169"/>
      <c r="C254" s="169"/>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c r="AA254" s="169"/>
      <c r="AB254" s="169"/>
      <c r="AC254" s="169"/>
      <c r="AD254" s="169"/>
      <c r="AE254" s="169"/>
      <c r="AF254" s="169"/>
      <c r="AG254" s="169"/>
      <c r="AH254" s="169"/>
      <c r="AI254" s="169"/>
      <c r="AJ254" s="169"/>
      <c r="AK254" s="169"/>
      <c r="AL254" s="169"/>
      <c r="AM254" s="169"/>
      <c r="AN254" s="169"/>
      <c r="AO254" s="169"/>
      <c r="AP254" s="169"/>
      <c r="AQ254" s="169"/>
      <c r="AR254" s="169"/>
      <c r="AS254" s="169"/>
      <c r="AT254" s="169"/>
      <c r="AU254" s="169"/>
      <c r="AV254" s="169"/>
      <c r="AW254" s="169"/>
      <c r="AX254" s="169"/>
      <c r="AY254" s="169"/>
      <c r="AZ254" s="169"/>
      <c r="BA254" s="169"/>
      <c r="BB254" s="169"/>
      <c r="BC254" s="169"/>
      <c r="BD254" s="169"/>
      <c r="BE254" s="169"/>
      <c r="BF254" s="169"/>
      <c r="BG254" s="169"/>
      <c r="BH254" s="169"/>
      <c r="BI254" s="169"/>
      <c r="BJ254" s="169"/>
      <c r="BK254" s="169"/>
      <c r="BL254" s="169"/>
      <c r="BM254" s="169"/>
      <c r="BN254" s="169"/>
      <c r="BO254" s="169"/>
      <c r="BP254" s="169"/>
      <c r="BQ254" s="169"/>
      <c r="BR254" s="169"/>
      <c r="BS254" s="169"/>
      <c r="BT254" s="169"/>
      <c r="BU254" s="169"/>
      <c r="BV254" s="169"/>
      <c r="BW254" s="169"/>
      <c r="BX254" s="169"/>
      <c r="BY254" s="169"/>
      <c r="BZ254" s="169"/>
      <c r="CA254" s="169"/>
      <c r="CB254" s="169"/>
      <c r="CC254" s="169"/>
      <c r="CD254" s="169"/>
      <c r="CE254" s="169"/>
      <c r="CF254" s="169"/>
      <c r="CG254" s="169"/>
      <c r="CH254" s="169"/>
      <c r="CI254" s="169"/>
      <c r="CJ254" s="169"/>
      <c r="CK254" s="169"/>
      <c r="CL254" s="169"/>
      <c r="CM254" s="169"/>
      <c r="CN254" s="169"/>
      <c r="CO254" s="169"/>
      <c r="CP254" s="169"/>
      <c r="CQ254" s="169"/>
      <c r="CR254" s="169"/>
      <c r="CS254" s="169"/>
      <c r="CT254" s="169"/>
      <c r="CU254" s="169"/>
      <c r="CV254" s="169"/>
      <c r="CW254" s="169"/>
      <c r="CX254" s="169"/>
      <c r="CY254" s="169"/>
      <c r="CZ254" s="169"/>
      <c r="DA254" s="169"/>
      <c r="DB254" s="169"/>
      <c r="DC254" s="169"/>
      <c r="DD254" s="169"/>
    </row>
    <row r="255" spans="1:108" x14ac:dyDescent="0.25">
      <c r="A255" s="169"/>
      <c r="B255" s="169"/>
      <c r="C255" s="169"/>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c r="AA255" s="169"/>
      <c r="AB255" s="169"/>
      <c r="AC255" s="169"/>
      <c r="AD255" s="169"/>
      <c r="AE255" s="169"/>
      <c r="AF255" s="169"/>
      <c r="AG255" s="169"/>
      <c r="AH255" s="169"/>
      <c r="AI255" s="169"/>
      <c r="AJ255" s="169"/>
      <c r="AK255" s="169"/>
      <c r="AL255" s="169"/>
      <c r="AM255" s="169"/>
      <c r="AN255" s="169"/>
      <c r="AO255" s="169"/>
      <c r="AP255" s="169"/>
      <c r="AQ255" s="169"/>
      <c r="AR255" s="169"/>
      <c r="AS255" s="169"/>
      <c r="AT255" s="169"/>
      <c r="AU255" s="169"/>
      <c r="AV255" s="169"/>
      <c r="AW255" s="169"/>
      <c r="AX255" s="169"/>
      <c r="AY255" s="169"/>
      <c r="AZ255" s="169"/>
      <c r="BA255" s="169"/>
      <c r="BB255" s="169"/>
      <c r="BC255" s="169"/>
      <c r="BD255" s="169"/>
      <c r="BE255" s="169"/>
      <c r="BF255" s="169"/>
      <c r="BG255" s="169"/>
      <c r="BH255" s="169"/>
      <c r="BI255" s="169"/>
      <c r="BJ255" s="169"/>
      <c r="BK255" s="169"/>
      <c r="BL255" s="169"/>
      <c r="BM255" s="169"/>
      <c r="BN255" s="169"/>
      <c r="BO255" s="169"/>
      <c r="BP255" s="169"/>
      <c r="BQ255" s="169"/>
      <c r="BR255" s="169"/>
      <c r="BS255" s="169"/>
      <c r="BT255" s="169"/>
      <c r="BU255" s="169"/>
      <c r="BV255" s="169"/>
      <c r="BW255" s="169"/>
      <c r="BX255" s="169"/>
      <c r="BY255" s="169"/>
      <c r="BZ255" s="169"/>
      <c r="CA255" s="169"/>
      <c r="CB255" s="169"/>
      <c r="CC255" s="169"/>
      <c r="CD255" s="169"/>
      <c r="CE255" s="169"/>
      <c r="CF255" s="169"/>
      <c r="CG255" s="169"/>
      <c r="CH255" s="169"/>
      <c r="CI255" s="169"/>
      <c r="CJ255" s="169"/>
      <c r="CK255" s="169"/>
      <c r="CL255" s="169"/>
      <c r="CM255" s="169"/>
      <c r="CN255" s="169"/>
      <c r="CO255" s="169"/>
      <c r="CP255" s="169"/>
      <c r="CQ255" s="169"/>
      <c r="CR255" s="169"/>
      <c r="CS255" s="169"/>
      <c r="CT255" s="169"/>
      <c r="CU255" s="169"/>
      <c r="CV255" s="169"/>
      <c r="CW255" s="169"/>
      <c r="CX255" s="169"/>
      <c r="CY255" s="169"/>
      <c r="CZ255" s="169"/>
      <c r="DA255" s="169"/>
      <c r="DB255" s="169"/>
      <c r="DC255" s="169"/>
      <c r="DD255" s="169"/>
    </row>
    <row r="256" spans="1:108" x14ac:dyDescent="0.25">
      <c r="A256" s="169"/>
      <c r="B256" s="169"/>
      <c r="C256" s="169"/>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c r="AA256" s="169"/>
      <c r="AB256" s="169"/>
      <c r="AC256" s="169"/>
      <c r="AD256" s="169"/>
      <c r="AE256" s="169"/>
      <c r="AF256" s="169"/>
      <c r="AG256" s="169"/>
      <c r="AH256" s="169"/>
      <c r="AI256" s="169"/>
      <c r="AJ256" s="169"/>
      <c r="AK256" s="169"/>
      <c r="AL256" s="169"/>
      <c r="AM256" s="169"/>
      <c r="AN256" s="169"/>
      <c r="AO256" s="169"/>
      <c r="AP256" s="169"/>
      <c r="AQ256" s="169"/>
      <c r="AR256" s="169"/>
      <c r="AS256" s="169"/>
      <c r="AT256" s="169"/>
      <c r="AU256" s="169"/>
      <c r="AV256" s="169"/>
      <c r="AW256" s="169"/>
      <c r="AX256" s="169"/>
      <c r="AY256" s="169"/>
      <c r="AZ256" s="169"/>
      <c r="BA256" s="169"/>
      <c r="BB256" s="169"/>
      <c r="BC256" s="169"/>
      <c r="BD256" s="169"/>
      <c r="BE256" s="169"/>
      <c r="BF256" s="169"/>
      <c r="BG256" s="169"/>
      <c r="BH256" s="169"/>
      <c r="BI256" s="169"/>
      <c r="BJ256" s="169"/>
      <c r="BK256" s="169"/>
      <c r="BL256" s="169"/>
      <c r="BM256" s="169"/>
      <c r="BN256" s="169"/>
      <c r="BO256" s="169"/>
      <c r="BP256" s="169"/>
      <c r="BQ256" s="169"/>
      <c r="BR256" s="169"/>
      <c r="BS256" s="169"/>
      <c r="BT256" s="169"/>
      <c r="BU256" s="169"/>
      <c r="BV256" s="169"/>
      <c r="BW256" s="169"/>
      <c r="BX256" s="169"/>
      <c r="BY256" s="169"/>
      <c r="BZ256" s="169"/>
      <c r="CA256" s="169"/>
      <c r="CB256" s="169"/>
      <c r="CC256" s="169"/>
      <c r="CD256" s="169"/>
      <c r="CE256" s="169"/>
      <c r="CF256" s="169"/>
      <c r="CG256" s="169"/>
      <c r="CH256" s="169"/>
      <c r="CI256" s="169"/>
      <c r="CJ256" s="169"/>
      <c r="CK256" s="169"/>
      <c r="CL256" s="169"/>
      <c r="CM256" s="169"/>
      <c r="CN256" s="169"/>
      <c r="CO256" s="169"/>
      <c r="CP256" s="169"/>
      <c r="CQ256" s="169"/>
      <c r="CR256" s="169"/>
      <c r="CS256" s="169"/>
      <c r="CT256" s="169"/>
      <c r="CU256" s="169"/>
      <c r="CV256" s="169"/>
      <c r="CW256" s="169"/>
      <c r="CX256" s="169"/>
      <c r="CY256" s="169"/>
      <c r="CZ256" s="169"/>
      <c r="DA256" s="169"/>
      <c r="DB256" s="169"/>
      <c r="DC256" s="169"/>
      <c r="DD256" s="169"/>
    </row>
    <row r="257" spans="1:108" x14ac:dyDescent="0.25">
      <c r="A257" s="169"/>
      <c r="B257" s="169"/>
      <c r="C257" s="169"/>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c r="AA257" s="169"/>
      <c r="AB257" s="169"/>
      <c r="AC257" s="169"/>
      <c r="AD257" s="169"/>
      <c r="AE257" s="169"/>
      <c r="AF257" s="169"/>
      <c r="AG257" s="169"/>
      <c r="AH257" s="169"/>
      <c r="AI257" s="169"/>
      <c r="AJ257" s="169"/>
      <c r="AK257" s="169"/>
      <c r="AL257" s="169"/>
      <c r="AM257" s="169"/>
      <c r="AN257" s="169"/>
      <c r="AO257" s="169"/>
      <c r="AP257" s="169"/>
      <c r="AQ257" s="169"/>
      <c r="AR257" s="169"/>
      <c r="AS257" s="169"/>
      <c r="AT257" s="169"/>
      <c r="AU257" s="169"/>
      <c r="AV257" s="169"/>
      <c r="AW257" s="169"/>
      <c r="AX257" s="169"/>
      <c r="AY257" s="169"/>
      <c r="AZ257" s="169"/>
      <c r="BA257" s="169"/>
      <c r="BB257" s="169"/>
      <c r="BC257" s="169"/>
      <c r="BD257" s="169"/>
      <c r="BE257" s="169"/>
      <c r="BF257" s="169"/>
      <c r="BG257" s="169"/>
      <c r="BH257" s="169"/>
      <c r="BI257" s="169"/>
      <c r="BJ257" s="169"/>
      <c r="BK257" s="169"/>
      <c r="BL257" s="169"/>
      <c r="BM257" s="169"/>
      <c r="BN257" s="169"/>
      <c r="BO257" s="169"/>
      <c r="BP257" s="169"/>
      <c r="BQ257" s="169"/>
      <c r="BR257" s="169"/>
      <c r="BS257" s="169"/>
      <c r="BT257" s="169"/>
      <c r="BU257" s="169"/>
      <c r="BV257" s="169"/>
      <c r="BW257" s="169"/>
      <c r="BX257" s="169"/>
      <c r="BY257" s="169"/>
      <c r="BZ257" s="169"/>
      <c r="CA257" s="169"/>
      <c r="CB257" s="169"/>
      <c r="CC257" s="169"/>
      <c r="CD257" s="169"/>
      <c r="CE257" s="169"/>
      <c r="CF257" s="169"/>
      <c r="CG257" s="169"/>
      <c r="CH257" s="169"/>
      <c r="CI257" s="169"/>
      <c r="CJ257" s="169"/>
      <c r="CK257" s="169"/>
      <c r="CL257" s="169"/>
      <c r="CM257" s="169"/>
      <c r="CN257" s="169"/>
      <c r="CO257" s="169"/>
      <c r="CP257" s="169"/>
      <c r="CQ257" s="169"/>
      <c r="CR257" s="169"/>
      <c r="CS257" s="169"/>
      <c r="CT257" s="169"/>
      <c r="CU257" s="169"/>
      <c r="CV257" s="169"/>
      <c r="CW257" s="169"/>
      <c r="CX257" s="169"/>
      <c r="CY257" s="169"/>
      <c r="CZ257" s="169"/>
      <c r="DA257" s="169"/>
      <c r="DB257" s="169"/>
      <c r="DC257" s="169"/>
      <c r="DD257" s="169"/>
    </row>
    <row r="258" spans="1:108" x14ac:dyDescent="0.25">
      <c r="A258" s="169"/>
      <c r="B258" s="169"/>
      <c r="C258" s="169"/>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c r="AA258" s="169"/>
      <c r="AB258" s="169"/>
      <c r="AC258" s="169"/>
      <c r="AD258" s="169"/>
      <c r="AE258" s="169"/>
      <c r="AF258" s="169"/>
      <c r="AG258" s="169"/>
      <c r="AH258" s="169"/>
      <c r="AI258" s="169"/>
      <c r="AJ258" s="169"/>
      <c r="AK258" s="169"/>
      <c r="AL258" s="169"/>
      <c r="AM258" s="169"/>
      <c r="AN258" s="169"/>
      <c r="AO258" s="169"/>
      <c r="AP258" s="169"/>
      <c r="AQ258" s="169"/>
      <c r="AR258" s="169"/>
      <c r="AS258" s="169"/>
      <c r="AT258" s="169"/>
      <c r="AU258" s="169"/>
      <c r="AV258" s="169"/>
      <c r="AW258" s="169"/>
      <c r="AX258" s="169"/>
      <c r="AY258" s="169"/>
      <c r="AZ258" s="169"/>
      <c r="BA258" s="169"/>
      <c r="BB258" s="169"/>
      <c r="BC258" s="169"/>
      <c r="BD258" s="169"/>
      <c r="BE258" s="169"/>
      <c r="BF258" s="169"/>
      <c r="BG258" s="169"/>
      <c r="BH258" s="169"/>
      <c r="BI258" s="169"/>
      <c r="BJ258" s="169"/>
      <c r="BK258" s="169"/>
      <c r="BL258" s="169"/>
      <c r="BM258" s="169"/>
      <c r="BN258" s="169"/>
      <c r="BO258" s="169"/>
      <c r="BP258" s="169"/>
      <c r="BQ258" s="169"/>
      <c r="BR258" s="169"/>
      <c r="BS258" s="169"/>
      <c r="BT258" s="169"/>
      <c r="BU258" s="169"/>
      <c r="BV258" s="169"/>
      <c r="BW258" s="169"/>
      <c r="BX258" s="169"/>
      <c r="BY258" s="169"/>
      <c r="BZ258" s="169"/>
      <c r="CA258" s="169"/>
      <c r="CB258" s="169"/>
      <c r="CC258" s="169"/>
      <c r="CD258" s="169"/>
      <c r="CE258" s="169"/>
      <c r="CF258" s="169"/>
      <c r="CG258" s="169"/>
      <c r="CH258" s="169"/>
      <c r="CI258" s="169"/>
      <c r="CJ258" s="169"/>
      <c r="CK258" s="169"/>
      <c r="CL258" s="169"/>
      <c r="CM258" s="169"/>
      <c r="CN258" s="169"/>
      <c r="CO258" s="169"/>
      <c r="CP258" s="169"/>
      <c r="CQ258" s="169"/>
      <c r="CR258" s="169"/>
      <c r="CS258" s="169"/>
      <c r="CT258" s="169"/>
      <c r="CU258" s="169"/>
      <c r="CV258" s="169"/>
      <c r="CW258" s="169"/>
      <c r="CX258" s="169"/>
      <c r="CY258" s="169"/>
      <c r="CZ258" s="169"/>
      <c r="DA258" s="169"/>
      <c r="DB258" s="169"/>
      <c r="DC258" s="169"/>
      <c r="DD258" s="169"/>
    </row>
    <row r="259" spans="1:108" x14ac:dyDescent="0.25">
      <c r="A259" s="169"/>
      <c r="B259" s="169"/>
      <c r="C259" s="169"/>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c r="AA259" s="169"/>
      <c r="AB259" s="169"/>
      <c r="AC259" s="169"/>
      <c r="AD259" s="169"/>
      <c r="AE259" s="169"/>
      <c r="AF259" s="169"/>
      <c r="AG259" s="169"/>
      <c r="AH259" s="169"/>
      <c r="AI259" s="169"/>
      <c r="AJ259" s="169"/>
      <c r="AK259" s="169"/>
      <c r="AL259" s="169"/>
      <c r="AM259" s="169"/>
      <c r="AN259" s="169"/>
      <c r="AO259" s="169"/>
      <c r="AP259" s="169"/>
      <c r="AQ259" s="169"/>
      <c r="AR259" s="169"/>
      <c r="AS259" s="169"/>
      <c r="AT259" s="169"/>
      <c r="AU259" s="169"/>
      <c r="AV259" s="169"/>
      <c r="AW259" s="169"/>
      <c r="AX259" s="169"/>
      <c r="AY259" s="169"/>
      <c r="AZ259" s="169"/>
      <c r="BA259" s="169"/>
      <c r="BB259" s="169"/>
      <c r="BC259" s="169"/>
      <c r="BD259" s="169"/>
      <c r="BE259" s="169"/>
      <c r="BF259" s="169"/>
      <c r="BG259" s="169"/>
      <c r="BH259" s="169"/>
      <c r="BI259" s="169"/>
      <c r="BJ259" s="169"/>
      <c r="BK259" s="169"/>
      <c r="BL259" s="169"/>
      <c r="BM259" s="169"/>
      <c r="BN259" s="169"/>
      <c r="BO259" s="169"/>
      <c r="BP259" s="169"/>
      <c r="BQ259" s="169"/>
      <c r="BR259" s="169"/>
      <c r="BS259" s="169"/>
      <c r="BT259" s="169"/>
      <c r="BU259" s="169"/>
      <c r="BV259" s="169"/>
      <c r="BW259" s="169"/>
      <c r="BX259" s="169"/>
      <c r="BY259" s="169"/>
      <c r="BZ259" s="169"/>
      <c r="CA259" s="169"/>
      <c r="CB259" s="169"/>
      <c r="CC259" s="169"/>
      <c r="CD259" s="169"/>
      <c r="CE259" s="169"/>
      <c r="CF259" s="169"/>
      <c r="CG259" s="169"/>
      <c r="CH259" s="169"/>
      <c r="CI259" s="169"/>
      <c r="CJ259" s="169"/>
      <c r="CK259" s="169"/>
      <c r="CL259" s="169"/>
      <c r="CM259" s="169"/>
      <c r="CN259" s="169"/>
      <c r="CO259" s="169"/>
      <c r="CP259" s="169"/>
      <c r="CQ259" s="169"/>
      <c r="CR259" s="169"/>
      <c r="CS259" s="169"/>
      <c r="CT259" s="169"/>
      <c r="CU259" s="169"/>
      <c r="CV259" s="169"/>
      <c r="CW259" s="169"/>
      <c r="CX259" s="169"/>
      <c r="CY259" s="169"/>
      <c r="CZ259" s="169"/>
      <c r="DA259" s="169"/>
      <c r="DB259" s="169"/>
      <c r="DC259" s="169"/>
      <c r="DD259" s="169"/>
    </row>
    <row r="260" spans="1:108" x14ac:dyDescent="0.25">
      <c r="B260" s="1"/>
      <c r="C260" s="1"/>
      <c r="D260" s="1"/>
      <c r="E260" s="1"/>
      <c r="F260" s="1"/>
      <c r="G260" s="1"/>
      <c r="H260" s="1"/>
      <c r="I260" s="1"/>
      <c r="J260" s="1"/>
      <c r="K260" s="1"/>
      <c r="L260" s="1"/>
      <c r="M260" s="1"/>
      <c r="N260" s="1"/>
      <c r="O260" s="1"/>
      <c r="P260" s="1"/>
      <c r="Q260" s="1"/>
    </row>
    <row r="261" spans="1:108" x14ac:dyDescent="0.25">
      <c r="B261" s="1"/>
      <c r="C261" s="1"/>
      <c r="D261" s="1"/>
      <c r="E261" s="1"/>
      <c r="F261" s="1"/>
      <c r="G261" s="1"/>
      <c r="H261" s="1"/>
      <c r="I261" s="1"/>
      <c r="J261" s="1"/>
      <c r="K261" s="1"/>
      <c r="L261" s="1"/>
      <c r="M261" s="1"/>
      <c r="N261" s="1"/>
      <c r="O261" s="1"/>
      <c r="P261" s="1"/>
      <c r="Q261" s="1"/>
    </row>
    <row r="262" spans="1:108" x14ac:dyDescent="0.25">
      <c r="B262" s="1"/>
      <c r="C262" s="1"/>
      <c r="D262" s="1"/>
      <c r="E262" s="1"/>
      <c r="F262" s="1"/>
      <c r="G262" s="1"/>
      <c r="H262" s="1"/>
      <c r="I262" s="1"/>
      <c r="J262" s="1"/>
      <c r="K262" s="1"/>
      <c r="L262" s="1"/>
      <c r="M262" s="1"/>
      <c r="N262" s="1"/>
      <c r="O262" s="1"/>
      <c r="P262" s="1"/>
      <c r="Q262" s="1"/>
    </row>
    <row r="263" spans="1:108" x14ac:dyDescent="0.25">
      <c r="B263" s="1"/>
      <c r="C263" s="1"/>
      <c r="D263" s="1"/>
      <c r="E263" s="1"/>
      <c r="F263" s="1"/>
      <c r="G263" s="1"/>
      <c r="H263" s="1"/>
      <c r="I263" s="1"/>
      <c r="J263" s="1"/>
      <c r="K263" s="1"/>
      <c r="L263" s="1"/>
      <c r="M263" s="1"/>
      <c r="N263" s="1"/>
      <c r="O263" s="1"/>
      <c r="P263" s="1"/>
      <c r="Q263" s="1"/>
    </row>
    <row r="264" spans="1:108" x14ac:dyDescent="0.25">
      <c r="B264" s="1"/>
      <c r="C264" s="1"/>
      <c r="D264" s="1"/>
      <c r="E264" s="1"/>
      <c r="F264" s="1"/>
      <c r="G264" s="1"/>
      <c r="H264" s="1"/>
      <c r="I264" s="1"/>
      <c r="J264" s="1"/>
      <c r="K264" s="1"/>
      <c r="L264" s="1"/>
      <c r="M264" s="1"/>
      <c r="N264" s="1"/>
      <c r="O264" s="1"/>
      <c r="P264" s="1"/>
      <c r="Q264" s="1"/>
    </row>
    <row r="265" spans="1:108" x14ac:dyDescent="0.25">
      <c r="B265" s="1"/>
      <c r="C265" s="1"/>
      <c r="D265" s="1"/>
      <c r="E265" s="1"/>
      <c r="F265" s="1"/>
      <c r="G265" s="1"/>
      <c r="H265" s="1"/>
      <c r="I265" s="1"/>
      <c r="J265" s="1"/>
      <c r="K265" s="1"/>
      <c r="L265" s="1"/>
      <c r="M265" s="1"/>
      <c r="N265" s="1"/>
      <c r="O265" s="1"/>
      <c r="P265" s="1"/>
      <c r="Q265" s="1"/>
    </row>
    <row r="266" spans="1:108" x14ac:dyDescent="0.25">
      <c r="B266" s="1"/>
      <c r="C266" s="1"/>
      <c r="D266" s="1"/>
      <c r="E266" s="1"/>
      <c r="F266" s="1"/>
      <c r="G266" s="1"/>
      <c r="H266" s="1"/>
      <c r="I266" s="1"/>
      <c r="J266" s="1"/>
      <c r="K266" s="1"/>
      <c r="L266" s="1"/>
      <c r="M266" s="1"/>
      <c r="N266" s="1"/>
      <c r="O266" s="1"/>
      <c r="P266" s="1"/>
      <c r="Q266" s="1"/>
    </row>
    <row r="267" spans="1:108" x14ac:dyDescent="0.25">
      <c r="B267" s="1"/>
      <c r="C267" s="1"/>
      <c r="D267" s="1"/>
      <c r="E267" s="1"/>
      <c r="F267" s="1"/>
      <c r="G267" s="1"/>
      <c r="H267" s="1"/>
      <c r="I267" s="1"/>
      <c r="J267" s="1"/>
      <c r="K267" s="1"/>
      <c r="L267" s="1"/>
      <c r="M267" s="1"/>
      <c r="N267" s="1"/>
      <c r="O267" s="1"/>
      <c r="P267" s="1"/>
      <c r="Q267" s="1"/>
    </row>
    <row r="268" spans="1:108" x14ac:dyDescent="0.25">
      <c r="B268" s="1"/>
      <c r="C268" s="1"/>
      <c r="D268" s="1"/>
      <c r="E268" s="1"/>
      <c r="F268" s="1"/>
      <c r="G268" s="1"/>
      <c r="H268" s="1"/>
      <c r="I268" s="1"/>
      <c r="J268" s="1"/>
      <c r="K268" s="1"/>
      <c r="L268" s="1"/>
      <c r="M268" s="1"/>
      <c r="N268" s="1"/>
      <c r="O268" s="1"/>
      <c r="P268" s="1"/>
      <c r="Q268" s="1"/>
    </row>
    <row r="269" spans="1:108" x14ac:dyDescent="0.25">
      <c r="B269" s="1"/>
      <c r="C269" s="1"/>
      <c r="D269" s="1"/>
      <c r="E269" s="1"/>
      <c r="F269" s="1"/>
      <c r="G269" s="1"/>
      <c r="H269" s="1"/>
      <c r="I269" s="1"/>
      <c r="J269" s="1"/>
      <c r="K269" s="1"/>
      <c r="L269" s="1"/>
      <c r="M269" s="1"/>
      <c r="N269" s="1"/>
      <c r="O269" s="1"/>
      <c r="P269" s="1"/>
      <c r="Q269" s="1"/>
    </row>
    <row r="270" spans="1:108" x14ac:dyDescent="0.25">
      <c r="B270" s="1"/>
      <c r="C270" s="1"/>
      <c r="D270" s="1"/>
      <c r="E270" s="1"/>
      <c r="F270" s="1"/>
      <c r="G270" s="1"/>
      <c r="H270" s="1"/>
      <c r="I270" s="1"/>
      <c r="J270" s="1"/>
      <c r="K270" s="1"/>
      <c r="L270" s="1"/>
      <c r="M270" s="1"/>
      <c r="N270" s="1"/>
      <c r="O270" s="1"/>
      <c r="P270" s="1"/>
      <c r="Q270" s="1"/>
    </row>
    <row r="271" spans="1:108" x14ac:dyDescent="0.25">
      <c r="B271" s="1"/>
      <c r="C271" s="1"/>
      <c r="D271" s="1"/>
      <c r="E271" s="1"/>
      <c r="F271" s="1"/>
      <c r="G271" s="1"/>
      <c r="H271" s="1"/>
      <c r="I271" s="1"/>
      <c r="J271" s="1"/>
      <c r="K271" s="1"/>
      <c r="L271" s="1"/>
      <c r="M271" s="1"/>
      <c r="N271" s="1"/>
      <c r="O271" s="1"/>
      <c r="P271" s="1"/>
      <c r="Q271" s="1"/>
    </row>
    <row r="272" spans="1:108" x14ac:dyDescent="0.25">
      <c r="B272" s="1"/>
      <c r="C272" s="1"/>
      <c r="D272" s="1"/>
      <c r="E272" s="1"/>
      <c r="F272" s="1"/>
      <c r="G272" s="1"/>
      <c r="H272" s="1"/>
      <c r="I272" s="1"/>
      <c r="J272" s="1"/>
      <c r="K272" s="1"/>
      <c r="L272" s="1"/>
      <c r="M272" s="1"/>
      <c r="N272" s="1"/>
      <c r="O272" s="1"/>
      <c r="P272" s="1"/>
      <c r="Q272" s="1"/>
    </row>
    <row r="273" spans="2:17" x14ac:dyDescent="0.25">
      <c r="B273" s="1"/>
      <c r="C273" s="1"/>
      <c r="D273" s="1"/>
      <c r="E273" s="1"/>
      <c r="F273" s="1"/>
      <c r="G273" s="1"/>
      <c r="H273" s="1"/>
      <c r="I273" s="1"/>
      <c r="J273" s="1"/>
      <c r="K273" s="1"/>
      <c r="L273" s="1"/>
      <c r="M273" s="1"/>
      <c r="N273" s="1"/>
      <c r="O273" s="1"/>
      <c r="P273" s="1"/>
      <c r="Q273" s="1"/>
    </row>
    <row r="274" spans="2:17" x14ac:dyDescent="0.25">
      <c r="B274" s="1"/>
      <c r="C274" s="1"/>
      <c r="D274" s="1"/>
      <c r="E274" s="1"/>
      <c r="F274" s="1"/>
      <c r="G274" s="1"/>
      <c r="H274" s="1"/>
      <c r="I274" s="1"/>
      <c r="J274" s="1"/>
      <c r="K274" s="1"/>
      <c r="L274" s="1"/>
      <c r="M274" s="1"/>
      <c r="N274" s="1"/>
      <c r="O274" s="1"/>
      <c r="P274" s="1"/>
      <c r="Q274" s="1"/>
    </row>
    <row r="275" spans="2:17" x14ac:dyDescent="0.25">
      <c r="B275" s="1"/>
      <c r="C275" s="1"/>
      <c r="D275" s="1"/>
      <c r="E275" s="1"/>
      <c r="F275" s="1"/>
      <c r="G275" s="1"/>
      <c r="H275" s="1"/>
      <c r="I275" s="1"/>
      <c r="J275" s="1"/>
      <c r="K275" s="1"/>
      <c r="L275" s="1"/>
      <c r="M275" s="1"/>
      <c r="N275" s="1"/>
      <c r="O275" s="1"/>
      <c r="P275" s="1"/>
      <c r="Q275" s="1"/>
    </row>
    <row r="276" spans="2:17" x14ac:dyDescent="0.25">
      <c r="B276" s="1"/>
      <c r="C276" s="1"/>
      <c r="D276" s="1"/>
      <c r="E276" s="1"/>
      <c r="F276" s="1"/>
      <c r="G276" s="1"/>
      <c r="H276" s="1"/>
      <c r="I276" s="1"/>
      <c r="J276" s="1"/>
      <c r="K276" s="1"/>
      <c r="L276" s="1"/>
      <c r="M276" s="1"/>
      <c r="N276" s="1"/>
      <c r="O276" s="1"/>
      <c r="P276" s="1"/>
      <c r="Q276" s="1"/>
    </row>
    <row r="277" spans="2:17" x14ac:dyDescent="0.25">
      <c r="B277" s="1"/>
      <c r="C277" s="1"/>
      <c r="D277" s="1"/>
      <c r="E277" s="1"/>
      <c r="F277" s="1"/>
      <c r="G277" s="1"/>
      <c r="H277" s="1"/>
      <c r="I277" s="1"/>
      <c r="J277" s="1"/>
      <c r="K277" s="1"/>
      <c r="L277" s="1"/>
      <c r="M277" s="1"/>
      <c r="N277" s="1"/>
      <c r="O277" s="1"/>
      <c r="P277" s="1"/>
      <c r="Q277" s="1"/>
    </row>
    <row r="278" spans="2:17" x14ac:dyDescent="0.25">
      <c r="B278" s="1"/>
      <c r="C278" s="1"/>
      <c r="D278" s="1"/>
      <c r="E278" s="1"/>
      <c r="F278" s="1"/>
      <c r="G278" s="1"/>
      <c r="H278" s="1"/>
      <c r="I278" s="1"/>
      <c r="J278" s="1"/>
      <c r="K278" s="1"/>
      <c r="L278" s="1"/>
      <c r="M278" s="1"/>
      <c r="N278" s="1"/>
      <c r="O278" s="1"/>
      <c r="P278" s="1"/>
      <c r="Q278" s="1"/>
    </row>
    <row r="279" spans="2:17" x14ac:dyDescent="0.25">
      <c r="B279" s="1"/>
      <c r="C279" s="1"/>
      <c r="D279" s="1"/>
      <c r="E279" s="1"/>
      <c r="F279" s="1"/>
      <c r="G279" s="1"/>
      <c r="H279" s="1"/>
      <c r="I279" s="1"/>
      <c r="J279" s="1"/>
      <c r="K279" s="1"/>
      <c r="L279" s="1"/>
      <c r="M279" s="1"/>
      <c r="N279" s="1"/>
      <c r="O279" s="1"/>
      <c r="P279" s="1"/>
      <c r="Q279" s="1"/>
    </row>
    <row r="280" spans="2:17" x14ac:dyDescent="0.25">
      <c r="B280" s="1"/>
      <c r="C280" s="1"/>
      <c r="D280" s="1"/>
      <c r="E280" s="1"/>
      <c r="F280" s="1"/>
      <c r="G280" s="1"/>
      <c r="H280" s="1"/>
      <c r="I280" s="1"/>
      <c r="J280" s="1"/>
      <c r="K280" s="1"/>
      <c r="L280" s="1"/>
      <c r="M280" s="1"/>
      <c r="N280" s="1"/>
      <c r="O280" s="1"/>
      <c r="P280" s="1"/>
      <c r="Q280" s="1"/>
    </row>
    <row r="281" spans="2:17" x14ac:dyDescent="0.25">
      <c r="B281" s="1"/>
      <c r="C281" s="1"/>
      <c r="D281" s="1"/>
      <c r="E281" s="1"/>
      <c r="F281" s="1"/>
      <c r="G281" s="1"/>
      <c r="H281" s="1"/>
      <c r="I281" s="1"/>
      <c r="J281" s="1"/>
      <c r="K281" s="1"/>
      <c r="L281" s="1"/>
      <c r="M281" s="1"/>
      <c r="N281" s="1"/>
      <c r="O281" s="1"/>
      <c r="P281" s="1"/>
      <c r="Q281" s="1"/>
    </row>
    <row r="282" spans="2:17" x14ac:dyDescent="0.25">
      <c r="B282" s="1"/>
      <c r="C282" s="1"/>
      <c r="D282" s="1"/>
      <c r="E282" s="1"/>
      <c r="F282" s="1"/>
      <c r="G282" s="1"/>
      <c r="H282" s="1"/>
      <c r="I282" s="1"/>
      <c r="J282" s="1"/>
      <c r="K282" s="1"/>
      <c r="L282" s="1"/>
      <c r="M282" s="1"/>
      <c r="N282" s="1"/>
      <c r="O282" s="1"/>
      <c r="P282" s="1"/>
      <c r="Q282" s="1"/>
    </row>
    <row r="283" spans="2:17" x14ac:dyDescent="0.25">
      <c r="B283" s="1"/>
      <c r="C283" s="1"/>
      <c r="D283" s="1"/>
      <c r="E283" s="1"/>
      <c r="F283" s="1"/>
      <c r="G283" s="1"/>
      <c r="H283" s="1"/>
      <c r="I283" s="1"/>
      <c r="J283" s="1"/>
      <c r="K283" s="1"/>
      <c r="L283" s="1"/>
      <c r="M283" s="1"/>
      <c r="N283" s="1"/>
      <c r="O283" s="1"/>
      <c r="P283" s="1"/>
      <c r="Q283" s="1"/>
    </row>
    <row r="284" spans="2:17" x14ac:dyDescent="0.25">
      <c r="B284" s="1"/>
      <c r="C284" s="1"/>
      <c r="D284" s="1"/>
      <c r="E284" s="1"/>
      <c r="F284" s="1"/>
      <c r="G284" s="1"/>
      <c r="H284" s="1"/>
      <c r="I284" s="1"/>
      <c r="J284" s="1"/>
      <c r="K284" s="1"/>
      <c r="L284" s="1"/>
      <c r="M284" s="1"/>
      <c r="N284" s="1"/>
      <c r="O284" s="1"/>
      <c r="P284" s="1"/>
      <c r="Q284" s="1"/>
    </row>
    <row r="285" spans="2:17" x14ac:dyDescent="0.25">
      <c r="B285" s="1"/>
      <c r="C285" s="1"/>
      <c r="D285" s="1"/>
      <c r="E285" s="1"/>
      <c r="F285" s="1"/>
      <c r="G285" s="1"/>
      <c r="H285" s="1"/>
      <c r="I285" s="1"/>
      <c r="J285" s="1"/>
      <c r="K285" s="1"/>
      <c r="L285" s="1"/>
      <c r="M285" s="1"/>
      <c r="N285" s="1"/>
      <c r="O285" s="1"/>
      <c r="P285" s="1"/>
      <c r="Q285" s="1"/>
    </row>
    <row r="286" spans="2:17" x14ac:dyDescent="0.25">
      <c r="B286" s="1"/>
      <c r="C286" s="1"/>
      <c r="D286" s="1"/>
      <c r="E286" s="1"/>
      <c r="F286" s="1"/>
      <c r="G286" s="1"/>
      <c r="H286" s="1"/>
      <c r="I286" s="1"/>
      <c r="J286" s="1"/>
      <c r="K286" s="1"/>
      <c r="L286" s="1"/>
      <c r="M286" s="1"/>
      <c r="N286" s="1"/>
      <c r="O286" s="1"/>
      <c r="P286" s="1"/>
      <c r="Q286" s="1"/>
    </row>
    <row r="287" spans="2:17" x14ac:dyDescent="0.25">
      <c r="B287" s="1"/>
      <c r="C287" s="1"/>
      <c r="D287" s="1"/>
      <c r="E287" s="1"/>
      <c r="F287" s="1"/>
      <c r="G287" s="1"/>
      <c r="H287" s="1"/>
      <c r="I287" s="1"/>
      <c r="J287" s="1"/>
      <c r="K287" s="1"/>
      <c r="L287" s="1"/>
      <c r="M287" s="1"/>
      <c r="N287" s="1"/>
      <c r="O287" s="1"/>
      <c r="P287" s="1"/>
      <c r="Q287" s="1"/>
    </row>
    <row r="288" spans="2:17" x14ac:dyDescent="0.25">
      <c r="B288" s="1"/>
      <c r="C288" s="1"/>
      <c r="D288" s="1"/>
      <c r="E288" s="1"/>
      <c r="F288" s="1"/>
      <c r="G288" s="1"/>
      <c r="H288" s="1"/>
      <c r="I288" s="1"/>
      <c r="J288" s="1"/>
      <c r="K288" s="1"/>
      <c r="L288" s="1"/>
      <c r="M288" s="1"/>
      <c r="N288" s="1"/>
      <c r="O288" s="1"/>
      <c r="P288" s="1"/>
      <c r="Q288" s="1"/>
    </row>
    <row r="289" spans="2:17" x14ac:dyDescent="0.25">
      <c r="B289" s="1"/>
      <c r="C289" s="1"/>
      <c r="D289" s="1"/>
      <c r="E289" s="1"/>
      <c r="F289" s="1"/>
      <c r="G289" s="1"/>
      <c r="H289" s="1"/>
      <c r="I289" s="1"/>
      <c r="J289" s="1"/>
      <c r="K289" s="1"/>
      <c r="L289" s="1"/>
      <c r="M289" s="1"/>
      <c r="N289" s="1"/>
      <c r="O289" s="1"/>
      <c r="P289" s="1"/>
      <c r="Q289" s="1"/>
    </row>
    <row r="290" spans="2:17" x14ac:dyDescent="0.25">
      <c r="B290" s="1"/>
      <c r="C290" s="1"/>
      <c r="D290" s="1"/>
      <c r="E290" s="1"/>
      <c r="F290" s="1"/>
      <c r="G290" s="1"/>
      <c r="H290" s="1"/>
      <c r="I290" s="1"/>
      <c r="J290" s="1"/>
      <c r="K290" s="1"/>
      <c r="L290" s="1"/>
      <c r="M290" s="1"/>
      <c r="N290" s="1"/>
      <c r="O290" s="1"/>
      <c r="P290" s="1"/>
      <c r="Q290" s="1"/>
    </row>
    <row r="291" spans="2:17" x14ac:dyDescent="0.25">
      <c r="B291" s="1"/>
      <c r="C291" s="1"/>
      <c r="D291" s="1"/>
      <c r="E291" s="1"/>
      <c r="F291" s="1"/>
      <c r="G291" s="1"/>
      <c r="H291" s="1"/>
      <c r="I291" s="1"/>
      <c r="J291" s="1"/>
      <c r="K291" s="1"/>
      <c r="L291" s="1"/>
      <c r="M291" s="1"/>
      <c r="N291" s="1"/>
      <c r="O291" s="1"/>
      <c r="P291" s="1"/>
      <c r="Q291" s="1"/>
    </row>
    <row r="292" spans="2:17" x14ac:dyDescent="0.25">
      <c r="B292" s="1"/>
      <c r="C292" s="1"/>
      <c r="D292" s="1"/>
      <c r="E292" s="1"/>
      <c r="F292" s="1"/>
      <c r="G292" s="1"/>
      <c r="H292" s="1"/>
      <c r="I292" s="1"/>
      <c r="J292" s="1"/>
      <c r="K292" s="1"/>
      <c r="L292" s="1"/>
      <c r="M292" s="1"/>
      <c r="N292" s="1"/>
      <c r="O292" s="1"/>
      <c r="P292" s="1"/>
      <c r="Q292" s="1"/>
    </row>
    <row r="293" spans="2:17" x14ac:dyDescent="0.25">
      <c r="B293" s="1"/>
      <c r="C293" s="1"/>
      <c r="D293" s="1"/>
      <c r="E293" s="1"/>
      <c r="F293" s="1"/>
      <c r="G293" s="1"/>
      <c r="H293" s="1"/>
      <c r="I293" s="1"/>
      <c r="J293" s="1"/>
      <c r="K293" s="1"/>
      <c r="L293" s="1"/>
      <c r="M293" s="1"/>
      <c r="N293" s="1"/>
      <c r="O293" s="1"/>
      <c r="P293" s="1"/>
      <c r="Q293" s="1"/>
    </row>
    <row r="294" spans="2:17" x14ac:dyDescent="0.25">
      <c r="B294" s="1"/>
      <c r="C294" s="1"/>
      <c r="D294" s="1"/>
      <c r="E294" s="1"/>
      <c r="F294" s="1"/>
      <c r="G294" s="1"/>
      <c r="H294" s="1"/>
      <c r="I294" s="1"/>
      <c r="J294" s="1"/>
      <c r="K294" s="1"/>
      <c r="L294" s="1"/>
      <c r="M294" s="1"/>
      <c r="N294" s="1"/>
      <c r="O294" s="1"/>
      <c r="P294" s="1"/>
      <c r="Q294" s="1"/>
    </row>
    <row r="295" spans="2:17" x14ac:dyDescent="0.25">
      <c r="B295" s="1"/>
      <c r="C295" s="1"/>
      <c r="D295" s="1"/>
      <c r="E295" s="1"/>
      <c r="F295" s="1"/>
      <c r="G295" s="1"/>
      <c r="H295" s="1"/>
      <c r="I295" s="1"/>
      <c r="J295" s="1"/>
      <c r="K295" s="1"/>
      <c r="L295" s="1"/>
      <c r="M295" s="1"/>
      <c r="N295" s="1"/>
      <c r="O295" s="1"/>
      <c r="P295" s="1"/>
      <c r="Q295" s="1"/>
    </row>
    <row r="296" spans="2:17" x14ac:dyDescent="0.25">
      <c r="B296" s="1"/>
      <c r="C296" s="1"/>
      <c r="D296" s="1"/>
      <c r="E296" s="1"/>
      <c r="F296" s="1"/>
      <c r="G296" s="1"/>
      <c r="H296" s="1"/>
      <c r="I296" s="1"/>
      <c r="J296" s="1"/>
      <c r="K296" s="1"/>
      <c r="L296" s="1"/>
      <c r="M296" s="1"/>
      <c r="N296" s="1"/>
      <c r="O296" s="1"/>
      <c r="P296" s="1"/>
      <c r="Q296" s="1"/>
    </row>
    <row r="297" spans="2:17" x14ac:dyDescent="0.25">
      <c r="B297" s="1"/>
      <c r="C297" s="1"/>
      <c r="D297" s="1"/>
      <c r="E297" s="1"/>
      <c r="F297" s="1"/>
      <c r="G297" s="1"/>
      <c r="H297" s="1"/>
      <c r="I297" s="1"/>
      <c r="J297" s="1"/>
      <c r="K297" s="1"/>
      <c r="L297" s="1"/>
      <c r="M297" s="1"/>
      <c r="N297" s="1"/>
      <c r="O297" s="1"/>
      <c r="P297" s="1"/>
      <c r="Q297" s="1"/>
    </row>
    <row r="298" spans="2:17" x14ac:dyDescent="0.25">
      <c r="B298" s="1"/>
      <c r="C298" s="1"/>
      <c r="D298" s="1"/>
      <c r="E298" s="1"/>
      <c r="F298" s="1"/>
      <c r="G298" s="1"/>
      <c r="H298" s="1"/>
      <c r="I298" s="1"/>
      <c r="J298" s="1"/>
      <c r="K298" s="1"/>
      <c r="L298" s="1"/>
      <c r="M298" s="1"/>
      <c r="N298" s="1"/>
      <c r="O298" s="1"/>
      <c r="P298" s="1"/>
      <c r="Q298" s="1"/>
    </row>
    <row r="299" spans="2:17" x14ac:dyDescent="0.25">
      <c r="B299" s="1"/>
      <c r="C299" s="1"/>
      <c r="D299" s="1"/>
      <c r="E299" s="1"/>
      <c r="F299" s="1"/>
      <c r="G299" s="1"/>
      <c r="H299" s="1"/>
      <c r="I299" s="1"/>
      <c r="J299" s="1"/>
      <c r="K299" s="1"/>
      <c r="L299" s="1"/>
      <c r="M299" s="1"/>
      <c r="N299" s="1"/>
      <c r="O299" s="1"/>
      <c r="P299" s="1"/>
      <c r="Q299" s="1"/>
    </row>
    <row r="300" spans="2:17" x14ac:dyDescent="0.25">
      <c r="B300" s="1"/>
      <c r="C300" s="1"/>
      <c r="D300" s="1"/>
      <c r="E300" s="1"/>
      <c r="F300" s="1"/>
      <c r="G300" s="1"/>
      <c r="H300" s="1"/>
      <c r="I300" s="1"/>
      <c r="J300" s="1"/>
      <c r="K300" s="1"/>
      <c r="L300" s="1"/>
      <c r="M300" s="1"/>
      <c r="N300" s="1"/>
      <c r="O300" s="1"/>
      <c r="P300" s="1"/>
      <c r="Q300" s="1"/>
    </row>
  </sheetData>
  <sheetProtection password="CAB3" sheet="1" objects="1" scenarios="1" selectLockedCells="1"/>
  <mergeCells count="38">
    <mergeCell ref="C9:N9"/>
    <mergeCell ref="C3:N3"/>
    <mergeCell ref="C4:N4"/>
    <mergeCell ref="C5:N5"/>
    <mergeCell ref="C6:N6"/>
    <mergeCell ref="E8:K8"/>
    <mergeCell ref="C2:N2"/>
    <mergeCell ref="D17:M17"/>
    <mergeCell ref="C17:C18"/>
    <mergeCell ref="D20:M20"/>
    <mergeCell ref="C20:C21"/>
    <mergeCell ref="D21:F21"/>
    <mergeCell ref="F12:M12"/>
    <mergeCell ref="D13:E13"/>
    <mergeCell ref="D14:E14"/>
    <mergeCell ref="D15:E15"/>
    <mergeCell ref="F13:M13"/>
    <mergeCell ref="F14:M14"/>
    <mergeCell ref="F15:M15"/>
    <mergeCell ref="C10:N10"/>
    <mergeCell ref="D12:E12"/>
    <mergeCell ref="D11:M11"/>
    <mergeCell ref="C25:C27"/>
    <mergeCell ref="D22:F22"/>
    <mergeCell ref="D18:F18"/>
    <mergeCell ref="G21:M21"/>
    <mergeCell ref="G22:M22"/>
    <mergeCell ref="G18:M18"/>
    <mergeCell ref="D25:M25"/>
    <mergeCell ref="D26:F26"/>
    <mergeCell ref="G26:M26"/>
    <mergeCell ref="D27:F27"/>
    <mergeCell ref="G27:M27"/>
    <mergeCell ref="G30:M30"/>
    <mergeCell ref="D31:F31"/>
    <mergeCell ref="G31:M31"/>
    <mergeCell ref="D30:F30"/>
    <mergeCell ref="C30:C31"/>
  </mergeCells>
  <hyperlinks>
    <hyperlink ref="C6" r:id="rId1" location="se2.1.200_1343" display="se2.1.200_1343"/>
  </hyperlinks>
  <pageMargins left="0.7" right="0.7" top="0.75" bottom="0.75" header="0.3" footer="0.3"/>
  <pageSetup scale="68" orientation="portrait" r:id="rId2"/>
  <headerFooter>
    <oddHeader>&amp;C&amp;"Times New Roman,Regular"&amp;14&amp;A</oddHeader>
    <oddFooter>&amp;A&amp;RPage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tint="-0.499984740745262"/>
  </sheetPr>
  <dimension ref="A1:CA395"/>
  <sheetViews>
    <sheetView zoomScale="80" zoomScaleNormal="80" workbookViewId="0"/>
  </sheetViews>
  <sheetFormatPr defaultRowHeight="15" x14ac:dyDescent="0.25"/>
  <cols>
    <col min="1" max="1" width="9.140625" style="12"/>
    <col min="2" max="2" width="29.5703125" style="12" customWidth="1"/>
    <col min="3" max="3" width="34" style="12" customWidth="1"/>
    <col min="4" max="4" width="28.28515625" style="12" customWidth="1"/>
    <col min="5" max="5" width="23.7109375" style="12" customWidth="1"/>
    <col min="6" max="6" width="23" style="12" customWidth="1"/>
    <col min="7" max="7" width="24.28515625" style="12" customWidth="1"/>
    <col min="8" max="16384" width="9.140625" style="12"/>
  </cols>
  <sheetData>
    <row r="1" spans="1:79" ht="32.25" customHeight="1" x14ac:dyDescent="0.25">
      <c r="A1" s="5"/>
      <c r="B1" s="197" t="s">
        <v>241</v>
      </c>
      <c r="C1" s="197"/>
      <c r="D1" s="197"/>
      <c r="E1" s="13"/>
      <c r="F1" s="13"/>
      <c r="G1" s="13"/>
      <c r="H1" s="42"/>
      <c r="I1" s="42"/>
      <c r="J1" s="42"/>
      <c r="K1" s="4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row>
    <row r="2" spans="1:79" x14ac:dyDescent="0.25">
      <c r="A2" s="13"/>
      <c r="B2" s="11"/>
      <c r="C2" s="13"/>
      <c r="D2" s="13"/>
      <c r="E2" s="13"/>
      <c r="F2" s="13"/>
      <c r="G2" s="13"/>
      <c r="H2" s="42"/>
      <c r="I2" s="42"/>
      <c r="J2" s="42"/>
      <c r="K2" s="4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row>
    <row r="3" spans="1:79" ht="15.75" customHeight="1" x14ac:dyDescent="0.25">
      <c r="A3" s="13"/>
      <c r="B3" s="320" t="s">
        <v>119</v>
      </c>
      <c r="C3" s="320"/>
      <c r="D3" s="320"/>
      <c r="E3" s="320"/>
      <c r="F3" s="320"/>
      <c r="G3" s="43"/>
      <c r="H3" s="44"/>
      <c r="I3" s="44"/>
      <c r="J3" s="42"/>
      <c r="K3" s="4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row>
    <row r="4" spans="1:79" ht="15.75" x14ac:dyDescent="0.25">
      <c r="A4" s="13"/>
      <c r="B4" s="320"/>
      <c r="C4" s="320"/>
      <c r="D4" s="320"/>
      <c r="E4" s="320"/>
      <c r="F4" s="320"/>
      <c r="G4" s="43"/>
      <c r="H4" s="44"/>
      <c r="I4" s="44"/>
      <c r="J4" s="42"/>
      <c r="K4" s="4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row>
    <row r="5" spans="1:79" ht="15.75" x14ac:dyDescent="0.25">
      <c r="A5" s="13"/>
      <c r="B5" s="320"/>
      <c r="C5" s="320"/>
      <c r="D5" s="320"/>
      <c r="E5" s="320"/>
      <c r="F5" s="320"/>
      <c r="G5" s="43"/>
      <c r="H5" s="44"/>
      <c r="I5" s="44"/>
      <c r="J5" s="42"/>
      <c r="K5" s="4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row>
    <row r="6" spans="1:79" ht="15.75" x14ac:dyDescent="0.25">
      <c r="A6" s="13"/>
      <c r="B6" s="320"/>
      <c r="C6" s="320"/>
      <c r="D6" s="320"/>
      <c r="E6" s="320"/>
      <c r="F6" s="320"/>
      <c r="G6" s="43"/>
      <c r="H6" s="44"/>
      <c r="I6" s="44"/>
      <c r="J6" s="42"/>
      <c r="K6" s="4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row>
    <row r="7" spans="1:79" ht="15.75" x14ac:dyDescent="0.25">
      <c r="A7" s="13"/>
      <c r="B7" s="9"/>
      <c r="C7" s="9"/>
      <c r="D7" s="9"/>
      <c r="E7" s="9"/>
      <c r="F7" s="9"/>
      <c r="G7" s="43"/>
      <c r="H7" s="44"/>
      <c r="I7" s="44"/>
      <c r="J7" s="42"/>
      <c r="K7" s="4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row>
    <row r="8" spans="1:79" ht="15.75" thickBot="1" x14ac:dyDescent="0.3">
      <c r="A8" s="13"/>
      <c r="B8" s="45"/>
      <c r="C8" s="13"/>
      <c r="D8" s="13"/>
      <c r="E8" s="13"/>
      <c r="F8" s="13"/>
      <c r="G8" s="13"/>
      <c r="H8" s="42"/>
      <c r="I8" s="42"/>
      <c r="J8" s="42"/>
      <c r="K8" s="4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row>
    <row r="9" spans="1:79" ht="30" customHeight="1" thickBot="1" x14ac:dyDescent="0.3">
      <c r="A9" s="13"/>
      <c r="B9" s="46" t="s">
        <v>11</v>
      </c>
      <c r="C9" s="512">
        <f>'Fall 2016'!C9:F9</f>
        <v>0</v>
      </c>
      <c r="D9" s="513"/>
      <c r="E9" s="513"/>
      <c r="F9" s="514"/>
      <c r="G9" s="13"/>
      <c r="H9" s="42"/>
      <c r="I9" s="42"/>
      <c r="J9" s="42"/>
      <c r="K9" s="4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row>
    <row r="10" spans="1:79" ht="42.75" customHeight="1" thickBot="1" x14ac:dyDescent="0.3">
      <c r="A10" s="13"/>
      <c r="B10" s="17" t="s">
        <v>0</v>
      </c>
      <c r="C10" s="47" t="s">
        <v>1</v>
      </c>
      <c r="D10" s="47" t="s">
        <v>2</v>
      </c>
      <c r="E10" s="47" t="s">
        <v>152</v>
      </c>
      <c r="F10" s="47" t="s">
        <v>153</v>
      </c>
      <c r="G10" s="13"/>
      <c r="H10" s="42"/>
      <c r="I10" s="42"/>
      <c r="J10" s="42"/>
      <c r="K10" s="4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row>
    <row r="11" spans="1:79" ht="13.5" customHeight="1" x14ac:dyDescent="0.25">
      <c r="A11" s="13"/>
      <c r="B11" s="316" t="s">
        <v>5</v>
      </c>
      <c r="C11" s="298" t="s">
        <v>213</v>
      </c>
      <c r="D11" s="310">
        <v>0.8</v>
      </c>
      <c r="E11" s="301" t="e">
        <f>'Fall 2019'!F11:F14</f>
        <v>#DIV/0!</v>
      </c>
      <c r="F11" s="301" t="e">
        <f>'Spring 2020'!F11:F14</f>
        <v>#DIV/0!</v>
      </c>
      <c r="G11" s="529"/>
      <c r="H11" s="42"/>
      <c r="I11" s="42"/>
      <c r="J11" s="42"/>
      <c r="K11" s="4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row>
    <row r="12" spans="1:79" ht="18.75" customHeight="1" x14ac:dyDescent="0.25">
      <c r="A12" s="13"/>
      <c r="B12" s="317"/>
      <c r="C12" s="299"/>
      <c r="D12" s="311"/>
      <c r="E12" s="302"/>
      <c r="F12" s="302"/>
      <c r="G12" s="529"/>
      <c r="H12" s="42"/>
      <c r="I12" s="42"/>
      <c r="J12" s="42"/>
      <c r="K12" s="4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row>
    <row r="13" spans="1:79" ht="18" customHeight="1" x14ac:dyDescent="0.25">
      <c r="A13" s="13"/>
      <c r="B13" s="317"/>
      <c r="C13" s="299"/>
      <c r="D13" s="311"/>
      <c r="E13" s="302"/>
      <c r="F13" s="302"/>
      <c r="G13" s="529"/>
      <c r="H13" s="42"/>
      <c r="I13" s="42"/>
      <c r="J13" s="42"/>
      <c r="K13" s="4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row>
    <row r="14" spans="1:79" ht="33.75" customHeight="1" thickBot="1" x14ac:dyDescent="0.3">
      <c r="A14" s="13"/>
      <c r="B14" s="317"/>
      <c r="C14" s="300"/>
      <c r="D14" s="312"/>
      <c r="E14" s="303"/>
      <c r="F14" s="303"/>
      <c r="G14" s="529"/>
      <c r="H14" s="42"/>
      <c r="I14" s="42"/>
      <c r="J14" s="42"/>
      <c r="K14" s="4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row>
    <row r="15" spans="1:79" ht="13.5" customHeight="1" x14ac:dyDescent="0.25">
      <c r="A15" s="13"/>
      <c r="B15" s="318" t="s">
        <v>6</v>
      </c>
      <c r="C15" s="307" t="s">
        <v>216</v>
      </c>
      <c r="D15" s="313">
        <v>0.8</v>
      </c>
      <c r="E15" s="304" t="e">
        <f>'Fall 2019'!F15:F18</f>
        <v>#DIV/0!</v>
      </c>
      <c r="F15" s="304" t="e">
        <f>'Spring 2020'!F15:F18</f>
        <v>#DIV/0!</v>
      </c>
      <c r="G15" s="13"/>
      <c r="H15" s="42"/>
      <c r="I15" s="42"/>
      <c r="J15" s="42"/>
      <c r="K15" s="42"/>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row>
    <row r="16" spans="1:79" ht="11.25" customHeight="1" x14ac:dyDescent="0.25">
      <c r="A16" s="13"/>
      <c r="B16" s="319"/>
      <c r="C16" s="308"/>
      <c r="D16" s="314"/>
      <c r="E16" s="305"/>
      <c r="F16" s="305"/>
      <c r="G16" s="13"/>
      <c r="H16" s="42"/>
      <c r="I16" s="42"/>
      <c r="J16" s="42"/>
      <c r="K16" s="42"/>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row>
    <row r="17" spans="1:79" ht="17.25" customHeight="1" x14ac:dyDescent="0.25">
      <c r="A17" s="13"/>
      <c r="B17" s="319"/>
      <c r="C17" s="308"/>
      <c r="D17" s="314"/>
      <c r="E17" s="305"/>
      <c r="F17" s="305"/>
      <c r="G17" s="13"/>
      <c r="H17" s="42"/>
      <c r="I17" s="42"/>
      <c r="J17" s="42"/>
      <c r="K17" s="4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row>
    <row r="18" spans="1:79" ht="36.75" customHeight="1" thickBot="1" x14ac:dyDescent="0.3">
      <c r="A18" s="13"/>
      <c r="B18" s="319"/>
      <c r="C18" s="309"/>
      <c r="D18" s="315"/>
      <c r="E18" s="306"/>
      <c r="F18" s="306"/>
      <c r="G18" s="13"/>
      <c r="H18" s="42"/>
      <c r="I18" s="42"/>
      <c r="J18" s="42"/>
      <c r="K18" s="42"/>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row>
    <row r="19" spans="1:79" ht="19.5" customHeight="1" x14ac:dyDescent="0.25">
      <c r="A19" s="13"/>
      <c r="B19" s="266" t="s">
        <v>7</v>
      </c>
      <c r="C19" s="269" t="s">
        <v>8</v>
      </c>
      <c r="D19" s="275">
        <v>0.85</v>
      </c>
      <c r="E19" s="272" t="e">
        <f>'Fall 2019'!F19:F24</f>
        <v>#DIV/0!</v>
      </c>
      <c r="F19" s="272" t="e">
        <f>'Spring 2020'!F19:F24</f>
        <v>#DIV/0!</v>
      </c>
      <c r="G19" s="13"/>
      <c r="H19" s="42"/>
      <c r="I19" s="42"/>
      <c r="J19" s="42"/>
      <c r="K19" s="42"/>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row>
    <row r="20" spans="1:79" x14ac:dyDescent="0.25">
      <c r="A20" s="13"/>
      <c r="B20" s="267"/>
      <c r="C20" s="270"/>
      <c r="D20" s="276"/>
      <c r="E20" s="273"/>
      <c r="F20" s="273"/>
      <c r="G20" s="13"/>
      <c r="H20" s="42"/>
      <c r="I20" s="42"/>
      <c r="J20" s="42"/>
      <c r="K20" s="42"/>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row>
    <row r="21" spans="1:79" x14ac:dyDescent="0.25">
      <c r="A21" s="13"/>
      <c r="B21" s="267"/>
      <c r="C21" s="270"/>
      <c r="D21" s="276"/>
      <c r="E21" s="273"/>
      <c r="F21" s="273"/>
      <c r="G21" s="13"/>
      <c r="H21" s="42"/>
      <c r="I21" s="42"/>
      <c r="J21" s="42"/>
      <c r="K21" s="4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row>
    <row r="22" spans="1:79" ht="27" customHeight="1" x14ac:dyDescent="0.25">
      <c r="A22" s="13"/>
      <c r="B22" s="267"/>
      <c r="C22" s="270"/>
      <c r="D22" s="276"/>
      <c r="E22" s="273"/>
      <c r="F22" s="273"/>
      <c r="G22" s="13"/>
      <c r="H22" s="42"/>
      <c r="I22" s="42"/>
      <c r="J22" s="42"/>
      <c r="K22" s="4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row>
    <row r="23" spans="1:79" x14ac:dyDescent="0.25">
      <c r="A23" s="13"/>
      <c r="B23" s="267"/>
      <c r="C23" s="270"/>
      <c r="D23" s="276"/>
      <c r="E23" s="273"/>
      <c r="F23" s="273"/>
      <c r="G23" s="13"/>
      <c r="H23" s="42"/>
      <c r="I23" s="42"/>
      <c r="J23" s="42"/>
      <c r="K23" s="4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row>
    <row r="24" spans="1:79" ht="15.75" thickBot="1" x14ac:dyDescent="0.3">
      <c r="A24" s="13"/>
      <c r="B24" s="268"/>
      <c r="C24" s="271"/>
      <c r="D24" s="277"/>
      <c r="E24" s="274"/>
      <c r="F24" s="274"/>
      <c r="G24" s="13"/>
      <c r="H24" s="42"/>
      <c r="I24" s="42"/>
      <c r="J24" s="42"/>
      <c r="K24" s="4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row>
    <row r="25" spans="1:79" ht="16.5" thickBot="1" x14ac:dyDescent="0.3">
      <c r="A25" s="13"/>
      <c r="B25" s="278"/>
      <c r="C25" s="278"/>
      <c r="D25" s="278"/>
      <c r="E25" s="278"/>
      <c r="F25" s="278"/>
      <c r="G25" s="13"/>
      <c r="H25" s="42"/>
      <c r="I25" s="42"/>
      <c r="J25" s="42"/>
      <c r="K25" s="4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row>
    <row r="26" spans="1:79" ht="39" customHeight="1" thickBot="1" x14ac:dyDescent="0.3">
      <c r="A26" s="13"/>
      <c r="B26" s="17" t="s">
        <v>0</v>
      </c>
      <c r="C26" s="47" t="s">
        <v>1</v>
      </c>
      <c r="D26" s="47" t="s">
        <v>2</v>
      </c>
      <c r="E26" s="47" t="s">
        <v>152</v>
      </c>
      <c r="F26" s="47" t="s">
        <v>153</v>
      </c>
      <c r="G26" s="13"/>
      <c r="H26" s="42"/>
      <c r="I26" s="42"/>
      <c r="J26" s="42"/>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row>
    <row r="27" spans="1:79" ht="15" customHeight="1" x14ac:dyDescent="0.25">
      <c r="A27" s="9"/>
      <c r="B27" s="252" t="s">
        <v>24</v>
      </c>
      <c r="C27" s="252" t="s">
        <v>112</v>
      </c>
      <c r="D27" s="291">
        <v>0.75</v>
      </c>
      <c r="E27" s="279" t="e">
        <f>'Fall 2019'!F27:F31</f>
        <v>#DIV/0!</v>
      </c>
      <c r="F27" s="279" t="e">
        <f>'Spring 2020'!F27:F31</f>
        <v>#DIV/0!</v>
      </c>
      <c r="G27" s="9"/>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row>
    <row r="28" spans="1:79" ht="32.25" customHeight="1" x14ac:dyDescent="0.25">
      <c r="A28" s="9"/>
      <c r="B28" s="253"/>
      <c r="C28" s="253"/>
      <c r="D28" s="292"/>
      <c r="E28" s="280"/>
      <c r="F28" s="280"/>
      <c r="G28" s="9"/>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row>
    <row r="29" spans="1:79" ht="14.25" customHeight="1" x14ac:dyDescent="0.25">
      <c r="A29" s="9"/>
      <c r="B29" s="253"/>
      <c r="C29" s="253"/>
      <c r="D29" s="292"/>
      <c r="E29" s="280"/>
      <c r="F29" s="280"/>
      <c r="G29" s="9"/>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row>
    <row r="30" spans="1:79" ht="21" customHeight="1" x14ac:dyDescent="0.25">
      <c r="A30" s="9"/>
      <c r="B30" s="253"/>
      <c r="C30" s="253"/>
      <c r="D30" s="292"/>
      <c r="E30" s="280"/>
      <c r="F30" s="280"/>
      <c r="G30" s="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row>
    <row r="31" spans="1:79" ht="21" customHeight="1" thickBot="1" x14ac:dyDescent="0.3">
      <c r="A31" s="9"/>
      <c r="B31" s="253"/>
      <c r="C31" s="254"/>
      <c r="D31" s="293"/>
      <c r="E31" s="280"/>
      <c r="F31" s="280"/>
      <c r="G31" s="9"/>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row>
    <row r="32" spans="1:79" ht="30.75" customHeight="1" x14ac:dyDescent="0.25">
      <c r="A32" s="9"/>
      <c r="B32" s="253"/>
      <c r="C32" s="252" t="s">
        <v>113</v>
      </c>
      <c r="D32" s="235">
        <v>0.75</v>
      </c>
      <c r="E32" s="279" t="e">
        <f>'Fall 2019'!F32:F37</f>
        <v>#DIV/0!</v>
      </c>
      <c r="F32" s="279" t="e">
        <f>'Spring 2020'!F32:F37</f>
        <v>#DIV/0!</v>
      </c>
      <c r="G32" s="9"/>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row>
    <row r="33" spans="1:79" ht="18" customHeight="1" x14ac:dyDescent="0.25">
      <c r="A33" s="9"/>
      <c r="B33" s="253"/>
      <c r="C33" s="253"/>
      <c r="D33" s="236"/>
      <c r="E33" s="280"/>
      <c r="F33" s="280"/>
      <c r="G33" s="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row>
    <row r="34" spans="1:79" ht="18" customHeight="1" x14ac:dyDescent="0.25">
      <c r="A34" s="9"/>
      <c r="B34" s="253"/>
      <c r="C34" s="253"/>
      <c r="D34" s="236"/>
      <c r="E34" s="280"/>
      <c r="F34" s="280"/>
      <c r="G34" s="9"/>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row>
    <row r="35" spans="1:79" ht="26.25" customHeight="1" x14ac:dyDescent="0.25">
      <c r="A35" s="9"/>
      <c r="B35" s="253"/>
      <c r="C35" s="253"/>
      <c r="D35" s="236"/>
      <c r="E35" s="280"/>
      <c r="F35" s="280"/>
      <c r="G35" s="9"/>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row>
    <row r="36" spans="1:79" x14ac:dyDescent="0.25">
      <c r="A36" s="9"/>
      <c r="B36" s="253"/>
      <c r="C36" s="253"/>
      <c r="D36" s="236"/>
      <c r="E36" s="280"/>
      <c r="F36" s="280"/>
      <c r="G36" s="9"/>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row>
    <row r="37" spans="1:79" ht="68.25" customHeight="1" thickBot="1" x14ac:dyDescent="0.3">
      <c r="A37" s="9"/>
      <c r="B37" s="253"/>
      <c r="C37" s="254"/>
      <c r="D37" s="237"/>
      <c r="E37" s="281"/>
      <c r="F37" s="281"/>
      <c r="G37" s="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row>
    <row r="38" spans="1:79" ht="64.5" customHeight="1" thickBot="1" x14ac:dyDescent="0.3">
      <c r="A38" s="9"/>
      <c r="B38" s="253"/>
      <c r="C38" s="252" t="s">
        <v>17</v>
      </c>
      <c r="D38" s="240" t="s">
        <v>12</v>
      </c>
      <c r="E38" s="2" t="s">
        <v>23</v>
      </c>
      <c r="F38" s="2" t="s">
        <v>60</v>
      </c>
      <c r="G38" s="9"/>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row>
    <row r="39" spans="1:79" x14ac:dyDescent="0.25">
      <c r="A39" s="9"/>
      <c r="B39" s="253"/>
      <c r="C39" s="253"/>
      <c r="D39" s="241"/>
      <c r="E39" s="286">
        <f>'Fall 2019'!F39:F44</f>
        <v>0</v>
      </c>
      <c r="F39" s="286">
        <f>'Spring 2020'!F39:F44</f>
        <v>0</v>
      </c>
      <c r="G39" s="9"/>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row>
    <row r="40" spans="1:79" ht="45.75" customHeight="1" x14ac:dyDescent="0.25">
      <c r="A40" s="9"/>
      <c r="B40" s="253"/>
      <c r="C40" s="253"/>
      <c r="D40" s="241"/>
      <c r="E40" s="287"/>
      <c r="F40" s="287"/>
      <c r="G40" s="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row>
    <row r="41" spans="1:79" ht="20.25" customHeight="1" x14ac:dyDescent="0.25">
      <c r="A41" s="9"/>
      <c r="B41" s="253"/>
      <c r="C41" s="253"/>
      <c r="D41" s="241" t="s">
        <v>13</v>
      </c>
      <c r="E41" s="287"/>
      <c r="F41" s="287"/>
      <c r="G41" s="9"/>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row>
    <row r="42" spans="1:79" ht="25.5" customHeight="1" x14ac:dyDescent="0.25">
      <c r="A42" s="9"/>
      <c r="B42" s="253"/>
      <c r="C42" s="253"/>
      <c r="D42" s="241"/>
      <c r="E42" s="287"/>
      <c r="F42" s="287"/>
      <c r="G42" s="9"/>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row>
    <row r="43" spans="1:79" x14ac:dyDescent="0.25">
      <c r="A43" s="9"/>
      <c r="B43" s="253"/>
      <c r="C43" s="253"/>
      <c r="D43" s="241"/>
      <c r="E43" s="287"/>
      <c r="F43" s="287"/>
      <c r="G43" s="9"/>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row>
    <row r="44" spans="1:79" ht="8.25" customHeight="1" thickBot="1" x14ac:dyDescent="0.3">
      <c r="A44" s="9"/>
      <c r="B44" s="254"/>
      <c r="C44" s="253"/>
      <c r="D44" s="241"/>
      <c r="E44" s="289"/>
      <c r="F44" s="289"/>
      <c r="G44" s="9"/>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row>
    <row r="45" spans="1:79" ht="24.75" customHeight="1" x14ac:dyDescent="0.25">
      <c r="A45" s="9"/>
      <c r="B45" s="505" t="s">
        <v>55</v>
      </c>
      <c r="C45" s="48" t="s">
        <v>18</v>
      </c>
      <c r="D45" s="94">
        <v>4</v>
      </c>
      <c r="E45" s="258">
        <f>'Fall 2019'!F45:F48</f>
        <v>0</v>
      </c>
      <c r="F45" s="258">
        <f>'Spring 2020'!F45:F48</f>
        <v>0</v>
      </c>
      <c r="G45" s="9"/>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row>
    <row r="46" spans="1:79" ht="29.25" customHeight="1" x14ac:dyDescent="0.25">
      <c r="A46" s="9"/>
      <c r="B46" s="506"/>
      <c r="C46" s="49" t="s">
        <v>19</v>
      </c>
      <c r="D46" s="96">
        <v>4</v>
      </c>
      <c r="E46" s="259"/>
      <c r="F46" s="259"/>
      <c r="G46" s="9"/>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row>
    <row r="47" spans="1:79" ht="28.5" customHeight="1" x14ac:dyDescent="0.25">
      <c r="A47" s="9"/>
      <c r="B47" s="506"/>
      <c r="C47" s="49" t="s">
        <v>20</v>
      </c>
      <c r="D47" s="96">
        <v>4</v>
      </c>
      <c r="E47" s="259"/>
      <c r="F47" s="259"/>
      <c r="G47" s="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row>
    <row r="48" spans="1:79" ht="27" customHeight="1" thickBot="1" x14ac:dyDescent="0.3">
      <c r="A48" s="9"/>
      <c r="B48" s="507"/>
      <c r="C48" s="50" t="s">
        <v>21</v>
      </c>
      <c r="D48" s="98">
        <v>4</v>
      </c>
      <c r="E48" s="260"/>
      <c r="F48" s="260"/>
      <c r="G48" s="9"/>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row>
    <row r="49" spans="1:79" x14ac:dyDescent="0.25">
      <c r="A49" s="9"/>
      <c r="B49" s="9"/>
      <c r="C49" s="9"/>
      <c r="D49" s="9"/>
      <c r="E49" s="9"/>
      <c r="F49" s="9"/>
      <c r="G49" s="9"/>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row>
    <row r="50" spans="1:79" x14ac:dyDescent="0.25">
      <c r="A50" s="9"/>
      <c r="B50" s="9"/>
      <c r="C50" s="9"/>
      <c r="D50" s="9"/>
      <c r="E50" s="9"/>
      <c r="F50" s="9"/>
      <c r="G50" s="9"/>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row>
    <row r="51" spans="1:79" ht="32.25" customHeight="1" x14ac:dyDescent="0.3">
      <c r="A51" s="27"/>
      <c r="B51" s="508"/>
      <c r="C51" s="508"/>
      <c r="D51" s="508"/>
      <c r="E51" s="508"/>
      <c r="F51" s="508"/>
      <c r="G51" s="27"/>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row>
    <row r="52" spans="1:79" ht="15" customHeight="1" x14ac:dyDescent="0.25">
      <c r="A52" s="27"/>
      <c r="B52" s="509"/>
      <c r="C52" s="509"/>
      <c r="D52" s="509"/>
      <c r="E52" s="509"/>
      <c r="F52" s="509"/>
      <c r="G52" s="89"/>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row>
    <row r="53" spans="1:79" ht="15" customHeight="1" x14ac:dyDescent="0.25">
      <c r="A53" s="27"/>
      <c r="B53" s="509"/>
      <c r="C53" s="509"/>
      <c r="D53" s="509"/>
      <c r="E53" s="509"/>
      <c r="F53" s="509"/>
      <c r="G53" s="89"/>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row>
    <row r="54" spans="1:79" ht="15.75" x14ac:dyDescent="0.25">
      <c r="A54" s="27"/>
      <c r="B54" s="109"/>
      <c r="C54" s="109"/>
      <c r="D54" s="109"/>
      <c r="E54" s="109"/>
      <c r="F54" s="109"/>
      <c r="G54" s="27"/>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row>
    <row r="55" spans="1:79" x14ac:dyDescent="0.25">
      <c r="A55" s="27"/>
      <c r="B55" s="27"/>
      <c r="C55" s="27"/>
      <c r="D55" s="27"/>
      <c r="E55" s="27"/>
      <c r="F55" s="27"/>
      <c r="G55" s="27"/>
      <c r="H55" s="27"/>
      <c r="I55" s="27"/>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row>
    <row r="56" spans="1:79" ht="37.5" customHeight="1" x14ac:dyDescent="0.25">
      <c r="A56" s="27"/>
      <c r="B56" s="234"/>
      <c r="C56" s="200"/>
      <c r="D56" s="200"/>
      <c r="E56" s="200"/>
      <c r="F56" s="200"/>
      <c r="G56" s="27"/>
      <c r="H56" s="27"/>
      <c r="I56" s="27"/>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row>
    <row r="57" spans="1:79" x14ac:dyDescent="0.25">
      <c r="A57" s="27"/>
      <c r="B57" s="234"/>
      <c r="C57" s="196"/>
      <c r="D57" s="196"/>
      <c r="E57" s="86"/>
      <c r="F57" s="87"/>
      <c r="G57" s="27"/>
      <c r="H57" s="27"/>
      <c r="I57" s="27"/>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row>
    <row r="58" spans="1:79" x14ac:dyDescent="0.25">
      <c r="A58" s="27"/>
      <c r="B58" s="234"/>
      <c r="C58" s="110"/>
      <c r="D58" s="111"/>
      <c r="E58" s="112"/>
      <c r="F58" s="113"/>
      <c r="G58" s="27"/>
      <c r="H58" s="27"/>
      <c r="I58" s="27"/>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row>
    <row r="59" spans="1:79" x14ac:dyDescent="0.25">
      <c r="A59" s="27"/>
      <c r="B59" s="234"/>
      <c r="C59" s="196"/>
      <c r="D59" s="196"/>
      <c r="E59" s="199"/>
      <c r="F59" s="510"/>
      <c r="G59" s="114"/>
      <c r="H59" s="27"/>
      <c r="I59" s="27"/>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row>
    <row r="60" spans="1:79" x14ac:dyDescent="0.25">
      <c r="A60" s="27"/>
      <c r="B60" s="234"/>
      <c r="C60" s="196"/>
      <c r="D60" s="196"/>
      <c r="E60" s="199"/>
      <c r="F60" s="510"/>
      <c r="G60" s="27"/>
      <c r="H60" s="27"/>
      <c r="I60" s="27"/>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row>
    <row r="61" spans="1:79" x14ac:dyDescent="0.25">
      <c r="A61" s="27"/>
      <c r="B61" s="234"/>
      <c r="C61" s="196"/>
      <c r="D61" s="196"/>
      <c r="E61" s="199"/>
      <c r="F61" s="510"/>
      <c r="G61" s="27"/>
      <c r="H61" s="27"/>
      <c r="I61" s="27"/>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row>
    <row r="62" spans="1:79" x14ac:dyDescent="0.25">
      <c r="A62" s="27"/>
      <c r="B62" s="234"/>
      <c r="C62" s="196"/>
      <c r="D62" s="196"/>
      <c r="E62" s="199"/>
      <c r="F62" s="510"/>
      <c r="G62" s="27"/>
      <c r="H62" s="27"/>
      <c r="I62" s="27"/>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row>
    <row r="63" spans="1:79" x14ac:dyDescent="0.25">
      <c r="A63" s="27"/>
      <c r="B63" s="234"/>
      <c r="C63" s="196"/>
      <c r="D63" s="196"/>
      <c r="E63" s="199"/>
      <c r="F63" s="510"/>
      <c r="G63" s="27"/>
      <c r="H63" s="27"/>
      <c r="I63" s="27"/>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row>
    <row r="64" spans="1:79" x14ac:dyDescent="0.25">
      <c r="A64" s="27"/>
      <c r="B64" s="115"/>
      <c r="C64" s="115"/>
      <c r="D64" s="116"/>
      <c r="E64" s="117"/>
      <c r="F64" s="27"/>
      <c r="G64" s="27"/>
      <c r="H64" s="27"/>
      <c r="I64" s="27"/>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row>
    <row r="65" spans="1:79" ht="81.75" customHeight="1" x14ac:dyDescent="0.25">
      <c r="A65" s="27"/>
      <c r="B65" s="234"/>
      <c r="C65" s="200"/>
      <c r="D65" s="200"/>
      <c r="E65" s="200"/>
      <c r="F65" s="200"/>
      <c r="G65" s="27"/>
      <c r="H65" s="27"/>
      <c r="I65" s="27"/>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row>
    <row r="66" spans="1:79" x14ac:dyDescent="0.25">
      <c r="A66" s="27"/>
      <c r="B66" s="234"/>
      <c r="C66" s="196"/>
      <c r="D66" s="196"/>
      <c r="E66" s="86"/>
      <c r="F66" s="87"/>
      <c r="G66" s="27"/>
      <c r="H66" s="27"/>
      <c r="I66" s="27"/>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row>
    <row r="67" spans="1:79" x14ac:dyDescent="0.25">
      <c r="A67" s="27"/>
      <c r="B67" s="234"/>
      <c r="C67" s="110"/>
      <c r="D67" s="111"/>
      <c r="E67" s="112"/>
      <c r="F67" s="113"/>
      <c r="G67" s="27"/>
      <c r="H67" s="27"/>
      <c r="I67" s="27"/>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row>
    <row r="68" spans="1:79" x14ac:dyDescent="0.25">
      <c r="A68" s="27"/>
      <c r="B68" s="234"/>
      <c r="C68" s="196"/>
      <c r="D68" s="196"/>
      <c r="E68" s="199"/>
      <c r="F68" s="510"/>
      <c r="G68" s="27"/>
      <c r="H68" s="27"/>
      <c r="I68" s="27"/>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row>
    <row r="69" spans="1:79" x14ac:dyDescent="0.25">
      <c r="A69" s="27"/>
      <c r="B69" s="234"/>
      <c r="C69" s="196"/>
      <c r="D69" s="196"/>
      <c r="E69" s="199"/>
      <c r="F69" s="510"/>
      <c r="G69" s="27"/>
      <c r="H69" s="27"/>
      <c r="I69" s="27"/>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row>
    <row r="70" spans="1:79" x14ac:dyDescent="0.25">
      <c r="A70" s="27"/>
      <c r="B70" s="234"/>
      <c r="C70" s="196"/>
      <c r="D70" s="196"/>
      <c r="E70" s="199"/>
      <c r="F70" s="510"/>
      <c r="G70" s="27"/>
      <c r="H70" s="27"/>
      <c r="I70" s="27"/>
      <c r="J70" s="36"/>
      <c r="K70" s="27"/>
      <c r="L70" s="27"/>
      <c r="M70" s="27"/>
      <c r="N70" s="27"/>
      <c r="O70" s="27"/>
      <c r="P70" s="27"/>
      <c r="Q70" s="27"/>
      <c r="R70" s="27"/>
      <c r="S70" s="27"/>
      <c r="T70" s="27"/>
      <c r="U70" s="27"/>
      <c r="V70" s="27"/>
      <c r="W70" s="27"/>
      <c r="X70" s="27"/>
      <c r="Y70" s="27"/>
      <c r="Z70" s="27"/>
      <c r="AA70" s="27"/>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row>
    <row r="71" spans="1:79" x14ac:dyDescent="0.25">
      <c r="A71" s="27"/>
      <c r="B71" s="234"/>
      <c r="C71" s="196"/>
      <c r="D71" s="196"/>
      <c r="E71" s="199"/>
      <c r="F71" s="510"/>
      <c r="G71" s="27"/>
      <c r="H71" s="27"/>
      <c r="I71" s="27"/>
      <c r="J71" s="27"/>
      <c r="K71" s="27"/>
      <c r="L71" s="27"/>
      <c r="M71" s="27"/>
      <c r="N71" s="27"/>
      <c r="O71" s="27"/>
      <c r="P71" s="27"/>
      <c r="Q71" s="27"/>
      <c r="R71" s="27"/>
      <c r="S71" s="27"/>
      <c r="T71" s="27"/>
      <c r="U71" s="27"/>
      <c r="V71" s="27"/>
      <c r="W71" s="27"/>
      <c r="X71" s="27"/>
      <c r="Y71" s="27"/>
      <c r="Z71" s="27"/>
      <c r="AA71" s="27"/>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row>
    <row r="72" spans="1:79" ht="15" customHeight="1" x14ac:dyDescent="0.25">
      <c r="A72" s="27"/>
      <c r="B72" s="234"/>
      <c r="C72" s="196"/>
      <c r="D72" s="196"/>
      <c r="E72" s="199"/>
      <c r="F72" s="510"/>
      <c r="G72" s="27"/>
      <c r="H72" s="27"/>
      <c r="I72" s="27"/>
      <c r="J72" s="27"/>
      <c r="K72" s="201"/>
      <c r="L72" s="201"/>
      <c r="M72" s="201"/>
      <c r="N72" s="201"/>
      <c r="O72" s="201"/>
      <c r="P72" s="201"/>
      <c r="Q72" s="27"/>
      <c r="R72" s="27"/>
      <c r="S72" s="27"/>
      <c r="T72" s="27"/>
      <c r="U72" s="27"/>
      <c r="V72" s="27"/>
      <c r="W72" s="27"/>
      <c r="X72" s="27"/>
      <c r="Y72" s="27"/>
      <c r="Z72" s="27"/>
      <c r="AA72" s="27"/>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row>
    <row r="73" spans="1:79" x14ac:dyDescent="0.25">
      <c r="A73" s="27"/>
      <c r="B73" s="27"/>
      <c r="C73" s="27"/>
      <c r="D73" s="116"/>
      <c r="E73" s="117"/>
      <c r="F73" s="27"/>
      <c r="G73" s="27"/>
      <c r="H73" s="201"/>
      <c r="I73" s="201"/>
      <c r="J73" s="201"/>
      <c r="K73" s="29"/>
      <c r="L73" s="201"/>
      <c r="M73" s="201"/>
      <c r="N73" s="201"/>
      <c r="O73" s="201"/>
      <c r="P73" s="201"/>
      <c r="Q73" s="27"/>
      <c r="R73" s="27"/>
      <c r="S73" s="27"/>
      <c r="T73" s="27"/>
      <c r="U73" s="27"/>
      <c r="V73" s="27"/>
      <c r="W73" s="27"/>
      <c r="X73" s="27"/>
      <c r="Y73" s="27"/>
      <c r="Z73" s="27"/>
      <c r="AA73" s="27"/>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row>
    <row r="74" spans="1:79" ht="59.25" customHeight="1" x14ac:dyDescent="0.25">
      <c r="A74" s="27"/>
      <c r="B74" s="511"/>
      <c r="C74" s="200"/>
      <c r="D74" s="200"/>
      <c r="E74" s="200"/>
      <c r="F74" s="200"/>
      <c r="G74" s="27"/>
      <c r="H74" s="29"/>
      <c r="I74" s="29"/>
      <c r="J74" s="29"/>
      <c r="K74" s="201"/>
      <c r="L74" s="201"/>
      <c r="M74" s="201"/>
      <c r="N74" s="201"/>
      <c r="O74" s="201"/>
      <c r="P74" s="201"/>
      <c r="Q74" s="27"/>
      <c r="R74" s="27"/>
      <c r="S74" s="27"/>
      <c r="T74" s="27"/>
      <c r="U74" s="27"/>
      <c r="V74" s="27"/>
      <c r="W74" s="27"/>
      <c r="X74" s="27"/>
      <c r="Y74" s="27"/>
      <c r="Z74" s="27"/>
      <c r="AA74" s="27"/>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row>
    <row r="75" spans="1:79" x14ac:dyDescent="0.25">
      <c r="A75" s="27"/>
      <c r="B75" s="511"/>
      <c r="C75" s="196"/>
      <c r="D75" s="196"/>
      <c r="E75" s="86"/>
      <c r="F75" s="87"/>
      <c r="G75" s="27"/>
      <c r="H75" s="200"/>
      <c r="I75" s="200"/>
      <c r="J75" s="201"/>
      <c r="K75" s="27"/>
      <c r="L75" s="27"/>
      <c r="M75" s="27"/>
      <c r="N75" s="27"/>
      <c r="O75" s="27"/>
      <c r="P75" s="27"/>
      <c r="Q75" s="27"/>
      <c r="R75" s="27"/>
      <c r="S75" s="27"/>
      <c r="T75" s="27"/>
      <c r="U75" s="27"/>
      <c r="V75" s="27"/>
      <c r="W75" s="27"/>
      <c r="X75" s="27"/>
      <c r="Y75" s="27"/>
      <c r="Z75" s="27"/>
      <c r="AA75" s="27"/>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row>
    <row r="76" spans="1:79" x14ac:dyDescent="0.25">
      <c r="A76" s="27"/>
      <c r="B76" s="511"/>
      <c r="C76" s="110"/>
      <c r="D76" s="111"/>
      <c r="E76" s="112"/>
      <c r="F76" s="113"/>
      <c r="G76" s="27"/>
      <c r="H76" s="27"/>
      <c r="I76" s="27"/>
      <c r="J76" s="27"/>
      <c r="K76" s="30"/>
      <c r="L76" s="30"/>
      <c r="M76" s="30"/>
      <c r="N76" s="30"/>
      <c r="O76" s="30"/>
      <c r="P76" s="30"/>
      <c r="Q76" s="27"/>
      <c r="R76" s="27"/>
      <c r="S76" s="27"/>
      <c r="T76" s="27"/>
      <c r="U76" s="27"/>
      <c r="V76" s="27"/>
      <c r="W76" s="27"/>
      <c r="X76" s="27"/>
      <c r="Y76" s="27"/>
      <c r="Z76" s="27"/>
      <c r="AA76" s="27"/>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row>
    <row r="77" spans="1:79" x14ac:dyDescent="0.25">
      <c r="A77" s="27"/>
      <c r="B77" s="511"/>
      <c r="C77" s="196"/>
      <c r="D77" s="196"/>
      <c r="E77" s="199"/>
      <c r="F77" s="510"/>
      <c r="G77" s="27"/>
      <c r="H77" s="30"/>
      <c r="I77" s="30"/>
      <c r="J77" s="30"/>
      <c r="K77" s="30"/>
      <c r="L77" s="30"/>
      <c r="M77" s="30"/>
      <c r="N77" s="30"/>
      <c r="O77" s="30"/>
      <c r="P77" s="30"/>
      <c r="Q77" s="27"/>
      <c r="R77" s="27"/>
      <c r="S77" s="27"/>
      <c r="T77" s="27"/>
      <c r="U77" s="27"/>
      <c r="V77" s="27"/>
      <c r="W77" s="27"/>
      <c r="X77" s="27"/>
      <c r="Y77" s="27"/>
      <c r="Z77" s="27"/>
      <c r="AA77" s="27"/>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row>
    <row r="78" spans="1:79" x14ac:dyDescent="0.25">
      <c r="A78" s="27"/>
      <c r="B78" s="511"/>
      <c r="C78" s="196"/>
      <c r="D78" s="196"/>
      <c r="E78" s="199"/>
      <c r="F78" s="510"/>
      <c r="G78" s="201"/>
      <c r="H78" s="30"/>
      <c r="I78" s="30"/>
      <c r="J78" s="30"/>
      <c r="K78" s="195"/>
      <c r="L78" s="195"/>
      <c r="M78" s="195"/>
      <c r="N78" s="195"/>
      <c r="O78" s="195"/>
      <c r="P78" s="195"/>
      <c r="Q78" s="27"/>
      <c r="R78" s="27"/>
      <c r="S78" s="27"/>
      <c r="T78" s="27"/>
      <c r="U78" s="27"/>
      <c r="V78" s="27"/>
      <c r="W78" s="27"/>
      <c r="X78" s="27"/>
      <c r="Y78" s="27"/>
      <c r="Z78" s="27"/>
      <c r="AA78" s="27"/>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row>
    <row r="79" spans="1:79" ht="15" customHeight="1" x14ac:dyDescent="0.25">
      <c r="A79" s="27"/>
      <c r="B79" s="511"/>
      <c r="C79" s="196"/>
      <c r="D79" s="196"/>
      <c r="E79" s="199"/>
      <c r="F79" s="510"/>
      <c r="G79" s="29"/>
      <c r="H79" s="195"/>
      <c r="I79" s="195"/>
      <c r="J79" s="195"/>
      <c r="K79" s="32"/>
      <c r="L79" s="32"/>
      <c r="M79" s="32"/>
      <c r="N79" s="32"/>
      <c r="O79" s="32"/>
      <c r="P79" s="32"/>
      <c r="Q79" s="27"/>
      <c r="R79" s="27"/>
      <c r="S79" s="27"/>
      <c r="T79" s="27"/>
      <c r="U79" s="27"/>
      <c r="V79" s="27"/>
      <c r="W79" s="27"/>
      <c r="X79" s="27"/>
      <c r="Y79" s="27"/>
      <c r="Z79" s="27"/>
      <c r="AA79" s="27"/>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row>
    <row r="80" spans="1:79" x14ac:dyDescent="0.25">
      <c r="A80" s="27"/>
      <c r="B80" s="511"/>
      <c r="C80" s="196"/>
      <c r="D80" s="196"/>
      <c r="E80" s="199"/>
      <c r="F80" s="510"/>
      <c r="G80" s="200"/>
      <c r="H80" s="32"/>
      <c r="I80" s="32"/>
      <c r="J80" s="32"/>
      <c r="K80" s="195"/>
      <c r="L80" s="195"/>
      <c r="M80" s="195"/>
      <c r="N80" s="195"/>
      <c r="O80" s="195"/>
      <c r="P80" s="195"/>
      <c r="Q80" s="27"/>
      <c r="R80" s="27"/>
      <c r="S80" s="27"/>
      <c r="T80" s="27"/>
      <c r="U80" s="27"/>
      <c r="V80" s="27"/>
      <c r="W80" s="27"/>
      <c r="X80" s="27"/>
      <c r="Y80" s="27"/>
      <c r="Z80" s="27"/>
      <c r="AA80" s="27"/>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row>
    <row r="81" spans="1:79" x14ac:dyDescent="0.25">
      <c r="A81" s="27"/>
      <c r="B81" s="511"/>
      <c r="C81" s="196"/>
      <c r="D81" s="196"/>
      <c r="E81" s="199"/>
      <c r="F81" s="510"/>
      <c r="G81" s="27"/>
      <c r="H81" s="195"/>
      <c r="I81" s="195"/>
      <c r="J81" s="195"/>
      <c r="K81" s="195"/>
      <c r="L81" s="195"/>
      <c r="M81" s="195"/>
      <c r="N81" s="195"/>
      <c r="O81" s="232"/>
      <c r="P81" s="232"/>
      <c r="Q81" s="27"/>
      <c r="R81" s="27"/>
      <c r="S81" s="27"/>
      <c r="T81" s="27"/>
      <c r="U81" s="27"/>
      <c r="V81" s="27"/>
      <c r="W81" s="27"/>
      <c r="X81" s="27"/>
      <c r="Y81" s="27"/>
      <c r="Z81" s="27"/>
      <c r="AA81" s="27"/>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row>
    <row r="82" spans="1:79" x14ac:dyDescent="0.25">
      <c r="A82" s="27"/>
      <c r="B82" s="27"/>
      <c r="C82" s="27"/>
      <c r="D82" s="116"/>
      <c r="E82" s="117"/>
      <c r="F82" s="27"/>
      <c r="G82" s="30"/>
      <c r="H82" s="33"/>
      <c r="I82" s="195"/>
      <c r="J82" s="195"/>
      <c r="K82" s="195"/>
      <c r="L82" s="195"/>
      <c r="M82" s="195"/>
      <c r="N82" s="195"/>
      <c r="O82" s="231"/>
      <c r="P82" s="231"/>
      <c r="Q82" s="27"/>
      <c r="R82" s="27"/>
      <c r="S82" s="27"/>
      <c r="T82" s="27"/>
      <c r="U82" s="27"/>
      <c r="V82" s="27"/>
      <c r="W82" s="27"/>
      <c r="X82" s="27"/>
      <c r="Y82" s="27"/>
      <c r="Z82" s="27"/>
      <c r="AA82" s="27"/>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row>
    <row r="83" spans="1:79" x14ac:dyDescent="0.25">
      <c r="A83" s="27"/>
      <c r="B83" s="30"/>
      <c r="C83" s="30"/>
      <c r="D83" s="30"/>
      <c r="E83" s="30"/>
      <c r="F83" s="30"/>
      <c r="G83" s="30"/>
      <c r="H83" s="193"/>
      <c r="I83" s="195"/>
      <c r="J83" s="195"/>
      <c r="K83" s="232"/>
      <c r="L83" s="232"/>
      <c r="M83" s="232"/>
      <c r="N83" s="232"/>
      <c r="O83" s="232"/>
      <c r="P83" s="232"/>
      <c r="Q83" s="27"/>
      <c r="R83" s="27"/>
      <c r="S83" s="27"/>
      <c r="T83" s="27"/>
      <c r="U83" s="27"/>
      <c r="V83" s="27"/>
      <c r="W83" s="27"/>
      <c r="X83" s="27"/>
      <c r="Y83" s="27"/>
      <c r="Z83" s="27"/>
      <c r="AA83" s="27"/>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row>
    <row r="84" spans="1:79" ht="0.75" customHeight="1" x14ac:dyDescent="0.25">
      <c r="A84" s="27"/>
      <c r="B84" s="195"/>
      <c r="C84" s="195"/>
      <c r="D84" s="195"/>
      <c r="E84" s="195"/>
      <c r="F84" s="195"/>
      <c r="G84" s="195"/>
      <c r="H84" s="232"/>
      <c r="I84" s="232"/>
      <c r="J84" s="232"/>
      <c r="K84" s="231"/>
      <c r="L84" s="231"/>
      <c r="M84" s="231"/>
      <c r="N84" s="231"/>
      <c r="O84" s="231"/>
      <c r="P84" s="231"/>
      <c r="Q84" s="27"/>
      <c r="R84" s="27"/>
      <c r="S84" s="27"/>
      <c r="T84" s="27"/>
      <c r="U84" s="27"/>
      <c r="V84" s="27"/>
      <c r="W84" s="27"/>
      <c r="X84" s="27"/>
      <c r="Y84" s="27"/>
      <c r="Z84" s="27"/>
      <c r="AA84" s="27"/>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row>
    <row r="85" spans="1:79" x14ac:dyDescent="0.25">
      <c r="A85" s="27"/>
      <c r="B85" s="32"/>
      <c r="C85" s="32"/>
      <c r="D85" s="32"/>
      <c r="E85" s="32"/>
      <c r="F85" s="32"/>
      <c r="G85" s="32"/>
      <c r="H85" s="231"/>
      <c r="I85" s="231"/>
      <c r="J85" s="231"/>
      <c r="K85" s="233"/>
      <c r="L85" s="233"/>
      <c r="M85" s="193"/>
      <c r="N85" s="233"/>
      <c r="O85" s="233"/>
      <c r="P85" s="193"/>
      <c r="Q85" s="27"/>
      <c r="R85" s="35"/>
      <c r="S85" s="27"/>
      <c r="T85" s="27"/>
      <c r="U85" s="27"/>
      <c r="V85" s="27"/>
      <c r="W85" s="27"/>
      <c r="X85" s="27"/>
      <c r="Y85" s="27"/>
      <c r="Z85" s="27"/>
      <c r="AA85" s="27"/>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row>
    <row r="86" spans="1:79" ht="15" customHeight="1" x14ac:dyDescent="0.25">
      <c r="A86" s="27"/>
      <c r="B86" s="195"/>
      <c r="C86" s="195"/>
      <c r="D86" s="195"/>
      <c r="E86" s="195"/>
      <c r="F86" s="195"/>
      <c r="G86" s="195"/>
      <c r="H86" s="233"/>
      <c r="I86" s="233"/>
      <c r="J86" s="193"/>
      <c r="K86" s="195"/>
      <c r="L86" s="195"/>
      <c r="M86" s="195"/>
      <c r="N86" s="195"/>
      <c r="O86" s="195"/>
      <c r="P86" s="195"/>
      <c r="Q86" s="27"/>
      <c r="R86" s="27"/>
      <c r="S86" s="27"/>
      <c r="T86" s="27"/>
      <c r="U86" s="27"/>
      <c r="V86" s="27"/>
      <c r="W86" s="27"/>
      <c r="X86" s="27"/>
      <c r="Y86" s="27"/>
      <c r="Z86" s="27"/>
      <c r="AA86" s="27"/>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row>
    <row r="87" spans="1:79" ht="15" customHeight="1" x14ac:dyDescent="0.25">
      <c r="A87" s="27"/>
      <c r="B87" s="33"/>
      <c r="C87" s="33"/>
      <c r="D87" s="33"/>
      <c r="E87" s="33"/>
      <c r="F87" s="33"/>
      <c r="G87" s="33"/>
      <c r="H87" s="195"/>
      <c r="I87" s="195"/>
      <c r="J87" s="195"/>
      <c r="K87" s="32"/>
      <c r="L87" s="32"/>
      <c r="M87" s="32"/>
      <c r="N87" s="32"/>
      <c r="O87" s="32"/>
      <c r="P87" s="32"/>
      <c r="Q87" s="27"/>
      <c r="R87" s="27"/>
      <c r="S87" s="27"/>
      <c r="T87" s="27"/>
      <c r="U87" s="27"/>
      <c r="V87" s="27"/>
      <c r="W87" s="27"/>
      <c r="X87" s="27"/>
      <c r="Y87" s="27"/>
      <c r="Z87" s="27"/>
      <c r="AA87" s="27"/>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row>
    <row r="88" spans="1:79" x14ac:dyDescent="0.25">
      <c r="A88" s="27"/>
      <c r="B88" s="233"/>
      <c r="C88" s="233"/>
      <c r="D88" s="233"/>
      <c r="E88" s="233"/>
      <c r="F88" s="193"/>
      <c r="G88" s="193"/>
      <c r="H88" s="32"/>
      <c r="I88" s="32"/>
      <c r="J88" s="32"/>
      <c r="K88" s="195"/>
      <c r="L88" s="195"/>
      <c r="M88" s="195"/>
      <c r="N88" s="195"/>
      <c r="O88" s="195"/>
      <c r="P88" s="195"/>
      <c r="Q88" s="27"/>
      <c r="R88" s="27"/>
      <c r="S88" s="27"/>
      <c r="T88" s="27"/>
      <c r="U88" s="27"/>
      <c r="V88" s="27"/>
      <c r="W88" s="27"/>
      <c r="X88" s="27"/>
      <c r="Y88" s="27"/>
      <c r="Z88" s="27"/>
      <c r="AA88" s="27"/>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row>
    <row r="89" spans="1:79" x14ac:dyDescent="0.25">
      <c r="A89" s="36"/>
      <c r="B89" s="232"/>
      <c r="C89" s="232"/>
      <c r="D89" s="232"/>
      <c r="E89" s="232"/>
      <c r="F89" s="232"/>
      <c r="G89" s="232"/>
      <c r="H89" s="195"/>
      <c r="I89" s="195"/>
      <c r="J89" s="195"/>
      <c r="K89" s="195"/>
      <c r="L89" s="195"/>
      <c r="M89" s="195"/>
      <c r="N89" s="195"/>
      <c r="O89" s="232"/>
      <c r="P89" s="232"/>
      <c r="Q89" s="27"/>
      <c r="R89" s="27"/>
      <c r="S89" s="27"/>
      <c r="T89" s="27"/>
      <c r="U89" s="27"/>
      <c r="V89" s="27"/>
      <c r="W89" s="27"/>
      <c r="X89" s="27"/>
      <c r="Y89" s="27"/>
      <c r="Z89" s="27"/>
      <c r="AA89" s="27"/>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row>
    <row r="90" spans="1:79" x14ac:dyDescent="0.25">
      <c r="A90" s="36"/>
      <c r="B90" s="231"/>
      <c r="C90" s="231"/>
      <c r="D90" s="231"/>
      <c r="E90" s="231"/>
      <c r="F90" s="231"/>
      <c r="G90" s="231"/>
      <c r="H90" s="33"/>
      <c r="I90" s="195"/>
      <c r="J90" s="195"/>
      <c r="K90" s="195"/>
      <c r="L90" s="195"/>
      <c r="M90" s="195"/>
      <c r="N90" s="195"/>
      <c r="O90" s="231"/>
      <c r="P90" s="231"/>
      <c r="Q90" s="27"/>
      <c r="R90" s="27"/>
      <c r="S90" s="27"/>
      <c r="T90" s="27"/>
      <c r="U90" s="27"/>
      <c r="V90" s="27"/>
      <c r="W90" s="27"/>
      <c r="X90" s="27"/>
      <c r="Y90" s="27"/>
      <c r="Z90" s="27"/>
      <c r="AA90" s="27"/>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row>
    <row r="91" spans="1:79" x14ac:dyDescent="0.25">
      <c r="A91" s="36"/>
      <c r="B91" s="233"/>
      <c r="C91" s="233"/>
      <c r="D91" s="193"/>
      <c r="E91" s="233"/>
      <c r="F91" s="233"/>
      <c r="G91" s="193"/>
      <c r="H91" s="193"/>
      <c r="I91" s="195"/>
      <c r="J91" s="195"/>
      <c r="K91" s="232"/>
      <c r="L91" s="232"/>
      <c r="M91" s="232"/>
      <c r="N91" s="232"/>
      <c r="O91" s="232"/>
      <c r="P91" s="232"/>
      <c r="Q91" s="27"/>
      <c r="R91" s="27"/>
      <c r="S91" s="27"/>
      <c r="T91" s="27"/>
      <c r="U91" s="27"/>
      <c r="V91" s="27"/>
      <c r="W91" s="27"/>
      <c r="X91" s="27"/>
      <c r="Y91" s="27"/>
      <c r="Z91" s="27"/>
      <c r="AA91" s="27"/>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row>
    <row r="92" spans="1:79" x14ac:dyDescent="0.25">
      <c r="A92" s="36"/>
      <c r="B92" s="195"/>
      <c r="C92" s="195"/>
      <c r="D92" s="195"/>
      <c r="E92" s="195"/>
      <c r="F92" s="195"/>
      <c r="G92" s="195"/>
      <c r="H92" s="232"/>
      <c r="I92" s="232"/>
      <c r="J92" s="232"/>
      <c r="K92" s="231"/>
      <c r="L92" s="231"/>
      <c r="M92" s="231"/>
      <c r="N92" s="231"/>
      <c r="O92" s="231"/>
      <c r="P92" s="231"/>
      <c r="Q92" s="27"/>
      <c r="R92" s="27"/>
      <c r="S92" s="27"/>
      <c r="T92" s="27"/>
      <c r="U92" s="27"/>
      <c r="V92" s="27"/>
      <c r="W92" s="27"/>
      <c r="X92" s="27"/>
      <c r="Y92" s="27"/>
      <c r="Z92" s="27"/>
      <c r="AA92" s="27"/>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row>
    <row r="93" spans="1:79" x14ac:dyDescent="0.25">
      <c r="A93" s="36"/>
      <c r="B93" s="32"/>
      <c r="C93" s="32"/>
      <c r="D93" s="32"/>
      <c r="E93" s="32"/>
      <c r="F93" s="32"/>
      <c r="G93" s="32"/>
      <c r="H93" s="231"/>
      <c r="I93" s="231"/>
      <c r="J93" s="231"/>
      <c r="K93" s="233"/>
      <c r="L93" s="233"/>
      <c r="M93" s="193"/>
      <c r="N93" s="233"/>
      <c r="O93" s="233"/>
      <c r="P93" s="193"/>
      <c r="Q93" s="27"/>
      <c r="R93" s="27"/>
      <c r="S93" s="27"/>
      <c r="T93" s="27"/>
      <c r="U93" s="27"/>
      <c r="V93" s="27"/>
      <c r="W93" s="27"/>
      <c r="X93" s="27"/>
      <c r="Y93" s="27"/>
      <c r="Z93" s="27"/>
      <c r="AA93" s="27"/>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row>
    <row r="94" spans="1:79" x14ac:dyDescent="0.25">
      <c r="A94" s="36"/>
      <c r="B94" s="195"/>
      <c r="C94" s="195"/>
      <c r="D94" s="195"/>
      <c r="E94" s="195"/>
      <c r="F94" s="195"/>
      <c r="G94" s="195"/>
      <c r="H94" s="233"/>
      <c r="I94" s="233"/>
      <c r="J94" s="193"/>
      <c r="K94" s="195"/>
      <c r="L94" s="195"/>
      <c r="M94" s="195"/>
      <c r="N94" s="195"/>
      <c r="O94" s="195"/>
      <c r="P94" s="195"/>
      <c r="Q94" s="27"/>
      <c r="R94" s="27"/>
      <c r="S94" s="27"/>
      <c r="T94" s="27"/>
      <c r="U94" s="27"/>
      <c r="V94" s="27"/>
      <c r="W94" s="27"/>
      <c r="X94" s="27"/>
      <c r="Y94" s="27"/>
      <c r="Z94" s="27"/>
      <c r="AA94" s="27"/>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row>
    <row r="95" spans="1:79" ht="15" customHeight="1" x14ac:dyDescent="0.25">
      <c r="A95" s="36"/>
      <c r="B95" s="33"/>
      <c r="C95" s="33"/>
      <c r="D95" s="33"/>
      <c r="E95" s="33"/>
      <c r="F95" s="33"/>
      <c r="G95" s="33"/>
      <c r="H95" s="195"/>
      <c r="I95" s="195"/>
      <c r="J95" s="195"/>
      <c r="K95" s="32"/>
      <c r="L95" s="32"/>
      <c r="M95" s="32"/>
      <c r="N95" s="32"/>
      <c r="O95" s="32"/>
      <c r="P95" s="32"/>
      <c r="Q95" s="27"/>
      <c r="R95" s="27"/>
      <c r="S95" s="27"/>
      <c r="T95" s="27"/>
      <c r="U95" s="27"/>
      <c r="V95" s="27"/>
      <c r="W95" s="27"/>
      <c r="X95" s="27"/>
      <c r="Y95" s="27"/>
      <c r="Z95" s="27"/>
      <c r="AA95" s="27"/>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row>
    <row r="96" spans="1:79" x14ac:dyDescent="0.25">
      <c r="A96" s="36"/>
      <c r="B96" s="233"/>
      <c r="C96" s="233"/>
      <c r="D96" s="233"/>
      <c r="E96" s="233"/>
      <c r="F96" s="193"/>
      <c r="G96" s="193"/>
      <c r="H96" s="32"/>
      <c r="I96" s="32"/>
      <c r="J96" s="32"/>
      <c r="K96" s="195"/>
      <c r="L96" s="195"/>
      <c r="M96" s="195"/>
      <c r="N96" s="195"/>
      <c r="O96" s="195"/>
      <c r="P96" s="195"/>
      <c r="Q96" s="27"/>
      <c r="R96" s="27"/>
      <c r="S96" s="27"/>
      <c r="T96" s="27"/>
      <c r="U96" s="27"/>
      <c r="V96" s="27"/>
      <c r="W96" s="27"/>
      <c r="X96" s="27"/>
      <c r="Y96" s="27"/>
      <c r="Z96" s="27"/>
      <c r="AA96" s="27"/>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row>
    <row r="97" spans="1:79" x14ac:dyDescent="0.25">
      <c r="A97" s="36"/>
      <c r="B97" s="232"/>
      <c r="C97" s="232"/>
      <c r="D97" s="232"/>
      <c r="E97" s="232"/>
      <c r="F97" s="232"/>
      <c r="G97" s="232"/>
      <c r="H97" s="195"/>
      <c r="I97" s="195"/>
      <c r="J97" s="195"/>
      <c r="K97" s="195"/>
      <c r="L97" s="195"/>
      <c r="M97" s="195"/>
      <c r="N97" s="195"/>
      <c r="O97" s="232"/>
      <c r="P97" s="232"/>
      <c r="Q97" s="27"/>
      <c r="R97" s="27"/>
      <c r="S97" s="27"/>
      <c r="T97" s="27"/>
      <c r="U97" s="27"/>
      <c r="V97" s="27"/>
      <c r="W97" s="27"/>
      <c r="X97" s="27"/>
      <c r="Y97" s="27"/>
      <c r="Z97" s="27"/>
      <c r="AA97" s="27"/>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row>
    <row r="98" spans="1:79" x14ac:dyDescent="0.25">
      <c r="A98" s="36"/>
      <c r="B98" s="231"/>
      <c r="C98" s="231"/>
      <c r="D98" s="231"/>
      <c r="E98" s="231"/>
      <c r="F98" s="231"/>
      <c r="G98" s="231"/>
      <c r="H98" s="33"/>
      <c r="I98" s="195"/>
      <c r="J98" s="195"/>
      <c r="K98" s="195"/>
      <c r="L98" s="195"/>
      <c r="M98" s="195"/>
      <c r="N98" s="195"/>
      <c r="O98" s="231"/>
      <c r="P98" s="231"/>
      <c r="Q98" s="27"/>
      <c r="R98" s="27"/>
      <c r="S98" s="27"/>
      <c r="T98" s="27"/>
      <c r="U98" s="27"/>
      <c r="V98" s="27"/>
      <c r="W98" s="27"/>
      <c r="X98" s="27"/>
      <c r="Y98" s="27"/>
      <c r="Z98" s="27"/>
      <c r="AA98" s="27"/>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row>
    <row r="99" spans="1:79" x14ac:dyDescent="0.25">
      <c r="A99" s="36"/>
      <c r="B99" s="233"/>
      <c r="C99" s="233"/>
      <c r="D99" s="193"/>
      <c r="E99" s="233"/>
      <c r="F99" s="233"/>
      <c r="G99" s="193"/>
      <c r="H99" s="193"/>
      <c r="I99" s="195"/>
      <c r="J99" s="195"/>
      <c r="K99" s="232"/>
      <c r="L99" s="232"/>
      <c r="M99" s="232"/>
      <c r="N99" s="232"/>
      <c r="O99" s="232"/>
      <c r="P99" s="232"/>
      <c r="Q99" s="27"/>
      <c r="R99" s="27"/>
      <c r="S99" s="27"/>
      <c r="T99" s="27"/>
      <c r="U99" s="27"/>
      <c r="V99" s="27"/>
      <c r="W99" s="27"/>
      <c r="X99" s="27"/>
      <c r="Y99" s="27"/>
      <c r="Z99" s="27"/>
      <c r="AA99" s="27"/>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row>
    <row r="100" spans="1:79" x14ac:dyDescent="0.25">
      <c r="A100" s="36"/>
      <c r="B100" s="195"/>
      <c r="C100" s="195"/>
      <c r="D100" s="195"/>
      <c r="E100" s="195"/>
      <c r="F100" s="195"/>
      <c r="G100" s="195"/>
      <c r="H100" s="232"/>
      <c r="I100" s="232"/>
      <c r="J100" s="232"/>
      <c r="K100" s="231"/>
      <c r="L100" s="231"/>
      <c r="M100" s="231"/>
      <c r="N100" s="231"/>
      <c r="O100" s="231"/>
      <c r="P100" s="231"/>
      <c r="Q100" s="27"/>
      <c r="R100" s="27"/>
      <c r="S100" s="27"/>
      <c r="T100" s="27"/>
      <c r="U100" s="27"/>
      <c r="V100" s="27"/>
      <c r="W100" s="27"/>
      <c r="X100" s="27"/>
      <c r="Y100" s="27"/>
      <c r="Z100" s="27"/>
      <c r="AA100" s="27"/>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row>
    <row r="101" spans="1:79" x14ac:dyDescent="0.25">
      <c r="A101" s="36"/>
      <c r="B101" s="32"/>
      <c r="C101" s="32"/>
      <c r="D101" s="32"/>
      <c r="E101" s="32"/>
      <c r="F101" s="32"/>
      <c r="G101" s="32"/>
      <c r="H101" s="231"/>
      <c r="I101" s="231"/>
      <c r="J101" s="231"/>
      <c r="K101" s="232"/>
      <c r="L101" s="232"/>
      <c r="M101" s="193"/>
      <c r="N101" s="233"/>
      <c r="O101" s="233"/>
      <c r="P101" s="193"/>
      <c r="Q101" s="27"/>
      <c r="R101" s="27"/>
      <c r="S101" s="27"/>
      <c r="T101" s="27"/>
      <c r="U101" s="27"/>
      <c r="V101" s="27"/>
      <c r="W101" s="27"/>
      <c r="X101" s="27"/>
      <c r="Y101" s="27"/>
      <c r="Z101" s="27"/>
      <c r="AA101" s="27"/>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row>
    <row r="102" spans="1:79" x14ac:dyDescent="0.25">
      <c r="A102" s="36"/>
      <c r="B102" s="195"/>
      <c r="C102" s="195"/>
      <c r="D102" s="195"/>
      <c r="E102" s="195"/>
      <c r="F102" s="195"/>
      <c r="G102" s="195"/>
      <c r="H102" s="233"/>
      <c r="I102" s="233"/>
      <c r="J102" s="193"/>
      <c r="K102" s="37"/>
      <c r="L102" s="37"/>
      <c r="M102" s="37"/>
      <c r="N102" s="37"/>
      <c r="O102" s="37"/>
      <c r="P102" s="37"/>
      <c r="Q102" s="27"/>
      <c r="R102" s="27"/>
      <c r="S102" s="27"/>
      <c r="T102" s="27"/>
      <c r="U102" s="27"/>
      <c r="V102" s="27"/>
      <c r="W102" s="27"/>
      <c r="X102" s="27"/>
      <c r="Y102" s="27"/>
      <c r="Z102" s="27"/>
      <c r="AA102" s="27"/>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row>
    <row r="103" spans="1:79" x14ac:dyDescent="0.25">
      <c r="A103" s="36"/>
      <c r="B103" s="33"/>
      <c r="C103" s="33"/>
      <c r="D103" s="33"/>
      <c r="E103" s="33"/>
      <c r="F103" s="33"/>
      <c r="G103" s="33"/>
      <c r="H103" s="37"/>
      <c r="I103" s="37"/>
      <c r="J103" s="37"/>
      <c r="K103" s="27"/>
      <c r="L103" s="27"/>
      <c r="M103" s="27"/>
      <c r="N103" s="27"/>
      <c r="O103" s="27"/>
      <c r="P103" s="27"/>
      <c r="Q103" s="27"/>
      <c r="R103" s="27"/>
      <c r="S103" s="27"/>
      <c r="T103" s="27"/>
      <c r="U103" s="27"/>
      <c r="V103" s="27"/>
      <c r="W103" s="27"/>
      <c r="X103" s="27"/>
      <c r="Y103" s="27"/>
      <c r="Z103" s="27"/>
      <c r="AA103" s="27"/>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row>
    <row r="104" spans="1:79" x14ac:dyDescent="0.25">
      <c r="A104" s="36"/>
      <c r="B104" s="233"/>
      <c r="C104" s="233"/>
      <c r="D104" s="233"/>
      <c r="E104" s="233"/>
      <c r="F104" s="193"/>
      <c r="G104" s="193"/>
      <c r="H104" s="27"/>
      <c r="I104" s="27"/>
      <c r="J104" s="27"/>
      <c r="K104" s="38"/>
      <c r="L104" s="38"/>
      <c r="M104" s="38"/>
      <c r="N104" s="38"/>
      <c r="O104" s="38"/>
      <c r="P104" s="27"/>
      <c r="Q104" s="27"/>
      <c r="R104" s="27"/>
      <c r="S104" s="27"/>
      <c r="T104" s="27"/>
      <c r="U104" s="27"/>
      <c r="V104" s="27"/>
      <c r="W104" s="27"/>
      <c r="X104" s="27"/>
      <c r="Y104" s="27"/>
      <c r="Z104" s="27"/>
      <c r="AA104" s="27"/>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row>
    <row r="105" spans="1:79" x14ac:dyDescent="0.25">
      <c r="A105" s="36"/>
      <c r="B105" s="232"/>
      <c r="C105" s="232"/>
      <c r="D105" s="232"/>
      <c r="E105" s="232"/>
      <c r="F105" s="232"/>
      <c r="G105" s="232"/>
      <c r="H105" s="38"/>
      <c r="I105" s="38"/>
      <c r="J105" s="38"/>
      <c r="K105" s="38"/>
      <c r="L105" s="38"/>
      <c r="M105" s="38"/>
      <c r="N105" s="38"/>
      <c r="O105" s="38"/>
      <c r="P105" s="27"/>
      <c r="Q105" s="27"/>
      <c r="R105" s="27"/>
      <c r="S105" s="27"/>
      <c r="T105" s="27"/>
      <c r="U105" s="27"/>
      <c r="V105" s="27"/>
      <c r="W105" s="27"/>
      <c r="X105" s="27"/>
      <c r="Y105" s="27"/>
      <c r="Z105" s="27"/>
      <c r="AA105" s="27"/>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row>
    <row r="106" spans="1:79" x14ac:dyDescent="0.25">
      <c r="A106" s="36"/>
      <c r="B106" s="231"/>
      <c r="C106" s="231"/>
      <c r="D106" s="231"/>
      <c r="E106" s="231"/>
      <c r="F106" s="231"/>
      <c r="G106" s="231"/>
      <c r="H106" s="38"/>
      <c r="I106" s="38"/>
      <c r="J106" s="38"/>
      <c r="K106" s="38"/>
      <c r="L106" s="38"/>
      <c r="M106" s="38"/>
      <c r="N106" s="38"/>
      <c r="O106" s="38"/>
      <c r="P106" s="27"/>
      <c r="Q106" s="27"/>
      <c r="R106" s="27"/>
      <c r="S106" s="27"/>
      <c r="T106" s="27"/>
      <c r="U106" s="27"/>
      <c r="V106" s="27"/>
      <c r="W106" s="27"/>
      <c r="X106" s="27"/>
      <c r="Y106" s="27"/>
      <c r="Z106" s="27"/>
      <c r="AA106" s="27"/>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row>
    <row r="107" spans="1:79" x14ac:dyDescent="0.25">
      <c r="A107" s="36"/>
      <c r="B107" s="233"/>
      <c r="C107" s="233"/>
      <c r="D107" s="193"/>
      <c r="E107" s="233"/>
      <c r="F107" s="233"/>
      <c r="G107" s="193"/>
      <c r="H107" s="38"/>
      <c r="I107" s="38"/>
      <c r="J107" s="38"/>
      <c r="K107" s="27"/>
      <c r="L107" s="27"/>
      <c r="M107" s="27"/>
      <c r="N107" s="27"/>
      <c r="O107" s="27"/>
      <c r="P107" s="27"/>
      <c r="Q107" s="27"/>
      <c r="R107" s="27"/>
      <c r="S107" s="27"/>
      <c r="T107" s="27"/>
      <c r="U107" s="27"/>
      <c r="V107" s="27"/>
      <c r="W107" s="27"/>
      <c r="X107" s="27"/>
      <c r="Y107" s="27"/>
      <c r="Z107" s="27"/>
      <c r="AA107" s="27"/>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row>
    <row r="108" spans="1:79" x14ac:dyDescent="0.25">
      <c r="A108" s="36"/>
      <c r="B108" s="37"/>
      <c r="C108" s="37"/>
      <c r="D108" s="37"/>
      <c r="E108" s="37"/>
      <c r="F108" s="37"/>
      <c r="G108" s="37"/>
      <c r="H108" s="27"/>
      <c r="I108" s="27"/>
      <c r="J108" s="27"/>
      <c r="K108" s="27"/>
      <c r="L108" s="27"/>
      <c r="M108" s="27"/>
      <c r="N108" s="27"/>
      <c r="O108" s="27"/>
      <c r="P108" s="27"/>
      <c r="Q108" s="27"/>
      <c r="R108" s="27"/>
      <c r="S108" s="27"/>
      <c r="T108" s="27"/>
      <c r="U108" s="27"/>
      <c r="V108" s="27"/>
      <c r="W108" s="27"/>
      <c r="X108" s="27"/>
      <c r="Y108" s="27"/>
      <c r="Z108" s="27"/>
      <c r="AA108" s="27"/>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row>
    <row r="109" spans="1:79" x14ac:dyDescent="0.25">
      <c r="A109" s="36"/>
      <c r="B109" s="39"/>
      <c r="C109" s="27"/>
      <c r="D109" s="27"/>
      <c r="E109" s="27"/>
      <c r="F109" s="27"/>
      <c r="G109" s="27"/>
      <c r="H109" s="27"/>
      <c r="I109" s="27"/>
      <c r="J109" s="27"/>
      <c r="K109" s="40"/>
      <c r="L109" s="40"/>
      <c r="M109" s="40"/>
      <c r="N109" s="40"/>
      <c r="O109" s="40"/>
      <c r="P109" s="40"/>
      <c r="Q109" s="27"/>
      <c r="R109" s="27"/>
      <c r="S109" s="27"/>
      <c r="T109" s="27"/>
      <c r="U109" s="27"/>
      <c r="V109" s="27"/>
      <c r="W109" s="27"/>
      <c r="X109" s="27"/>
      <c r="Y109" s="27"/>
      <c r="Z109" s="27"/>
      <c r="AA109" s="27"/>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row>
    <row r="110" spans="1:79" x14ac:dyDescent="0.25">
      <c r="A110" s="36"/>
      <c r="B110" s="41"/>
      <c r="C110" s="38"/>
      <c r="D110" s="38"/>
      <c r="E110" s="38"/>
      <c r="F110" s="38"/>
      <c r="G110" s="38"/>
      <c r="H110" s="40"/>
      <c r="I110" s="40"/>
      <c r="J110" s="40"/>
      <c r="K110" s="27"/>
      <c r="L110" s="27"/>
      <c r="M110" s="27"/>
      <c r="N110" s="27"/>
      <c r="O110" s="27"/>
      <c r="P110" s="27"/>
      <c r="Q110" s="27"/>
      <c r="R110" s="27"/>
      <c r="S110" s="27"/>
      <c r="T110" s="27"/>
      <c r="U110" s="27"/>
      <c r="V110" s="27"/>
      <c r="W110" s="27"/>
      <c r="X110" s="27"/>
      <c r="Y110" s="27"/>
      <c r="Z110" s="27"/>
      <c r="AA110" s="27"/>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row>
    <row r="111" spans="1:79" x14ac:dyDescent="0.25">
      <c r="A111" s="36"/>
      <c r="B111" s="27"/>
      <c r="C111" s="38"/>
      <c r="D111" s="38"/>
      <c r="E111" s="38"/>
      <c r="F111" s="38"/>
      <c r="G111" s="38"/>
      <c r="H111" s="27"/>
      <c r="I111" s="27"/>
      <c r="J111" s="27"/>
      <c r="K111" s="27"/>
      <c r="L111" s="27"/>
      <c r="M111" s="27"/>
      <c r="N111" s="27"/>
      <c r="O111" s="27"/>
      <c r="P111" s="27"/>
      <c r="Q111" s="27"/>
      <c r="R111" s="27"/>
      <c r="S111" s="27"/>
      <c r="T111" s="27"/>
      <c r="U111" s="27"/>
      <c r="V111" s="27"/>
      <c r="W111" s="27"/>
      <c r="X111" s="27"/>
      <c r="Y111" s="27"/>
      <c r="Z111" s="27"/>
      <c r="AA111" s="27"/>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row>
    <row r="112" spans="1:79" x14ac:dyDescent="0.25">
      <c r="A112" s="36"/>
      <c r="B112" s="27"/>
      <c r="C112" s="38"/>
      <c r="D112" s="38"/>
      <c r="E112" s="38"/>
      <c r="F112" s="38"/>
      <c r="G112" s="38"/>
      <c r="H112" s="27"/>
      <c r="I112" s="27"/>
      <c r="J112" s="27"/>
      <c r="K112" s="27"/>
      <c r="L112" s="27"/>
      <c r="M112" s="27"/>
      <c r="N112" s="27"/>
      <c r="O112" s="27"/>
      <c r="P112" s="27"/>
      <c r="Q112" s="27"/>
      <c r="R112" s="27"/>
      <c r="S112" s="27"/>
      <c r="T112" s="27"/>
      <c r="U112" s="27"/>
      <c r="V112" s="27"/>
      <c r="W112" s="27"/>
      <c r="X112" s="27"/>
      <c r="Y112" s="27"/>
      <c r="Z112" s="27"/>
      <c r="AA112" s="27"/>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row>
    <row r="113" spans="1:79" x14ac:dyDescent="0.25">
      <c r="A113" s="36"/>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row>
    <row r="114" spans="1:79" x14ac:dyDescent="0.25">
      <c r="A114" s="36"/>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row>
    <row r="115" spans="1:79" x14ac:dyDescent="0.25">
      <c r="A115" s="36"/>
      <c r="B115" s="40"/>
      <c r="C115" s="40"/>
      <c r="D115" s="40"/>
      <c r="E115" s="40"/>
      <c r="F115" s="40"/>
      <c r="G115" s="40"/>
      <c r="H115" s="27"/>
      <c r="I115" s="27"/>
      <c r="J115" s="27"/>
      <c r="K115" s="27"/>
      <c r="L115" s="27"/>
      <c r="M115" s="27"/>
      <c r="N115" s="27"/>
      <c r="O115" s="27"/>
      <c r="P115" s="27"/>
      <c r="Q115" s="27"/>
      <c r="R115" s="27"/>
      <c r="S115" s="27"/>
      <c r="T115" s="27"/>
      <c r="U115" s="27"/>
      <c r="V115" s="27"/>
      <c r="W115" s="27"/>
      <c r="X115" s="27"/>
      <c r="Y115" s="27"/>
      <c r="Z115" s="27"/>
      <c r="AA115" s="27"/>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row>
    <row r="116" spans="1:79" x14ac:dyDescent="0.25">
      <c r="A116" s="36"/>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row>
    <row r="117" spans="1:79" x14ac:dyDescent="0.25">
      <c r="A117" s="36"/>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row>
    <row r="118" spans="1:79" x14ac:dyDescent="0.25">
      <c r="A118" s="36"/>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row>
    <row r="119" spans="1:79" x14ac:dyDescent="0.25">
      <c r="A119" s="36"/>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row>
    <row r="120" spans="1:79" x14ac:dyDescent="0.25">
      <c r="A120" s="36"/>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row>
    <row r="121" spans="1:79" x14ac:dyDescent="0.25">
      <c r="A121" s="36"/>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row>
    <row r="122" spans="1:79" x14ac:dyDescent="0.25">
      <c r="A122" s="36"/>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row>
    <row r="123" spans="1:79" x14ac:dyDescent="0.25">
      <c r="A123" s="36"/>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row>
    <row r="124" spans="1:79" x14ac:dyDescent="0.25">
      <c r="A124" s="36"/>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row>
    <row r="125" spans="1:79" x14ac:dyDescent="0.25">
      <c r="A125" s="36"/>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row>
    <row r="126" spans="1:79" x14ac:dyDescent="0.25">
      <c r="A126" s="36"/>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row>
    <row r="127" spans="1:79" x14ac:dyDescent="0.25">
      <c r="A127" s="36"/>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row>
    <row r="128" spans="1:79" x14ac:dyDescent="0.25">
      <c r="A128" s="36"/>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row>
    <row r="129" spans="1:79" x14ac:dyDescent="0.25">
      <c r="A129" s="36"/>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row>
    <row r="130" spans="1:79" x14ac:dyDescent="0.25">
      <c r="A130" s="36"/>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row>
    <row r="131" spans="1:79" x14ac:dyDescent="0.25">
      <c r="A131" s="36"/>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row>
    <row r="132" spans="1:79" x14ac:dyDescent="0.25">
      <c r="A132" s="36"/>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row>
    <row r="133" spans="1:79" x14ac:dyDescent="0.25">
      <c r="A133" s="36"/>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row>
    <row r="134" spans="1:79" x14ac:dyDescent="0.25">
      <c r="A134" s="36"/>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row>
    <row r="135" spans="1:79" x14ac:dyDescent="0.25">
      <c r="A135" s="36"/>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row>
    <row r="136" spans="1:79" x14ac:dyDescent="0.25">
      <c r="A136" s="36"/>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row>
    <row r="137" spans="1:79" x14ac:dyDescent="0.25">
      <c r="A137" s="36"/>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row>
    <row r="138" spans="1:79" x14ac:dyDescent="0.25">
      <c r="A138" s="36"/>
      <c r="B138" s="200"/>
      <c r="C138" s="200"/>
      <c r="D138" s="200"/>
      <c r="E138" s="200"/>
      <c r="F138" s="84"/>
      <c r="G138" s="27"/>
      <c r="H138" s="27"/>
      <c r="I138" s="27"/>
      <c r="J138" s="27"/>
      <c r="K138" s="27"/>
      <c r="L138" s="27"/>
      <c r="M138" s="27"/>
      <c r="N138" s="27"/>
      <c r="O138" s="27"/>
      <c r="P138" s="27"/>
      <c r="Q138" s="27"/>
      <c r="R138" s="27"/>
      <c r="S138" s="27"/>
      <c r="T138" s="27"/>
      <c r="U138" s="27"/>
      <c r="V138" s="27"/>
      <c r="W138" s="27"/>
      <c r="X138" s="27"/>
      <c r="Y138" s="27"/>
      <c r="Z138" s="27"/>
      <c r="AA138" s="27"/>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row>
    <row r="139" spans="1:79" x14ac:dyDescent="0.25">
      <c r="A139" s="36"/>
      <c r="B139" s="196"/>
      <c r="C139" s="196"/>
      <c r="D139" s="86"/>
      <c r="E139" s="87"/>
      <c r="F139" s="88"/>
      <c r="G139" s="27"/>
      <c r="H139" s="27"/>
      <c r="I139" s="27"/>
      <c r="J139" s="27"/>
      <c r="K139" s="27"/>
      <c r="L139" s="27"/>
      <c r="M139" s="27"/>
      <c r="N139" s="27"/>
      <c r="O139" s="27"/>
      <c r="P139" s="27"/>
      <c r="Q139" s="27"/>
      <c r="R139" s="27"/>
      <c r="S139" s="27"/>
      <c r="T139" s="27"/>
      <c r="U139" s="27"/>
      <c r="V139" s="27"/>
      <c r="W139" s="27"/>
      <c r="X139" s="27"/>
      <c r="Y139" s="27"/>
      <c r="Z139" s="27"/>
      <c r="AA139" s="27"/>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row>
    <row r="140" spans="1:79" x14ac:dyDescent="0.25">
      <c r="A140" s="36"/>
      <c r="B140" s="234"/>
      <c r="C140" s="234"/>
      <c r="D140" s="234"/>
      <c r="E140" s="234"/>
      <c r="F140" s="234"/>
      <c r="G140" s="27"/>
      <c r="H140" s="27"/>
      <c r="I140" s="27"/>
      <c r="J140" s="27"/>
      <c r="K140" s="27"/>
      <c r="L140" s="27"/>
      <c r="M140" s="27"/>
      <c r="N140" s="27"/>
      <c r="O140" s="27"/>
      <c r="P140" s="27"/>
      <c r="Q140" s="27"/>
      <c r="R140" s="27"/>
      <c r="S140" s="27"/>
      <c r="T140" s="27"/>
      <c r="U140" s="27"/>
      <c r="V140" s="27"/>
      <c r="W140" s="27"/>
      <c r="X140" s="27"/>
      <c r="Y140" s="27"/>
      <c r="Z140" s="27"/>
      <c r="AA140" s="27"/>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row>
    <row r="141" spans="1:79" x14ac:dyDescent="0.25">
      <c r="A141" s="36"/>
      <c r="B141" s="196"/>
      <c r="C141" s="196"/>
      <c r="D141" s="196"/>
      <c r="E141" s="196"/>
      <c r="F141" s="196"/>
      <c r="G141" s="27"/>
      <c r="H141" s="27"/>
      <c r="I141" s="27"/>
      <c r="J141" s="27"/>
      <c r="K141" s="27"/>
      <c r="L141" s="27"/>
      <c r="M141" s="27"/>
      <c r="N141" s="27"/>
      <c r="O141" s="27"/>
      <c r="P141" s="27"/>
      <c r="Q141" s="27"/>
      <c r="R141" s="27"/>
      <c r="S141" s="27"/>
      <c r="T141" s="27"/>
      <c r="U141" s="27"/>
      <c r="V141" s="27"/>
      <c r="W141" s="27"/>
      <c r="X141" s="27"/>
      <c r="Y141" s="27"/>
      <c r="Z141" s="27"/>
      <c r="AA141" s="27"/>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row>
    <row r="142" spans="1:79" x14ac:dyDescent="0.25">
      <c r="A142" s="36"/>
      <c r="B142" s="196"/>
      <c r="C142" s="196"/>
      <c r="D142" s="196"/>
      <c r="E142" s="196"/>
      <c r="F142" s="196"/>
      <c r="G142" s="27"/>
      <c r="H142" s="27"/>
      <c r="I142" s="27"/>
      <c r="J142" s="27"/>
      <c r="K142" s="27"/>
      <c r="L142" s="27"/>
      <c r="M142" s="27"/>
      <c r="N142" s="27"/>
      <c r="O142" s="27"/>
      <c r="P142" s="27"/>
      <c r="Q142" s="27"/>
      <c r="R142" s="27"/>
      <c r="S142" s="27"/>
      <c r="T142" s="27"/>
      <c r="U142" s="27"/>
      <c r="V142" s="27"/>
      <c r="W142" s="27"/>
      <c r="X142" s="27"/>
      <c r="Y142" s="27"/>
      <c r="Z142" s="27"/>
      <c r="AA142" s="27"/>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row>
    <row r="143" spans="1:79" x14ac:dyDescent="0.25">
      <c r="A143" s="36"/>
      <c r="B143" s="89"/>
      <c r="C143" s="89"/>
      <c r="D143" s="89"/>
      <c r="E143" s="89"/>
      <c r="F143" s="89"/>
      <c r="G143" s="27"/>
      <c r="H143" s="27"/>
      <c r="I143" s="27"/>
      <c r="J143" s="27"/>
      <c r="K143" s="27"/>
      <c r="L143" s="27"/>
      <c r="M143" s="27"/>
      <c r="N143" s="27"/>
      <c r="O143" s="27"/>
      <c r="P143" s="27"/>
      <c r="Q143" s="27"/>
      <c r="R143" s="27"/>
      <c r="S143" s="27"/>
      <c r="T143" s="27"/>
      <c r="U143" s="27"/>
      <c r="V143" s="27"/>
      <c r="W143" s="27"/>
      <c r="X143" s="27"/>
      <c r="Y143" s="27"/>
      <c r="Z143" s="27"/>
      <c r="AA143" s="27"/>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row>
    <row r="144" spans="1:79" x14ac:dyDescent="0.25">
      <c r="A144" s="36"/>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row>
    <row r="145" spans="1:79" x14ac:dyDescent="0.25">
      <c r="A145" s="36"/>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row>
    <row r="146" spans="1:79" x14ac:dyDescent="0.25">
      <c r="A146" s="36"/>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row>
    <row r="147" spans="1:79" x14ac:dyDescent="0.25">
      <c r="A147" s="36"/>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row>
    <row r="148" spans="1:79" x14ac:dyDescent="0.25">
      <c r="A148" s="36"/>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row>
    <row r="149" spans="1:79" x14ac:dyDescent="0.25">
      <c r="A149" s="36"/>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row>
    <row r="150" spans="1:79" x14ac:dyDescent="0.25">
      <c r="A150" s="36"/>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row>
    <row r="151" spans="1:79" x14ac:dyDescent="0.25">
      <c r="A151" s="36"/>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row>
    <row r="152" spans="1:79" x14ac:dyDescent="0.25">
      <c r="A152" s="36"/>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row>
    <row r="153" spans="1:79" x14ac:dyDescent="0.25">
      <c r="A153" s="36"/>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row>
    <row r="154" spans="1:79" x14ac:dyDescent="0.25">
      <c r="A154" s="36"/>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row>
    <row r="155" spans="1:79" x14ac:dyDescent="0.25">
      <c r="A155" s="36"/>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row>
    <row r="156" spans="1:79" x14ac:dyDescent="0.25">
      <c r="A156" s="36"/>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row>
    <row r="157" spans="1:79" x14ac:dyDescent="0.25">
      <c r="A157" s="36"/>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row>
    <row r="158" spans="1:79" x14ac:dyDescent="0.25">
      <c r="A158" s="36"/>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row>
    <row r="159" spans="1:79" x14ac:dyDescent="0.25">
      <c r="A159" s="36"/>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row>
    <row r="160" spans="1:79" x14ac:dyDescent="0.25">
      <c r="A160" s="36"/>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row>
    <row r="161" spans="1:79" x14ac:dyDescent="0.25">
      <c r="A161" s="36"/>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row>
    <row r="162" spans="1:79" x14ac:dyDescent="0.25">
      <c r="A162" s="36"/>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row>
    <row r="163" spans="1:79" x14ac:dyDescent="0.25">
      <c r="A163" s="36"/>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row>
    <row r="164" spans="1:79" x14ac:dyDescent="0.25">
      <c r="A164" s="36"/>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row>
    <row r="165" spans="1:79" x14ac:dyDescent="0.25">
      <c r="A165" s="36"/>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row>
    <row r="166" spans="1:79" x14ac:dyDescent="0.25">
      <c r="A166" s="36"/>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row>
    <row r="167" spans="1:79" x14ac:dyDescent="0.25">
      <c r="A167" s="36"/>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row>
    <row r="168" spans="1:79" x14ac:dyDescent="0.25">
      <c r="A168" s="36"/>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row>
    <row r="169" spans="1:79" x14ac:dyDescent="0.25">
      <c r="A169" s="36"/>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row>
    <row r="170" spans="1:79" x14ac:dyDescent="0.25">
      <c r="A170" s="36"/>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row>
    <row r="171" spans="1:79" x14ac:dyDescent="0.25">
      <c r="A171" s="36"/>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row>
    <row r="172" spans="1:79" x14ac:dyDescent="0.25">
      <c r="A172" s="36"/>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row>
    <row r="173" spans="1:79" x14ac:dyDescent="0.25">
      <c r="A173" s="36"/>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row>
    <row r="174" spans="1:79" x14ac:dyDescent="0.25">
      <c r="A174" s="36"/>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row>
    <row r="175" spans="1:79" x14ac:dyDescent="0.25">
      <c r="A175" s="36"/>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row>
    <row r="176" spans="1:79" x14ac:dyDescent="0.25">
      <c r="A176" s="36"/>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row>
    <row r="177" spans="1:79" x14ac:dyDescent="0.25">
      <c r="A177" s="36"/>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row>
    <row r="178" spans="1:79" x14ac:dyDescent="0.25">
      <c r="A178" s="36"/>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row>
    <row r="179" spans="1:79" x14ac:dyDescent="0.25">
      <c r="A179" s="36"/>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row>
    <row r="180" spans="1:79" x14ac:dyDescent="0.25">
      <c r="A180" s="36"/>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row>
    <row r="181" spans="1:79" x14ac:dyDescent="0.25">
      <c r="A181" s="36"/>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row>
    <row r="182" spans="1:79" x14ac:dyDescent="0.25">
      <c r="A182" s="36"/>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row>
    <row r="183" spans="1:79" x14ac:dyDescent="0.25">
      <c r="A183" s="36"/>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row>
    <row r="184" spans="1:79" x14ac:dyDescent="0.25">
      <c r="A184" s="36"/>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row>
    <row r="185" spans="1:79" x14ac:dyDescent="0.25">
      <c r="A185" s="36"/>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row>
    <row r="186" spans="1:79" x14ac:dyDescent="0.25">
      <c r="A186" s="36"/>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row>
    <row r="187" spans="1:79" x14ac:dyDescent="0.25">
      <c r="A187" s="36"/>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row>
    <row r="188" spans="1:79" x14ac:dyDescent="0.25">
      <c r="A188" s="36"/>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row>
    <row r="189" spans="1:79" x14ac:dyDescent="0.25">
      <c r="A189" s="36"/>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row>
    <row r="190" spans="1:79" x14ac:dyDescent="0.25">
      <c r="A190" s="36"/>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row>
    <row r="191" spans="1:79" x14ac:dyDescent="0.25">
      <c r="A191" s="36"/>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row>
    <row r="192" spans="1:79" x14ac:dyDescent="0.25">
      <c r="A192" s="36"/>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row>
    <row r="193" spans="1:79" x14ac:dyDescent="0.25">
      <c r="A193" s="36"/>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row>
    <row r="194" spans="1:79" x14ac:dyDescent="0.25">
      <c r="A194" s="36"/>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row>
    <row r="195" spans="1:79" x14ac:dyDescent="0.25">
      <c r="A195" s="36"/>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row>
    <row r="196" spans="1:79" x14ac:dyDescent="0.25">
      <c r="A196" s="36"/>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row>
    <row r="197" spans="1:79" x14ac:dyDescent="0.25">
      <c r="A197" s="36"/>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row>
    <row r="198" spans="1:79" x14ac:dyDescent="0.25">
      <c r="A198" s="36"/>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row>
    <row r="199" spans="1:79" x14ac:dyDescent="0.25">
      <c r="A199" s="36"/>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row>
    <row r="200" spans="1:79" x14ac:dyDescent="0.25">
      <c r="A200" s="36"/>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row>
    <row r="201" spans="1:79" x14ac:dyDescent="0.25">
      <c r="A201" s="36"/>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row>
    <row r="202" spans="1:79" x14ac:dyDescent="0.25">
      <c r="A202" s="36"/>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row>
    <row r="203" spans="1:79" x14ac:dyDescent="0.25">
      <c r="A203" s="36"/>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row>
    <row r="204" spans="1:79" x14ac:dyDescent="0.25">
      <c r="A204" s="36"/>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row>
    <row r="205" spans="1:79" x14ac:dyDescent="0.25">
      <c r="A205" s="36"/>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row>
    <row r="206" spans="1:79" x14ac:dyDescent="0.25">
      <c r="A206" s="36"/>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row>
    <row r="207" spans="1:79" x14ac:dyDescent="0.25">
      <c r="A207" s="36"/>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row>
    <row r="208" spans="1:79" x14ac:dyDescent="0.25">
      <c r="A208" s="36"/>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row>
    <row r="209" spans="1:79" x14ac:dyDescent="0.25">
      <c r="A209" s="36"/>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row>
    <row r="210" spans="1:79" x14ac:dyDescent="0.25">
      <c r="A210" s="36"/>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row>
    <row r="211" spans="1:79" x14ac:dyDescent="0.25">
      <c r="A211" s="36"/>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row>
    <row r="212" spans="1:79" x14ac:dyDescent="0.25">
      <c r="A212" s="36"/>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row>
    <row r="213" spans="1:79" x14ac:dyDescent="0.25">
      <c r="A213" s="36"/>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row>
    <row r="214" spans="1:79" x14ac:dyDescent="0.25">
      <c r="A214" s="36"/>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row>
    <row r="215" spans="1:79" x14ac:dyDescent="0.25">
      <c r="A215" s="36"/>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row>
    <row r="216" spans="1:79" x14ac:dyDescent="0.25">
      <c r="A216" s="36"/>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row>
    <row r="217" spans="1:79" x14ac:dyDescent="0.25">
      <c r="A217" s="36"/>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row>
    <row r="218" spans="1:79" x14ac:dyDescent="0.25">
      <c r="A218" s="36"/>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row>
    <row r="219" spans="1:79" x14ac:dyDescent="0.25">
      <c r="A219" s="36"/>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row>
    <row r="220" spans="1:79" x14ac:dyDescent="0.25">
      <c r="A220" s="36"/>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row>
    <row r="221" spans="1:79" x14ac:dyDescent="0.25">
      <c r="A221" s="36"/>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row>
    <row r="222" spans="1:79" x14ac:dyDescent="0.25">
      <c r="A222" s="36"/>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row>
    <row r="223" spans="1:79" x14ac:dyDescent="0.25">
      <c r="A223" s="36"/>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row>
    <row r="224" spans="1:79" x14ac:dyDescent="0.25">
      <c r="A224" s="36"/>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row>
    <row r="225" spans="1:79" x14ac:dyDescent="0.25">
      <c r="A225" s="36"/>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row>
    <row r="226" spans="1:79" x14ac:dyDescent="0.25">
      <c r="A226" s="36"/>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row>
    <row r="227" spans="1:79" x14ac:dyDescent="0.25">
      <c r="A227" s="36"/>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row>
    <row r="228" spans="1:79" x14ac:dyDescent="0.25">
      <c r="A228" s="36"/>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row>
    <row r="229" spans="1:79" x14ac:dyDescent="0.25">
      <c r="A229" s="36"/>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row>
    <row r="230" spans="1:79" x14ac:dyDescent="0.25">
      <c r="A230" s="36"/>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row>
    <row r="231" spans="1:79" x14ac:dyDescent="0.25">
      <c r="A231" s="36"/>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row>
    <row r="232" spans="1:79" x14ac:dyDescent="0.25">
      <c r="A232" s="36"/>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row>
    <row r="233" spans="1:79" x14ac:dyDescent="0.25">
      <c r="A233" s="36"/>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row>
    <row r="234" spans="1:79" x14ac:dyDescent="0.25">
      <c r="A234" s="36"/>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row>
    <row r="235" spans="1:79" x14ac:dyDescent="0.25">
      <c r="A235" s="36"/>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row>
    <row r="236" spans="1:79" x14ac:dyDescent="0.25">
      <c r="A236" s="36"/>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row>
    <row r="237" spans="1:79" x14ac:dyDescent="0.25">
      <c r="A237" s="36"/>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row>
    <row r="238" spans="1:79" x14ac:dyDescent="0.25">
      <c r="A238" s="36"/>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row>
    <row r="239" spans="1:79" x14ac:dyDescent="0.25">
      <c r="A239" s="36"/>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row>
    <row r="240" spans="1:79" x14ac:dyDescent="0.25">
      <c r="A240" s="36"/>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row>
    <row r="241" spans="1:79" x14ac:dyDescent="0.25">
      <c r="A241" s="36"/>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row>
    <row r="242" spans="1:79" x14ac:dyDescent="0.25">
      <c r="A242" s="36"/>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row>
    <row r="243" spans="1:79" x14ac:dyDescent="0.25">
      <c r="A243" s="36"/>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row>
    <row r="244" spans="1:79" x14ac:dyDescent="0.25">
      <c r="A244" s="36"/>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row>
    <row r="245" spans="1:79" x14ac:dyDescent="0.25">
      <c r="A245" s="36"/>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row>
    <row r="246" spans="1:79" x14ac:dyDescent="0.25">
      <c r="A246" s="36"/>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row>
    <row r="247" spans="1:79" x14ac:dyDescent="0.25">
      <c r="A247" s="36"/>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row>
    <row r="248" spans="1:79" x14ac:dyDescent="0.25">
      <c r="A248" s="36"/>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row>
    <row r="249" spans="1:79" x14ac:dyDescent="0.25">
      <c r="A249" s="36"/>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row>
    <row r="250" spans="1:79" x14ac:dyDescent="0.25">
      <c r="A250" s="36"/>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row>
    <row r="251" spans="1:79" x14ac:dyDescent="0.25">
      <c r="A251" s="36"/>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row>
    <row r="252" spans="1:79" x14ac:dyDescent="0.25">
      <c r="A252" s="36"/>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row>
    <row r="253" spans="1:79" x14ac:dyDescent="0.25">
      <c r="A253" s="36"/>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row>
    <row r="254" spans="1:79" x14ac:dyDescent="0.25">
      <c r="A254" s="36"/>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row>
    <row r="255" spans="1:79" x14ac:dyDescent="0.25">
      <c r="A255" s="36"/>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row>
    <row r="256" spans="1:79" x14ac:dyDescent="0.25">
      <c r="A256" s="36"/>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row>
    <row r="257" spans="1:79" x14ac:dyDescent="0.25">
      <c r="A257" s="36"/>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row>
    <row r="258" spans="1:79" x14ac:dyDescent="0.25">
      <c r="A258" s="36"/>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row>
    <row r="259" spans="1:79" x14ac:dyDescent="0.25">
      <c r="A259" s="36"/>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row>
    <row r="260" spans="1:79" x14ac:dyDescent="0.25">
      <c r="A260" s="36"/>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row>
    <row r="261" spans="1:79" x14ac:dyDescent="0.25">
      <c r="A261" s="36"/>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row>
    <row r="262" spans="1:79" x14ac:dyDescent="0.25">
      <c r="A262" s="36"/>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row>
    <row r="263" spans="1:79" x14ac:dyDescent="0.25">
      <c r="A263" s="36"/>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row>
    <row r="264" spans="1:79" x14ac:dyDescent="0.25">
      <c r="A264" s="36"/>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row>
    <row r="265" spans="1:79" x14ac:dyDescent="0.25">
      <c r="A265" s="36"/>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row>
    <row r="266" spans="1:79" x14ac:dyDescent="0.25">
      <c r="A266" s="36"/>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row>
    <row r="267" spans="1:79" x14ac:dyDescent="0.25">
      <c r="A267" s="36"/>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row>
    <row r="268" spans="1:79" x14ac:dyDescent="0.25">
      <c r="A268" s="36"/>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row>
    <row r="269" spans="1:79" x14ac:dyDescent="0.25">
      <c r="A269" s="36"/>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row>
    <row r="270" spans="1:79" x14ac:dyDescent="0.25">
      <c r="A270" s="36"/>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row>
    <row r="271" spans="1:79" x14ac:dyDescent="0.25">
      <c r="A271" s="36"/>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row>
    <row r="272" spans="1:79" x14ac:dyDescent="0.25">
      <c r="A272" s="36"/>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row>
    <row r="273" spans="1:79" x14ac:dyDescent="0.25">
      <c r="A273" s="36"/>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row>
    <row r="274" spans="1:79" x14ac:dyDescent="0.25">
      <c r="A274" s="36"/>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row>
    <row r="275" spans="1:79" x14ac:dyDescent="0.25">
      <c r="A275" s="36"/>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row>
    <row r="276" spans="1:79" x14ac:dyDescent="0.25">
      <c r="A276" s="36"/>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row>
    <row r="277" spans="1:79" x14ac:dyDescent="0.25">
      <c r="A277" s="36"/>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row>
    <row r="278" spans="1:79" x14ac:dyDescent="0.25">
      <c r="A278" s="36"/>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row>
    <row r="279" spans="1:79" x14ac:dyDescent="0.25">
      <c r="A279" s="36"/>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row>
    <row r="280" spans="1:79" x14ac:dyDescent="0.25">
      <c r="A280" s="36"/>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row>
    <row r="281" spans="1:79" x14ac:dyDescent="0.25">
      <c r="A281" s="36"/>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row>
    <row r="282" spans="1:79" x14ac:dyDescent="0.25">
      <c r="A282" s="36"/>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row>
    <row r="283" spans="1:79" x14ac:dyDescent="0.25">
      <c r="A283" s="36"/>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row>
    <row r="284" spans="1:79" x14ac:dyDescent="0.25">
      <c r="A284" s="36"/>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row>
    <row r="285" spans="1:79" x14ac:dyDescent="0.25">
      <c r="A285" s="36"/>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row>
    <row r="286" spans="1:79" x14ac:dyDescent="0.25">
      <c r="A286" s="36"/>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row>
    <row r="287" spans="1:79" x14ac:dyDescent="0.25">
      <c r="A287" s="36"/>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row>
    <row r="288" spans="1:79" x14ac:dyDescent="0.25">
      <c r="A288" s="36"/>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row>
    <row r="289" spans="1:79" x14ac:dyDescent="0.25">
      <c r="A289" s="36"/>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row>
    <row r="290" spans="1:79" x14ac:dyDescent="0.25">
      <c r="A290" s="36"/>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row>
    <row r="291" spans="1:79" x14ac:dyDescent="0.25">
      <c r="A291" s="36"/>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row>
    <row r="292" spans="1:79" x14ac:dyDescent="0.25">
      <c r="A292" s="36"/>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row>
    <row r="293" spans="1:79" x14ac:dyDescent="0.25">
      <c r="A293" s="36"/>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row>
    <row r="294" spans="1:79" x14ac:dyDescent="0.25">
      <c r="A294" s="36"/>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row>
    <row r="295" spans="1:79" x14ac:dyDescent="0.25">
      <c r="A295" s="36"/>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row>
    <row r="296" spans="1:79" x14ac:dyDescent="0.25">
      <c r="A296" s="36"/>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row>
    <row r="297" spans="1:79" x14ac:dyDescent="0.25">
      <c r="A297" s="36"/>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row>
    <row r="298" spans="1:79" x14ac:dyDescent="0.25">
      <c r="A298" s="36"/>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row>
    <row r="299" spans="1:79" x14ac:dyDescent="0.25">
      <c r="A299" s="36"/>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row>
    <row r="300" spans="1:79" x14ac:dyDescent="0.25">
      <c r="A300" s="36"/>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row>
    <row r="301" spans="1:79" x14ac:dyDescent="0.25">
      <c r="A301" s="36"/>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row>
    <row r="302" spans="1:79" x14ac:dyDescent="0.25">
      <c r="A302" s="36"/>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row>
    <row r="303" spans="1:79" x14ac:dyDescent="0.25">
      <c r="A303" s="36"/>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row>
    <row r="304" spans="1:79" x14ac:dyDescent="0.25">
      <c r="A304" s="36"/>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row>
    <row r="305" spans="1:79" x14ac:dyDescent="0.25">
      <c r="A305" s="36"/>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row>
    <row r="306" spans="1:79" x14ac:dyDescent="0.25">
      <c r="A306" s="36"/>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row>
    <row r="307" spans="1:79" x14ac:dyDescent="0.25">
      <c r="A307" s="36"/>
      <c r="B307" s="27"/>
      <c r="C307" s="27"/>
      <c r="D307" s="27"/>
      <c r="E307" s="27"/>
      <c r="F307" s="27"/>
      <c r="G307" s="27"/>
      <c r="H307" s="27"/>
      <c r="I307" s="27"/>
      <c r="J307" s="27"/>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row>
    <row r="308" spans="1:79" x14ac:dyDescent="0.25">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row>
    <row r="309" spans="1:79"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row>
    <row r="310" spans="1:79"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row>
    <row r="311" spans="1:79"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row>
    <row r="312" spans="1:79"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row>
    <row r="313" spans="1:79"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row>
    <row r="314" spans="1:79"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row>
    <row r="315" spans="1:79"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row>
    <row r="316" spans="1:79"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row>
    <row r="317" spans="1:79"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row>
    <row r="318" spans="1:79"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row>
    <row r="319" spans="1:79"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row>
    <row r="320" spans="1:79"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row>
    <row r="321" spans="1:48"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row>
    <row r="322" spans="1:48"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row>
    <row r="323" spans="1:48"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row>
    <row r="324" spans="1:48"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row>
    <row r="325" spans="1:48"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row>
    <row r="326" spans="1:48"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row>
    <row r="327" spans="1:48"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row>
    <row r="328" spans="1:48"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row>
    <row r="329" spans="1:48"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row>
    <row r="330" spans="1:48"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row>
    <row r="331" spans="1:48"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row>
    <row r="332" spans="1:48"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row>
    <row r="333" spans="1:48"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row>
    <row r="334" spans="1:48"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row>
    <row r="335" spans="1:48"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row>
    <row r="336" spans="1:48"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row>
    <row r="337" spans="1:48"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row>
    <row r="338" spans="1:48"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row>
    <row r="339" spans="1:48"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row>
    <row r="340" spans="1:48"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row>
    <row r="341" spans="1:48"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row>
    <row r="342" spans="1:48"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row>
    <row r="343" spans="1:48"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row>
    <row r="344" spans="1:48"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row>
    <row r="345" spans="1:48"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row>
    <row r="346" spans="1:48"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row>
    <row r="347" spans="1:48"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row>
    <row r="348" spans="1:48"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row>
    <row r="349" spans="1:48"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row>
    <row r="350" spans="1:48"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row>
    <row r="351" spans="1:48"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row>
    <row r="352" spans="1:48"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row>
    <row r="353" spans="1:48"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row>
    <row r="354" spans="1:48"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row>
    <row r="355" spans="1:48"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row>
    <row r="356" spans="1:48"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row>
    <row r="357" spans="1:48"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row>
    <row r="358" spans="1:48"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row>
    <row r="359" spans="1:48"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row>
    <row r="360" spans="1:48"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row>
    <row r="361" spans="1:48"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row>
    <row r="362" spans="1:48"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row>
    <row r="363" spans="1:48"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row>
    <row r="364" spans="1:48"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row>
    <row r="365" spans="1:48"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row>
    <row r="366" spans="1:48"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row>
    <row r="367" spans="1:48"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row>
    <row r="368" spans="1:48"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row>
    <row r="369" spans="1:48"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row>
    <row r="370" spans="1:48"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row>
    <row r="371" spans="1:48"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row>
    <row r="372" spans="1:48"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row>
    <row r="373" spans="1:48"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row>
    <row r="374" spans="1:48"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row>
    <row r="375" spans="1:48"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row>
    <row r="376" spans="1:48"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row>
    <row r="377" spans="1:48"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row>
    <row r="378" spans="1:48"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row>
    <row r="379" spans="1:48"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row>
    <row r="380" spans="1:48"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row>
    <row r="381" spans="1:48"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row>
    <row r="382" spans="1:48"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row>
    <row r="383" spans="1:48"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row>
    <row r="384" spans="1:48"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row>
    <row r="385" spans="1:48"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row>
    <row r="386" spans="1:48"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row>
    <row r="387" spans="1:48"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row>
    <row r="388" spans="1:48"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row>
    <row r="389" spans="1:48"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row>
    <row r="390" spans="1:48"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row>
    <row r="391" spans="1:48"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row>
    <row r="392" spans="1:48"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row>
    <row r="393" spans="1:48"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row>
    <row r="394" spans="1:48"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row>
    <row r="395" spans="1:48" x14ac:dyDescent="0.25">
      <c r="A395" s="9"/>
      <c r="B395" s="9"/>
      <c r="C395" s="9"/>
      <c r="D395" s="9"/>
      <c r="E395" s="9"/>
      <c r="F395" s="9"/>
      <c r="G395" s="9"/>
      <c r="H395" s="9"/>
      <c r="I395" s="9"/>
      <c r="J395" s="9"/>
    </row>
  </sheetData>
  <sheetProtection password="CAB3" sheet="1" objects="1" scenarios="1" selectLockedCells="1"/>
  <mergeCells count="99">
    <mergeCell ref="G11:G14"/>
    <mergeCell ref="C15:C18"/>
    <mergeCell ref="D15:D18"/>
    <mergeCell ref="E15:E18"/>
    <mergeCell ref="F15:F18"/>
    <mergeCell ref="B25:F25"/>
    <mergeCell ref="B3:F6"/>
    <mergeCell ref="C9:F9"/>
    <mergeCell ref="C11:C14"/>
    <mergeCell ref="D11:D14"/>
    <mergeCell ref="E11:E14"/>
    <mergeCell ref="F11:F14"/>
    <mergeCell ref="B11:B14"/>
    <mergeCell ref="B15:B18"/>
    <mergeCell ref="B19:B24"/>
    <mergeCell ref="C19:C24"/>
    <mergeCell ref="D19:D24"/>
    <mergeCell ref="E19:E24"/>
    <mergeCell ref="F19:F24"/>
    <mergeCell ref="B45:B48"/>
    <mergeCell ref="E45:E48"/>
    <mergeCell ref="F45:F48"/>
    <mergeCell ref="B51:F51"/>
    <mergeCell ref="B52:F53"/>
    <mergeCell ref="B27:B44"/>
    <mergeCell ref="C27:C31"/>
    <mergeCell ref="D27:D31"/>
    <mergeCell ref="E27:E31"/>
    <mergeCell ref="F27:F31"/>
    <mergeCell ref="C32:C37"/>
    <mergeCell ref="D32:D37"/>
    <mergeCell ref="E32:E37"/>
    <mergeCell ref="F32:F37"/>
    <mergeCell ref="C38:C44"/>
    <mergeCell ref="D38:D40"/>
    <mergeCell ref="E39:E44"/>
    <mergeCell ref="F39:F44"/>
    <mergeCell ref="D41:D44"/>
    <mergeCell ref="O89:P89"/>
    <mergeCell ref="O90:P90"/>
    <mergeCell ref="K91:M91"/>
    <mergeCell ref="N91:P91"/>
    <mergeCell ref="B56:B63"/>
    <mergeCell ref="F59:F63"/>
    <mergeCell ref="B65:B72"/>
    <mergeCell ref="F68:F72"/>
    <mergeCell ref="B74:B81"/>
    <mergeCell ref="F77:F81"/>
    <mergeCell ref="O81:P81"/>
    <mergeCell ref="O82:P82"/>
    <mergeCell ref="K83:M83"/>
    <mergeCell ref="N83:P83"/>
    <mergeCell ref="H84:J84"/>
    <mergeCell ref="K84:M84"/>
    <mergeCell ref="B98:D98"/>
    <mergeCell ref="E98:G98"/>
    <mergeCell ref="O98:P98"/>
    <mergeCell ref="H92:J92"/>
    <mergeCell ref="K92:M92"/>
    <mergeCell ref="N92:P92"/>
    <mergeCell ref="H93:J93"/>
    <mergeCell ref="K93:L93"/>
    <mergeCell ref="N93:O93"/>
    <mergeCell ref="H94:I94"/>
    <mergeCell ref="B96:E96"/>
    <mergeCell ref="B97:D97"/>
    <mergeCell ref="E97:G97"/>
    <mergeCell ref="O97:P97"/>
    <mergeCell ref="B99:C99"/>
    <mergeCell ref="E99:F99"/>
    <mergeCell ref="K99:M99"/>
    <mergeCell ref="N99:P99"/>
    <mergeCell ref="H100:J100"/>
    <mergeCell ref="K100:M100"/>
    <mergeCell ref="N100:P100"/>
    <mergeCell ref="E107:F107"/>
    <mergeCell ref="H101:J101"/>
    <mergeCell ref="K101:L101"/>
    <mergeCell ref="N101:O101"/>
    <mergeCell ref="H102:I102"/>
    <mergeCell ref="B104:E104"/>
    <mergeCell ref="B105:D105"/>
    <mergeCell ref="E105:G105"/>
    <mergeCell ref="B91:C91"/>
    <mergeCell ref="E91:F91"/>
    <mergeCell ref="B140:F140"/>
    <mergeCell ref="N84:P84"/>
    <mergeCell ref="H85:J85"/>
    <mergeCell ref="K85:L85"/>
    <mergeCell ref="N85:O85"/>
    <mergeCell ref="H86:I86"/>
    <mergeCell ref="B88:E88"/>
    <mergeCell ref="B89:D89"/>
    <mergeCell ref="E89:G89"/>
    <mergeCell ref="B90:D90"/>
    <mergeCell ref="E90:G90"/>
    <mergeCell ref="B106:D106"/>
    <mergeCell ref="E106:G106"/>
    <mergeCell ref="B107:C107"/>
  </mergeCells>
  <conditionalFormatting sqref="F27:F31">
    <cfRule type="cellIs" dxfId="108" priority="35" operator="between">
      <formula>0.75</formula>
      <formula>5</formula>
    </cfRule>
    <cfRule type="cellIs" dxfId="107" priority="36" operator="between">
      <formula>0.65</formula>
      <formula>0.7499</formula>
    </cfRule>
    <cfRule type="cellIs" dxfId="106" priority="37" operator="between">
      <formula>0</formula>
      <formula>0.6499</formula>
    </cfRule>
  </conditionalFormatting>
  <conditionalFormatting sqref="F32:F37">
    <cfRule type="cellIs" dxfId="105" priority="32" operator="between">
      <formula>0.75</formula>
      <formula>5</formula>
    </cfRule>
    <cfRule type="cellIs" dxfId="104" priority="33" operator="between">
      <formula>0.65</formula>
      <formula>0.7499</formula>
    </cfRule>
    <cfRule type="cellIs" dxfId="103" priority="34" operator="between">
      <formula>0</formula>
      <formula>0.6499</formula>
    </cfRule>
  </conditionalFormatting>
  <conditionalFormatting sqref="F45:F48">
    <cfRule type="cellIs" dxfId="102" priority="29" operator="between">
      <formula>4</formula>
      <formula>7</formula>
    </cfRule>
    <cfRule type="cellIs" dxfId="101" priority="30" operator="between">
      <formula>3</formula>
      <formula>3.99</formula>
    </cfRule>
    <cfRule type="cellIs" dxfId="100" priority="31" operator="between">
      <formula>0.05</formula>
      <formula>2.9999</formula>
    </cfRule>
  </conditionalFormatting>
  <conditionalFormatting sqref="E139">
    <cfRule type="cellIs" dxfId="99" priority="26" operator="between">
      <formula>0.75</formula>
      <formula>1</formula>
    </cfRule>
    <cfRule type="cellIs" dxfId="98" priority="27" operator="between">
      <formula>0.65</formula>
      <formula>0.7499</formula>
    </cfRule>
    <cfRule type="cellIs" dxfId="97" priority="28" operator="between">
      <formula>0</formula>
      <formula>0.6499</formula>
    </cfRule>
  </conditionalFormatting>
  <conditionalFormatting sqref="F19:F24">
    <cfRule type="cellIs" dxfId="96" priority="23" operator="between">
      <formula>0.85</formula>
      <formula>5</formula>
    </cfRule>
    <cfRule type="cellIs" dxfId="95" priority="24" operator="between">
      <formula>0.75</formula>
      <formula>0.8499</formula>
    </cfRule>
    <cfRule type="cellIs" dxfId="94" priority="25" operator="between">
      <formula>0</formula>
      <formula>0.7499</formula>
    </cfRule>
  </conditionalFormatting>
  <conditionalFormatting sqref="F39:F44">
    <cfRule type="cellIs" dxfId="93" priority="21" operator="greaterThan">
      <formula>0.999999999</formula>
    </cfRule>
    <cfRule type="cellIs" dxfId="92" priority="22" operator="between">
      <formula>0</formula>
      <formula>0.999999</formula>
    </cfRule>
  </conditionalFormatting>
  <conditionalFormatting sqref="G11:G14">
    <cfRule type="iconSet" priority="19">
      <iconSet>
        <cfvo type="percent" val="0"/>
        <cfvo type="percent" val="65"/>
        <cfvo type="percent" val="75"/>
      </iconSet>
    </cfRule>
    <cfRule type="iconSet" priority="20">
      <iconSet iconSet="3Symbols2">
        <cfvo type="percent" val="0"/>
        <cfvo type="percent" val="33"/>
        <cfvo type="percent" val="67"/>
      </iconSet>
    </cfRule>
  </conditionalFormatting>
  <conditionalFormatting sqref="E19:E24">
    <cfRule type="cellIs" dxfId="91" priority="16" operator="between">
      <formula>0.85</formula>
      <formula>5</formula>
    </cfRule>
    <cfRule type="cellIs" dxfId="90" priority="17" operator="between">
      <formula>0.75</formula>
      <formula>0.8499</formula>
    </cfRule>
    <cfRule type="cellIs" dxfId="89" priority="18" operator="between">
      <formula>0</formula>
      <formula>0.7499</formula>
    </cfRule>
  </conditionalFormatting>
  <conditionalFormatting sqref="E27:E31">
    <cfRule type="cellIs" dxfId="88" priority="13" operator="between">
      <formula>0.75</formula>
      <formula>5</formula>
    </cfRule>
    <cfRule type="cellIs" dxfId="87" priority="14" operator="between">
      <formula>0.65</formula>
      <formula>0.7499</formula>
    </cfRule>
    <cfRule type="cellIs" dxfId="86" priority="15" operator="between">
      <formula>0</formula>
      <formula>0.6499</formula>
    </cfRule>
  </conditionalFormatting>
  <conditionalFormatting sqref="E32:E37">
    <cfRule type="cellIs" dxfId="85" priority="10" operator="between">
      <formula>0.75</formula>
      <formula>5</formula>
    </cfRule>
    <cfRule type="cellIs" dxfId="84" priority="11" operator="between">
      <formula>0.65</formula>
      <formula>0.7499</formula>
    </cfRule>
    <cfRule type="cellIs" dxfId="83" priority="12" operator="between">
      <formula>0</formula>
      <formula>0.6499</formula>
    </cfRule>
  </conditionalFormatting>
  <conditionalFormatting sqref="E39:E44">
    <cfRule type="cellIs" dxfId="82" priority="7" operator="between">
      <formula>0.4</formula>
      <formula>500</formula>
    </cfRule>
    <cfRule type="cellIs" dxfId="81" priority="8" operator="between">
      <formula>0.35</formula>
      <formula>0.3999</formula>
    </cfRule>
    <cfRule type="cellIs" dxfId="80" priority="9" operator="between">
      <formula>0</formula>
      <formula>0.3499</formula>
    </cfRule>
  </conditionalFormatting>
  <conditionalFormatting sqref="E45:E48">
    <cfRule type="cellIs" dxfId="79" priority="4" operator="between">
      <formula>4</formula>
      <formula>7</formula>
    </cfRule>
    <cfRule type="cellIs" dxfId="78" priority="5" operator="between">
      <formula>3</formula>
      <formula>3.99</formula>
    </cfRule>
    <cfRule type="cellIs" dxfId="77" priority="6" operator="between">
      <formula>0.05</formula>
      <formula>2.9999</formula>
    </cfRule>
  </conditionalFormatting>
  <conditionalFormatting sqref="E11:F18">
    <cfRule type="cellIs" dxfId="76" priority="1" operator="between">
      <formula>0.8</formula>
      <formula>1</formula>
    </cfRule>
    <cfRule type="cellIs" dxfId="75" priority="2" operator="between">
      <formula>0.7</formula>
      <formula>0.7999</formula>
    </cfRule>
    <cfRule type="cellIs" dxfId="74" priority="3" operator="between">
      <formula>0</formula>
      <formula>0.6999</formula>
    </cfRule>
  </conditionalFormatting>
  <pageMargins left="0.7" right="0.7" top="0.75" bottom="0.75" header="0.3" footer="0.3"/>
  <pageSetup scale="47" orientation="portrait" r:id="rId1"/>
  <headerFooter>
    <oddHeader>&amp;C&amp;"Times New Roman,Regular"&amp;14&amp;A</oddHeader>
    <oddFooter>&amp;C&amp;"Times New Roman,Regular"&amp;A&amp;R&amp;"Times New Roman,Regular"Page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1"/>
  </sheetPr>
  <dimension ref="A1:CA395"/>
  <sheetViews>
    <sheetView zoomScale="80" zoomScaleNormal="80" workbookViewId="0"/>
  </sheetViews>
  <sheetFormatPr defaultRowHeight="15" x14ac:dyDescent="0.25"/>
  <cols>
    <col min="1" max="1" width="10.140625" style="12" bestFit="1" customWidth="1"/>
    <col min="2" max="2" width="29.5703125" style="12" customWidth="1"/>
    <col min="3" max="3" width="34" style="12" customWidth="1"/>
    <col min="4" max="4" width="20.140625" style="12" customWidth="1"/>
    <col min="5" max="5" width="17" style="12" customWidth="1"/>
    <col min="6" max="6" width="15.5703125" style="12" customWidth="1"/>
    <col min="7" max="7" width="14.42578125" style="12" customWidth="1"/>
    <col min="8" max="8" width="15.5703125" style="12" customWidth="1"/>
    <col min="9" max="16384" width="9.140625" style="12"/>
  </cols>
  <sheetData>
    <row r="1" spans="1:79" ht="32.25" customHeight="1" x14ac:dyDescent="0.25">
      <c r="A1" s="202"/>
      <c r="B1" s="141" t="s">
        <v>159</v>
      </c>
      <c r="C1" s="141"/>
      <c r="D1" s="141"/>
      <c r="E1" s="13"/>
      <c r="F1" s="13"/>
      <c r="G1" s="13"/>
      <c r="H1" s="13"/>
      <c r="I1" s="13"/>
      <c r="J1" s="13"/>
      <c r="K1" s="4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row>
    <row r="2" spans="1:79" x14ac:dyDescent="0.25">
      <c r="A2" s="13"/>
      <c r="B2" s="11"/>
      <c r="C2" s="13"/>
      <c r="D2" s="13"/>
      <c r="E2" s="13"/>
      <c r="F2" s="13"/>
      <c r="G2" s="13"/>
      <c r="H2" s="13"/>
      <c r="I2" s="13"/>
      <c r="J2" s="13"/>
      <c r="K2" s="4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row>
    <row r="3" spans="1:79" ht="15.75" customHeight="1" x14ac:dyDescent="0.25">
      <c r="A3" s="13"/>
      <c r="B3" s="320" t="s">
        <v>119</v>
      </c>
      <c r="C3" s="320"/>
      <c r="D3" s="320"/>
      <c r="E3" s="320"/>
      <c r="F3" s="320"/>
      <c r="G3" s="43"/>
      <c r="H3" s="43"/>
      <c r="I3" s="43"/>
      <c r="J3" s="13"/>
      <c r="K3" s="4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row>
    <row r="4" spans="1:79" ht="15.75" x14ac:dyDescent="0.25">
      <c r="A4" s="13"/>
      <c r="B4" s="320"/>
      <c r="C4" s="320"/>
      <c r="D4" s="320"/>
      <c r="E4" s="320"/>
      <c r="F4" s="320"/>
      <c r="G4" s="43"/>
      <c r="H4" s="43"/>
      <c r="I4" s="43"/>
      <c r="J4" s="13"/>
      <c r="K4" s="4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row>
    <row r="5" spans="1:79" ht="15.75" x14ac:dyDescent="0.25">
      <c r="A5" s="13"/>
      <c r="B5" s="320"/>
      <c r="C5" s="320"/>
      <c r="D5" s="320"/>
      <c r="E5" s="320"/>
      <c r="F5" s="320"/>
      <c r="G5" s="43"/>
      <c r="H5" s="43"/>
      <c r="I5" s="43"/>
      <c r="J5" s="13"/>
      <c r="K5" s="4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row>
    <row r="6" spans="1:79" ht="15.75" x14ac:dyDescent="0.25">
      <c r="A6" s="13"/>
      <c r="B6" s="320"/>
      <c r="C6" s="320"/>
      <c r="D6" s="320"/>
      <c r="E6" s="320"/>
      <c r="F6" s="320"/>
      <c r="G6" s="43"/>
      <c r="H6" s="43"/>
      <c r="I6" s="43"/>
      <c r="J6" s="13"/>
      <c r="K6" s="4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row>
    <row r="7" spans="1:79" ht="15.75" x14ac:dyDescent="0.25">
      <c r="A7" s="13"/>
      <c r="B7" s="9"/>
      <c r="C7" s="9"/>
      <c r="D7" s="9"/>
      <c r="E7" s="9"/>
      <c r="F7" s="9"/>
      <c r="G7" s="43"/>
      <c r="H7" s="43"/>
      <c r="I7" s="43"/>
      <c r="J7" s="13"/>
      <c r="K7" s="4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row>
    <row r="8" spans="1:79" ht="15.75" thickBot="1" x14ac:dyDescent="0.3">
      <c r="A8" s="13"/>
      <c r="B8" s="45"/>
      <c r="C8" s="13"/>
      <c r="D8" s="13"/>
      <c r="E8" s="13"/>
      <c r="F8" s="13"/>
      <c r="G8" s="13"/>
      <c r="H8" s="13"/>
      <c r="I8" s="13"/>
      <c r="J8" s="13"/>
      <c r="K8" s="4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row>
    <row r="9" spans="1:79" ht="30" customHeight="1" thickBot="1" x14ac:dyDescent="0.3">
      <c r="A9" s="13"/>
      <c r="B9" s="46" t="s">
        <v>11</v>
      </c>
      <c r="C9" s="512">
        <f>'Fall 2016'!C9:F9</f>
        <v>0</v>
      </c>
      <c r="D9" s="513"/>
      <c r="E9" s="513"/>
      <c r="F9" s="513"/>
      <c r="G9" s="513"/>
      <c r="H9" s="514"/>
      <c r="I9" s="13"/>
      <c r="J9" s="13"/>
      <c r="K9" s="4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row>
    <row r="10" spans="1:79" ht="42.75" customHeight="1" thickBot="1" x14ac:dyDescent="0.3">
      <c r="A10" s="13"/>
      <c r="B10" s="17" t="s">
        <v>0</v>
      </c>
      <c r="C10" s="47" t="s">
        <v>1</v>
      </c>
      <c r="D10" s="47" t="s">
        <v>2</v>
      </c>
      <c r="E10" s="47" t="s">
        <v>154</v>
      </c>
      <c r="F10" s="47" t="s">
        <v>155</v>
      </c>
      <c r="G10" s="47" t="s">
        <v>156</v>
      </c>
      <c r="H10" s="47" t="s">
        <v>157</v>
      </c>
      <c r="I10" s="13"/>
      <c r="J10" s="13"/>
      <c r="K10" s="4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row>
    <row r="11" spans="1:79" ht="13.5" customHeight="1" x14ac:dyDescent="0.25">
      <c r="A11" s="13"/>
      <c r="B11" s="316" t="s">
        <v>5</v>
      </c>
      <c r="C11" s="298" t="s">
        <v>213</v>
      </c>
      <c r="D11" s="310" t="e">
        <f>'Year I Comparative'!F11:F14</f>
        <v>#DIV/0!</v>
      </c>
      <c r="E11" s="301" t="e">
        <f>'Year I Comparative'!F11:F14</f>
        <v>#DIV/0!</v>
      </c>
      <c r="F11" s="301" t="e">
        <f>'Year II Comparative'!F11:F14</f>
        <v>#DIV/0!</v>
      </c>
      <c r="G11" s="301" t="e">
        <f>'Year III Comparative'!F11:F14</f>
        <v>#DIV/0!</v>
      </c>
      <c r="H11" s="301" t="e">
        <f>'Year IV Comparative'!F11:F14</f>
        <v>#DIV/0!</v>
      </c>
      <c r="I11" s="13"/>
      <c r="J11" s="13"/>
      <c r="K11" s="4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row>
    <row r="12" spans="1:79" ht="18.75" customHeight="1" x14ac:dyDescent="0.25">
      <c r="A12" s="13"/>
      <c r="B12" s="317"/>
      <c r="C12" s="299"/>
      <c r="D12" s="311"/>
      <c r="E12" s="302"/>
      <c r="F12" s="302"/>
      <c r="G12" s="302"/>
      <c r="H12" s="302"/>
      <c r="I12" s="13"/>
      <c r="J12" s="13"/>
      <c r="K12" s="4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row>
    <row r="13" spans="1:79" ht="8.25" customHeight="1" x14ac:dyDescent="0.25">
      <c r="A13" s="13"/>
      <c r="B13" s="317"/>
      <c r="C13" s="299"/>
      <c r="D13" s="311"/>
      <c r="E13" s="302"/>
      <c r="F13" s="302"/>
      <c r="G13" s="302"/>
      <c r="H13" s="302"/>
      <c r="I13" s="13"/>
      <c r="J13" s="13"/>
      <c r="K13" s="4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row>
    <row r="14" spans="1:79" ht="51" customHeight="1" thickBot="1" x14ac:dyDescent="0.3">
      <c r="A14" s="13"/>
      <c r="B14" s="317"/>
      <c r="C14" s="300"/>
      <c r="D14" s="312"/>
      <c r="E14" s="303"/>
      <c r="F14" s="303"/>
      <c r="G14" s="303"/>
      <c r="H14" s="303"/>
      <c r="I14" s="13"/>
      <c r="J14" s="13"/>
      <c r="K14" s="4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row>
    <row r="15" spans="1:79" ht="13.5" customHeight="1" x14ac:dyDescent="0.25">
      <c r="A15" s="13"/>
      <c r="B15" s="318" t="s">
        <v>6</v>
      </c>
      <c r="C15" s="307" t="s">
        <v>227</v>
      </c>
      <c r="D15" s="313" t="e">
        <f>'Year I Comparative'!F15:F18</f>
        <v>#DIV/0!</v>
      </c>
      <c r="E15" s="304" t="e">
        <f>'Year I Comparative'!F15:F18</f>
        <v>#DIV/0!</v>
      </c>
      <c r="F15" s="304" t="e">
        <f>'Year II Comparative'!F15:F18</f>
        <v>#DIV/0!</v>
      </c>
      <c r="G15" s="304" t="e">
        <f>'Year III Comparative'!F15:F18</f>
        <v>#DIV/0!</v>
      </c>
      <c r="H15" s="304" t="e">
        <f>'Year IV Comparative'!F15:F18</f>
        <v>#DIV/0!</v>
      </c>
      <c r="I15" s="13"/>
      <c r="J15" s="13"/>
      <c r="K15" s="42"/>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row>
    <row r="16" spans="1:79" ht="11.25" customHeight="1" x14ac:dyDescent="0.25">
      <c r="A16" s="13"/>
      <c r="B16" s="319"/>
      <c r="C16" s="308"/>
      <c r="D16" s="314"/>
      <c r="E16" s="305"/>
      <c r="F16" s="305"/>
      <c r="G16" s="305"/>
      <c r="H16" s="305"/>
      <c r="I16" s="13"/>
      <c r="J16" s="13"/>
      <c r="K16" s="42"/>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row>
    <row r="17" spans="1:79" ht="17.25" customHeight="1" x14ac:dyDescent="0.25">
      <c r="A17" s="13"/>
      <c r="B17" s="319"/>
      <c r="C17" s="308"/>
      <c r="D17" s="314"/>
      <c r="E17" s="305"/>
      <c r="F17" s="305"/>
      <c r="G17" s="305"/>
      <c r="H17" s="305"/>
      <c r="I17" s="13"/>
      <c r="J17" s="13"/>
      <c r="K17" s="4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row>
    <row r="18" spans="1:79" ht="33.75" customHeight="1" thickBot="1" x14ac:dyDescent="0.3">
      <c r="A18" s="13"/>
      <c r="B18" s="319"/>
      <c r="C18" s="309"/>
      <c r="D18" s="315"/>
      <c r="E18" s="306"/>
      <c r="F18" s="306"/>
      <c r="G18" s="306"/>
      <c r="H18" s="306"/>
      <c r="I18" s="13"/>
      <c r="J18" s="13"/>
      <c r="K18" s="42"/>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row>
    <row r="19" spans="1:79" ht="19.5" customHeight="1" x14ac:dyDescent="0.25">
      <c r="A19" s="13"/>
      <c r="B19" s="266" t="s">
        <v>7</v>
      </c>
      <c r="C19" s="269" t="s">
        <v>8</v>
      </c>
      <c r="D19" s="275">
        <v>0.85</v>
      </c>
      <c r="E19" s="272" t="e">
        <f>'Year I Comparative'!F19:F24</f>
        <v>#DIV/0!</v>
      </c>
      <c r="F19" s="272" t="e">
        <f>'Year II Comparative'!F19:F24</f>
        <v>#DIV/0!</v>
      </c>
      <c r="G19" s="272" t="e">
        <f>'Year III Comparative'!F19:F24</f>
        <v>#DIV/0!</v>
      </c>
      <c r="H19" s="272" t="e">
        <f>'Year IV Comparative'!F19:F24</f>
        <v>#DIV/0!</v>
      </c>
      <c r="I19" s="13"/>
      <c r="J19" s="13"/>
      <c r="K19" s="42"/>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row>
    <row r="20" spans="1:79" x14ac:dyDescent="0.25">
      <c r="A20" s="13"/>
      <c r="B20" s="267"/>
      <c r="C20" s="270"/>
      <c r="D20" s="276"/>
      <c r="E20" s="273"/>
      <c r="F20" s="273"/>
      <c r="G20" s="273"/>
      <c r="H20" s="273"/>
      <c r="I20" s="13"/>
      <c r="J20" s="13"/>
      <c r="K20" s="42"/>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row>
    <row r="21" spans="1:79" x14ac:dyDescent="0.25">
      <c r="A21" s="13"/>
      <c r="B21" s="267"/>
      <c r="C21" s="270"/>
      <c r="D21" s="276"/>
      <c r="E21" s="273"/>
      <c r="F21" s="273"/>
      <c r="G21" s="273"/>
      <c r="H21" s="273"/>
      <c r="I21" s="13"/>
      <c r="J21" s="13"/>
      <c r="K21" s="4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row>
    <row r="22" spans="1:79" ht="27" customHeight="1" x14ac:dyDescent="0.25">
      <c r="A22" s="13"/>
      <c r="B22" s="267"/>
      <c r="C22" s="270"/>
      <c r="D22" s="276"/>
      <c r="E22" s="273"/>
      <c r="F22" s="273"/>
      <c r="G22" s="273"/>
      <c r="H22" s="273"/>
      <c r="I22" s="13"/>
      <c r="J22" s="13"/>
      <c r="K22" s="4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row>
    <row r="23" spans="1:79" ht="9" customHeight="1" thickBot="1" x14ac:dyDescent="0.3">
      <c r="A23" s="13"/>
      <c r="B23" s="267"/>
      <c r="C23" s="270"/>
      <c r="D23" s="276"/>
      <c r="E23" s="273"/>
      <c r="F23" s="273"/>
      <c r="G23" s="273"/>
      <c r="H23" s="273"/>
      <c r="I23" s="13"/>
      <c r="J23" s="13"/>
      <c r="K23" s="4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row>
    <row r="24" spans="1:79" ht="15.75" hidden="1" thickBot="1" x14ac:dyDescent="0.3">
      <c r="A24" s="13"/>
      <c r="B24" s="268"/>
      <c r="C24" s="271"/>
      <c r="D24" s="277"/>
      <c r="E24" s="274"/>
      <c r="F24" s="274"/>
      <c r="G24" s="274"/>
      <c r="H24" s="274"/>
      <c r="I24" s="13"/>
      <c r="J24" s="13"/>
      <c r="K24" s="4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row>
    <row r="25" spans="1:79" ht="16.5" thickBot="1" x14ac:dyDescent="0.3">
      <c r="A25" s="13"/>
      <c r="B25" s="278"/>
      <c r="C25" s="278"/>
      <c r="D25" s="278"/>
      <c r="E25" s="278"/>
      <c r="F25" s="278"/>
      <c r="G25" s="13"/>
      <c r="H25" s="13"/>
      <c r="I25" s="13"/>
      <c r="J25" s="13"/>
      <c r="K25" s="4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row>
    <row r="26" spans="1:79" ht="39" customHeight="1" thickBot="1" x14ac:dyDescent="0.3">
      <c r="A26" s="13"/>
      <c r="B26" s="17" t="s">
        <v>0</v>
      </c>
      <c r="C26" s="47" t="s">
        <v>1</v>
      </c>
      <c r="D26" s="47" t="s">
        <v>2</v>
      </c>
      <c r="E26" s="47" t="s">
        <v>154</v>
      </c>
      <c r="F26" s="47" t="s">
        <v>155</v>
      </c>
      <c r="G26" s="47" t="s">
        <v>156</v>
      </c>
      <c r="H26" s="47" t="s">
        <v>157</v>
      </c>
      <c r="I26" s="13"/>
      <c r="J26" s="13"/>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row>
    <row r="27" spans="1:79" ht="15" customHeight="1" x14ac:dyDescent="0.25">
      <c r="A27" s="9"/>
      <c r="B27" s="252" t="s">
        <v>24</v>
      </c>
      <c r="C27" s="252" t="s">
        <v>188</v>
      </c>
      <c r="D27" s="291">
        <v>0.75</v>
      </c>
      <c r="E27" s="279" t="e">
        <f>'Year I Comparative'!F27:F31</f>
        <v>#DIV/0!</v>
      </c>
      <c r="F27" s="279" t="e">
        <f>'Year II Comparative'!F27:F31</f>
        <v>#DIV/0!</v>
      </c>
      <c r="G27" s="279" t="e">
        <f>'Year III Comparative'!F27:F31</f>
        <v>#DIV/0!</v>
      </c>
      <c r="H27" s="279" t="e">
        <f>'Year IV Comparative'!F27:F31</f>
        <v>#DIV/0!</v>
      </c>
      <c r="I27" s="9"/>
      <c r="J27" s="9"/>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row>
    <row r="28" spans="1:79" ht="32.25" customHeight="1" x14ac:dyDescent="0.25">
      <c r="A28" s="9"/>
      <c r="B28" s="253"/>
      <c r="C28" s="253"/>
      <c r="D28" s="292"/>
      <c r="E28" s="280"/>
      <c r="F28" s="280"/>
      <c r="G28" s="280"/>
      <c r="H28" s="280"/>
      <c r="I28" s="9"/>
      <c r="J28" s="9"/>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row>
    <row r="29" spans="1:79" ht="14.25" customHeight="1" x14ac:dyDescent="0.25">
      <c r="A29" s="9"/>
      <c r="B29" s="253"/>
      <c r="C29" s="253"/>
      <c r="D29" s="292"/>
      <c r="E29" s="280"/>
      <c r="F29" s="280"/>
      <c r="G29" s="280"/>
      <c r="H29" s="280"/>
      <c r="I29" s="9"/>
      <c r="J29" s="9"/>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row>
    <row r="30" spans="1:79" ht="21" customHeight="1" x14ac:dyDescent="0.25">
      <c r="A30" s="9"/>
      <c r="B30" s="253"/>
      <c r="C30" s="253"/>
      <c r="D30" s="292"/>
      <c r="E30" s="280"/>
      <c r="F30" s="280"/>
      <c r="G30" s="280"/>
      <c r="H30" s="280"/>
      <c r="I30" s="9"/>
      <c r="J30" s="9"/>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row>
    <row r="31" spans="1:79" ht="21" customHeight="1" thickBot="1" x14ac:dyDescent="0.3">
      <c r="A31" s="9"/>
      <c r="B31" s="253"/>
      <c r="C31" s="254"/>
      <c r="D31" s="293"/>
      <c r="E31" s="280"/>
      <c r="F31" s="280"/>
      <c r="G31" s="280"/>
      <c r="H31" s="280"/>
      <c r="I31" s="9"/>
      <c r="J31" s="9"/>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row>
    <row r="32" spans="1:79" ht="30.75" customHeight="1" x14ac:dyDescent="0.25">
      <c r="A32" s="9"/>
      <c r="B32" s="253"/>
      <c r="C32" s="252" t="s">
        <v>189</v>
      </c>
      <c r="D32" s="235">
        <v>0.75</v>
      </c>
      <c r="E32" s="279" t="e">
        <f>'Year I Comparative'!F32:F37</f>
        <v>#DIV/0!</v>
      </c>
      <c r="F32" s="279" t="e">
        <f>'Year II Comparative'!F32:F37</f>
        <v>#DIV/0!</v>
      </c>
      <c r="G32" s="279" t="e">
        <f>'Year III Comparative'!F32:F37</f>
        <v>#DIV/0!</v>
      </c>
      <c r="H32" s="279" t="e">
        <f>'Year IV Comparative'!F32:F37</f>
        <v>#DIV/0!</v>
      </c>
      <c r="I32" s="9"/>
      <c r="J32" s="9"/>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row>
    <row r="33" spans="1:79" ht="18" customHeight="1" x14ac:dyDescent="0.25">
      <c r="A33" s="9"/>
      <c r="B33" s="253"/>
      <c r="C33" s="253"/>
      <c r="D33" s="236"/>
      <c r="E33" s="280"/>
      <c r="F33" s="280"/>
      <c r="G33" s="280"/>
      <c r="H33" s="280"/>
      <c r="I33" s="9"/>
      <c r="J33" s="9"/>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row>
    <row r="34" spans="1:79" ht="18" customHeight="1" x14ac:dyDescent="0.25">
      <c r="A34" s="9"/>
      <c r="B34" s="253"/>
      <c r="C34" s="253"/>
      <c r="D34" s="236"/>
      <c r="E34" s="280"/>
      <c r="F34" s="280"/>
      <c r="G34" s="280"/>
      <c r="H34" s="280"/>
      <c r="I34" s="9"/>
      <c r="J34" s="9"/>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row>
    <row r="35" spans="1:79" ht="2.25" customHeight="1" x14ac:dyDescent="0.25">
      <c r="A35" s="9"/>
      <c r="B35" s="253"/>
      <c r="C35" s="253"/>
      <c r="D35" s="236"/>
      <c r="E35" s="280"/>
      <c r="F35" s="280"/>
      <c r="G35" s="280"/>
      <c r="H35" s="280"/>
      <c r="I35" s="9"/>
      <c r="J35" s="9"/>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row>
    <row r="36" spans="1:79" x14ac:dyDescent="0.25">
      <c r="A36" s="9"/>
      <c r="B36" s="253"/>
      <c r="C36" s="253"/>
      <c r="D36" s="236"/>
      <c r="E36" s="280"/>
      <c r="F36" s="280"/>
      <c r="G36" s="280"/>
      <c r="H36" s="280"/>
      <c r="I36" s="9"/>
      <c r="J36" s="9"/>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row>
    <row r="37" spans="1:79" ht="15" customHeight="1" thickBot="1" x14ac:dyDescent="0.3">
      <c r="A37" s="9"/>
      <c r="B37" s="253"/>
      <c r="C37" s="254"/>
      <c r="D37" s="237"/>
      <c r="E37" s="280"/>
      <c r="F37" s="280"/>
      <c r="G37" s="280"/>
      <c r="H37" s="280"/>
      <c r="I37" s="9"/>
      <c r="J37" s="9"/>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row>
    <row r="38" spans="1:79" ht="27.75" customHeight="1" x14ac:dyDescent="0.25">
      <c r="A38" s="9"/>
      <c r="B38" s="253"/>
      <c r="C38" s="252" t="s">
        <v>17</v>
      </c>
      <c r="D38" s="570" t="s">
        <v>12</v>
      </c>
      <c r="E38" s="160" t="s">
        <v>158</v>
      </c>
      <c r="F38" s="160" t="s">
        <v>158</v>
      </c>
      <c r="G38" s="160" t="s">
        <v>158</v>
      </c>
      <c r="H38" s="160" t="s">
        <v>158</v>
      </c>
      <c r="I38" s="9"/>
      <c r="J38" s="9"/>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row>
    <row r="39" spans="1:79" x14ac:dyDescent="0.25">
      <c r="A39" s="9"/>
      <c r="B39" s="253"/>
      <c r="C39" s="253"/>
      <c r="D39" s="290"/>
      <c r="E39" s="287">
        <f>'Year I Comparative'!F39:F44</f>
        <v>0</v>
      </c>
      <c r="F39" s="287">
        <f>'Year II Comparative'!F39:F44</f>
        <v>0</v>
      </c>
      <c r="G39" s="287">
        <f>'Year III Comparative'!F39:F44</f>
        <v>0</v>
      </c>
      <c r="H39" s="287">
        <f>'Year IV Comparative'!F39:F44</f>
        <v>0</v>
      </c>
      <c r="I39" s="9"/>
      <c r="J39" s="9"/>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row>
    <row r="40" spans="1:79" ht="27" customHeight="1" x14ac:dyDescent="0.25">
      <c r="A40" s="9"/>
      <c r="B40" s="253"/>
      <c r="C40" s="253"/>
      <c r="D40" s="290"/>
      <c r="E40" s="287"/>
      <c r="F40" s="287"/>
      <c r="G40" s="287"/>
      <c r="H40" s="287"/>
      <c r="I40" s="9"/>
      <c r="J40" s="9"/>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row>
    <row r="41" spans="1:79" ht="14.25" customHeight="1" x14ac:dyDescent="0.25">
      <c r="A41" s="9"/>
      <c r="B41" s="253"/>
      <c r="C41" s="253"/>
      <c r="D41" s="290" t="s">
        <v>13</v>
      </c>
      <c r="E41" s="287"/>
      <c r="F41" s="287"/>
      <c r="G41" s="287"/>
      <c r="H41" s="287"/>
      <c r="I41" s="9"/>
      <c r="J41" s="9"/>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row>
    <row r="42" spans="1:79" ht="19.5" customHeight="1" x14ac:dyDescent="0.25">
      <c r="A42" s="9"/>
      <c r="B42" s="253"/>
      <c r="C42" s="253"/>
      <c r="D42" s="290"/>
      <c r="E42" s="287"/>
      <c r="F42" s="287"/>
      <c r="G42" s="287"/>
      <c r="H42" s="287"/>
      <c r="I42" s="9"/>
      <c r="J42" s="9"/>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row>
    <row r="43" spans="1:79" ht="15" customHeight="1" x14ac:dyDescent="0.25">
      <c r="A43" s="9"/>
      <c r="B43" s="253"/>
      <c r="C43" s="253"/>
      <c r="D43" s="290"/>
      <c r="E43" s="287"/>
      <c r="F43" s="287"/>
      <c r="G43" s="287"/>
      <c r="H43" s="287"/>
      <c r="I43" s="9"/>
      <c r="J43" s="9"/>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row>
    <row r="44" spans="1:79" ht="8.25" customHeight="1" thickBot="1" x14ac:dyDescent="0.3">
      <c r="A44" s="9"/>
      <c r="B44" s="254"/>
      <c r="C44" s="253"/>
      <c r="D44" s="290"/>
      <c r="E44" s="289"/>
      <c r="F44" s="289"/>
      <c r="G44" s="289"/>
      <c r="H44" s="289"/>
      <c r="I44" s="9"/>
      <c r="J44" s="9"/>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row>
    <row r="45" spans="1:79" ht="24.75" customHeight="1" x14ac:dyDescent="0.25">
      <c r="A45" s="9"/>
      <c r="B45" s="505" t="s">
        <v>55</v>
      </c>
      <c r="C45" s="48" t="s">
        <v>18</v>
      </c>
      <c r="D45" s="94">
        <v>4</v>
      </c>
      <c r="E45" s="259">
        <f>'Year I Comparative'!F45:F48</f>
        <v>0</v>
      </c>
      <c r="F45" s="259">
        <f>'Year II Comparative'!F45:F48</f>
        <v>0</v>
      </c>
      <c r="G45" s="259">
        <f>'Year III Comparative'!F45:F48</f>
        <v>0</v>
      </c>
      <c r="H45" s="259">
        <f>'Year IV Comparative'!F45:F48</f>
        <v>0</v>
      </c>
      <c r="I45" s="9"/>
      <c r="J45" s="9"/>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row>
    <row r="46" spans="1:79" ht="29.25" customHeight="1" x14ac:dyDescent="0.25">
      <c r="A46" s="9"/>
      <c r="B46" s="506"/>
      <c r="C46" s="49" t="s">
        <v>19</v>
      </c>
      <c r="D46" s="96">
        <v>4</v>
      </c>
      <c r="E46" s="259"/>
      <c r="F46" s="259"/>
      <c r="G46" s="259"/>
      <c r="H46" s="259"/>
      <c r="I46" s="9"/>
      <c r="J46" s="9"/>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row>
    <row r="47" spans="1:79" ht="28.5" customHeight="1" x14ac:dyDescent="0.25">
      <c r="A47" s="9"/>
      <c r="B47" s="506"/>
      <c r="C47" s="49" t="s">
        <v>20</v>
      </c>
      <c r="D47" s="96">
        <v>4</v>
      </c>
      <c r="E47" s="259"/>
      <c r="F47" s="259"/>
      <c r="G47" s="259"/>
      <c r="H47" s="259"/>
      <c r="I47" s="9"/>
      <c r="J47" s="9"/>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row>
    <row r="48" spans="1:79" ht="27" customHeight="1" thickBot="1" x14ac:dyDescent="0.3">
      <c r="A48" s="9"/>
      <c r="B48" s="507"/>
      <c r="C48" s="50" t="s">
        <v>21</v>
      </c>
      <c r="D48" s="98">
        <v>4</v>
      </c>
      <c r="E48" s="260"/>
      <c r="F48" s="260"/>
      <c r="G48" s="260"/>
      <c r="H48" s="260"/>
      <c r="I48" s="9"/>
      <c r="J48" s="9"/>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row>
    <row r="49" spans="1:79" x14ac:dyDescent="0.25">
      <c r="A49" s="9"/>
      <c r="B49" s="9"/>
      <c r="C49" s="9"/>
      <c r="D49" s="9"/>
      <c r="E49" s="9"/>
      <c r="F49" s="9"/>
      <c r="G49" s="9"/>
      <c r="H49" s="9"/>
      <c r="I49" s="9"/>
      <c r="J49" s="9"/>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row>
    <row r="50" spans="1:79" x14ac:dyDescent="0.25">
      <c r="A50" s="9"/>
      <c r="B50" s="9"/>
      <c r="C50" s="9"/>
      <c r="D50" s="9"/>
      <c r="E50" s="9"/>
      <c r="F50" s="9"/>
      <c r="G50" s="9"/>
      <c r="H50" s="9"/>
      <c r="I50" s="9"/>
      <c r="J50" s="9"/>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row>
    <row r="51" spans="1:79" ht="32.25" customHeight="1" x14ac:dyDescent="0.3">
      <c r="A51" s="27"/>
      <c r="B51" s="508"/>
      <c r="C51" s="508"/>
      <c r="D51" s="508"/>
      <c r="E51" s="508"/>
      <c r="F51" s="508"/>
      <c r="G51" s="27"/>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row>
    <row r="52" spans="1:79" ht="15" customHeight="1" x14ac:dyDescent="0.25">
      <c r="A52" s="27"/>
      <c r="B52" s="509"/>
      <c r="C52" s="509"/>
      <c r="D52" s="509"/>
      <c r="E52" s="509"/>
      <c r="F52" s="509"/>
      <c r="G52" s="89"/>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row>
    <row r="53" spans="1:79" ht="15" customHeight="1" x14ac:dyDescent="0.25">
      <c r="A53" s="27"/>
      <c r="B53" s="509"/>
      <c r="C53" s="509"/>
      <c r="D53" s="509"/>
      <c r="E53" s="509"/>
      <c r="F53" s="509"/>
      <c r="G53" s="89"/>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row>
    <row r="54" spans="1:79" ht="15.75" x14ac:dyDescent="0.25">
      <c r="A54" s="27"/>
      <c r="B54" s="109"/>
      <c r="C54" s="109"/>
      <c r="D54" s="109"/>
      <c r="E54" s="109"/>
      <c r="F54" s="109"/>
      <c r="G54" s="27"/>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row>
    <row r="55" spans="1:79" x14ac:dyDescent="0.25">
      <c r="A55" s="27"/>
      <c r="B55" s="27"/>
      <c r="C55" s="27"/>
      <c r="D55" s="27"/>
      <c r="E55" s="27"/>
      <c r="F55" s="27"/>
      <c r="G55" s="27"/>
      <c r="H55" s="27"/>
      <c r="I55" s="27"/>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row>
    <row r="56" spans="1:79" ht="37.5" customHeight="1" x14ac:dyDescent="0.25">
      <c r="A56" s="27"/>
      <c r="B56" s="234"/>
      <c r="C56" s="144"/>
      <c r="D56" s="144"/>
      <c r="E56" s="144"/>
      <c r="F56" s="144"/>
      <c r="G56" s="27"/>
      <c r="H56" s="27"/>
      <c r="I56" s="27"/>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row>
    <row r="57" spans="1:79" x14ac:dyDescent="0.25">
      <c r="A57" s="27"/>
      <c r="B57" s="234"/>
      <c r="C57" s="138"/>
      <c r="D57" s="138"/>
      <c r="E57" s="86"/>
      <c r="F57" s="87"/>
      <c r="G57" s="27"/>
      <c r="H57" s="27"/>
      <c r="I57" s="27"/>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row>
    <row r="58" spans="1:79" x14ac:dyDescent="0.25">
      <c r="A58" s="27"/>
      <c r="B58" s="234"/>
      <c r="C58" s="110"/>
      <c r="D58" s="111"/>
      <c r="E58" s="112"/>
      <c r="F58" s="113"/>
      <c r="G58" s="27"/>
      <c r="H58" s="27"/>
      <c r="I58" s="27"/>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row>
    <row r="59" spans="1:79" x14ac:dyDescent="0.25">
      <c r="A59" s="27"/>
      <c r="B59" s="234"/>
      <c r="C59" s="138"/>
      <c r="D59" s="138"/>
      <c r="E59" s="143"/>
      <c r="F59" s="510"/>
      <c r="G59" s="114"/>
      <c r="H59" s="27"/>
      <c r="I59" s="27"/>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row>
    <row r="60" spans="1:79" x14ac:dyDescent="0.25">
      <c r="A60" s="27"/>
      <c r="B60" s="234"/>
      <c r="C60" s="138"/>
      <c r="D60" s="138"/>
      <c r="E60" s="143"/>
      <c r="F60" s="510"/>
      <c r="G60" s="27"/>
      <c r="H60" s="27"/>
      <c r="I60" s="27"/>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row>
    <row r="61" spans="1:79" x14ac:dyDescent="0.25">
      <c r="A61" s="27"/>
      <c r="B61" s="234"/>
      <c r="C61" s="138"/>
      <c r="D61" s="138"/>
      <c r="E61" s="143"/>
      <c r="F61" s="510"/>
      <c r="G61" s="27"/>
      <c r="H61" s="27"/>
      <c r="I61" s="27"/>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row>
    <row r="62" spans="1:79" x14ac:dyDescent="0.25">
      <c r="A62" s="27"/>
      <c r="B62" s="234"/>
      <c r="C62" s="138"/>
      <c r="D62" s="138"/>
      <c r="E62" s="143"/>
      <c r="F62" s="510"/>
      <c r="G62" s="27"/>
      <c r="H62" s="27"/>
      <c r="I62" s="27"/>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row>
    <row r="63" spans="1:79" x14ac:dyDescent="0.25">
      <c r="A63" s="27"/>
      <c r="B63" s="234"/>
      <c r="C63" s="138"/>
      <c r="D63" s="138"/>
      <c r="E63" s="143"/>
      <c r="F63" s="510"/>
      <c r="G63" s="27"/>
      <c r="H63" s="27"/>
      <c r="I63" s="27"/>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row>
    <row r="64" spans="1:79" x14ac:dyDescent="0.25">
      <c r="A64" s="27"/>
      <c r="B64" s="115"/>
      <c r="C64" s="115"/>
      <c r="D64" s="116"/>
      <c r="E64" s="117"/>
      <c r="F64" s="27"/>
      <c r="G64" s="27"/>
      <c r="H64" s="27"/>
      <c r="I64" s="27"/>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row>
    <row r="65" spans="1:79" ht="81.75" customHeight="1" x14ac:dyDescent="0.25">
      <c r="A65" s="27"/>
      <c r="B65" s="234"/>
      <c r="C65" s="144"/>
      <c r="D65" s="144"/>
      <c r="E65" s="144"/>
      <c r="F65" s="144"/>
      <c r="G65" s="27"/>
      <c r="H65" s="27"/>
      <c r="I65" s="27"/>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row>
    <row r="66" spans="1:79" x14ac:dyDescent="0.25">
      <c r="A66" s="27"/>
      <c r="B66" s="234"/>
      <c r="C66" s="138"/>
      <c r="D66" s="138"/>
      <c r="E66" s="86"/>
      <c r="F66" s="87"/>
      <c r="G66" s="27"/>
      <c r="H66" s="27"/>
      <c r="I66" s="27"/>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row>
    <row r="67" spans="1:79" x14ac:dyDescent="0.25">
      <c r="A67" s="27"/>
      <c r="B67" s="234"/>
      <c r="C67" s="110"/>
      <c r="D67" s="111"/>
      <c r="E67" s="112"/>
      <c r="F67" s="113"/>
      <c r="G67" s="27"/>
      <c r="H67" s="27"/>
      <c r="I67" s="27"/>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row>
    <row r="68" spans="1:79" x14ac:dyDescent="0.25">
      <c r="A68" s="27"/>
      <c r="B68" s="234"/>
      <c r="C68" s="138"/>
      <c r="D68" s="138"/>
      <c r="E68" s="143"/>
      <c r="F68" s="510"/>
      <c r="G68" s="27"/>
      <c r="H68" s="27"/>
      <c r="I68" s="27"/>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row>
    <row r="69" spans="1:79" x14ac:dyDescent="0.25">
      <c r="A69" s="27"/>
      <c r="B69" s="234"/>
      <c r="C69" s="138"/>
      <c r="D69" s="138"/>
      <c r="E69" s="143"/>
      <c r="F69" s="510"/>
      <c r="G69" s="27"/>
      <c r="H69" s="27"/>
      <c r="I69" s="27"/>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row>
    <row r="70" spans="1:79" x14ac:dyDescent="0.25">
      <c r="A70" s="27"/>
      <c r="B70" s="234"/>
      <c r="C70" s="138"/>
      <c r="D70" s="138"/>
      <c r="E70" s="143"/>
      <c r="F70" s="510"/>
      <c r="G70" s="27"/>
      <c r="H70" s="27"/>
      <c r="I70" s="27"/>
      <c r="J70" s="36"/>
      <c r="K70" s="27"/>
      <c r="L70" s="27"/>
      <c r="M70" s="27"/>
      <c r="N70" s="27"/>
      <c r="O70" s="27"/>
      <c r="P70" s="27"/>
      <c r="Q70" s="27"/>
      <c r="R70" s="27"/>
      <c r="S70" s="27"/>
      <c r="T70" s="27"/>
      <c r="U70" s="27"/>
      <c r="V70" s="27"/>
      <c r="W70" s="27"/>
      <c r="X70" s="27"/>
      <c r="Y70" s="27"/>
      <c r="Z70" s="27"/>
      <c r="AA70" s="27"/>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row>
    <row r="71" spans="1:79" x14ac:dyDescent="0.25">
      <c r="A71" s="27"/>
      <c r="B71" s="234"/>
      <c r="C71" s="138"/>
      <c r="D71" s="138"/>
      <c r="E71" s="143"/>
      <c r="F71" s="510"/>
      <c r="G71" s="27"/>
      <c r="H71" s="27"/>
      <c r="I71" s="27"/>
      <c r="J71" s="27"/>
      <c r="K71" s="27"/>
      <c r="L71" s="27"/>
      <c r="M71" s="27"/>
      <c r="N71" s="27"/>
      <c r="O71" s="27"/>
      <c r="P71" s="27"/>
      <c r="Q71" s="27"/>
      <c r="R71" s="27"/>
      <c r="S71" s="27"/>
      <c r="T71" s="27"/>
      <c r="U71" s="27"/>
      <c r="V71" s="27"/>
      <c r="W71" s="27"/>
      <c r="X71" s="27"/>
      <c r="Y71" s="27"/>
      <c r="Z71" s="27"/>
      <c r="AA71" s="27"/>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row>
    <row r="72" spans="1:79" ht="15" customHeight="1" x14ac:dyDescent="0.25">
      <c r="A72" s="27"/>
      <c r="B72" s="234"/>
      <c r="C72" s="138"/>
      <c r="D72" s="138"/>
      <c r="E72" s="143"/>
      <c r="F72" s="510"/>
      <c r="G72" s="27"/>
      <c r="H72" s="27"/>
      <c r="I72" s="27"/>
      <c r="J72" s="27"/>
      <c r="K72" s="28"/>
      <c r="L72" s="28"/>
      <c r="M72" s="28"/>
      <c r="N72" s="28"/>
      <c r="O72" s="28"/>
      <c r="P72" s="28"/>
      <c r="Q72" s="27"/>
      <c r="R72" s="27"/>
      <c r="S72" s="27"/>
      <c r="T72" s="27"/>
      <c r="U72" s="27"/>
      <c r="V72" s="27"/>
      <c r="W72" s="27"/>
      <c r="X72" s="27"/>
      <c r="Y72" s="27"/>
      <c r="Z72" s="27"/>
      <c r="AA72" s="27"/>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row>
    <row r="73" spans="1:79" x14ac:dyDescent="0.25">
      <c r="A73" s="27"/>
      <c r="B73" s="27"/>
      <c r="C73" s="27"/>
      <c r="D73" s="116"/>
      <c r="E73" s="117"/>
      <c r="F73" s="27"/>
      <c r="G73" s="27"/>
      <c r="H73" s="28"/>
      <c r="I73" s="28"/>
      <c r="J73" s="28"/>
      <c r="K73" s="29"/>
      <c r="L73" s="28"/>
      <c r="M73" s="28"/>
      <c r="N73" s="28"/>
      <c r="O73" s="28"/>
      <c r="P73" s="28"/>
      <c r="Q73" s="27"/>
      <c r="R73" s="27"/>
      <c r="S73" s="27"/>
      <c r="T73" s="27"/>
      <c r="U73" s="27"/>
      <c r="V73" s="27"/>
      <c r="W73" s="27"/>
      <c r="X73" s="27"/>
      <c r="Y73" s="27"/>
      <c r="Z73" s="27"/>
      <c r="AA73" s="27"/>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row>
    <row r="74" spans="1:79" ht="59.25" customHeight="1" x14ac:dyDescent="0.25">
      <c r="A74" s="27"/>
      <c r="B74" s="511"/>
      <c r="C74" s="144"/>
      <c r="D74" s="144"/>
      <c r="E74" s="144"/>
      <c r="F74" s="144"/>
      <c r="G74" s="27"/>
      <c r="H74" s="29"/>
      <c r="I74" s="29"/>
      <c r="J74" s="29"/>
      <c r="K74" s="28"/>
      <c r="L74" s="28"/>
      <c r="M74" s="28"/>
      <c r="N74" s="28"/>
      <c r="O74" s="28"/>
      <c r="P74" s="28"/>
      <c r="Q74" s="27"/>
      <c r="R74" s="27"/>
      <c r="S74" s="27"/>
      <c r="T74" s="27"/>
      <c r="U74" s="27"/>
      <c r="V74" s="27"/>
      <c r="W74" s="27"/>
      <c r="X74" s="27"/>
      <c r="Y74" s="27"/>
      <c r="Z74" s="27"/>
      <c r="AA74" s="27"/>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row>
    <row r="75" spans="1:79" x14ac:dyDescent="0.25">
      <c r="A75" s="27"/>
      <c r="B75" s="511"/>
      <c r="C75" s="138"/>
      <c r="D75" s="138"/>
      <c r="E75" s="86"/>
      <c r="F75" s="87"/>
      <c r="G75" s="27"/>
      <c r="H75" s="144"/>
      <c r="I75" s="144"/>
      <c r="J75" s="28"/>
      <c r="K75" s="27"/>
      <c r="L75" s="27"/>
      <c r="M75" s="27"/>
      <c r="N75" s="27"/>
      <c r="O75" s="27"/>
      <c r="P75" s="27"/>
      <c r="Q75" s="27"/>
      <c r="R75" s="27"/>
      <c r="S75" s="27"/>
      <c r="T75" s="27"/>
      <c r="U75" s="27"/>
      <c r="V75" s="27"/>
      <c r="W75" s="27"/>
      <c r="X75" s="27"/>
      <c r="Y75" s="27"/>
      <c r="Z75" s="27"/>
      <c r="AA75" s="27"/>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row>
    <row r="76" spans="1:79" x14ac:dyDescent="0.25">
      <c r="A76" s="27"/>
      <c r="B76" s="511"/>
      <c r="C76" s="110"/>
      <c r="D76" s="111"/>
      <c r="E76" s="112"/>
      <c r="F76" s="113"/>
      <c r="G76" s="27"/>
      <c r="H76" s="27"/>
      <c r="I76" s="27"/>
      <c r="J76" s="27"/>
      <c r="K76" s="30"/>
      <c r="L76" s="30"/>
      <c r="M76" s="30"/>
      <c r="N76" s="30"/>
      <c r="O76" s="30"/>
      <c r="P76" s="30"/>
      <c r="Q76" s="27"/>
      <c r="R76" s="27"/>
      <c r="S76" s="27"/>
      <c r="T76" s="27"/>
      <c r="U76" s="27"/>
      <c r="V76" s="27"/>
      <c r="W76" s="27"/>
      <c r="X76" s="27"/>
      <c r="Y76" s="27"/>
      <c r="Z76" s="27"/>
      <c r="AA76" s="27"/>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row>
    <row r="77" spans="1:79" x14ac:dyDescent="0.25">
      <c r="A77" s="27"/>
      <c r="B77" s="511"/>
      <c r="C77" s="138"/>
      <c r="D77" s="138"/>
      <c r="E77" s="143"/>
      <c r="F77" s="510"/>
      <c r="G77" s="27"/>
      <c r="H77" s="30"/>
      <c r="I77" s="30"/>
      <c r="J77" s="30"/>
      <c r="K77" s="30"/>
      <c r="L77" s="30"/>
      <c r="M77" s="30"/>
      <c r="N77" s="30"/>
      <c r="O77" s="30"/>
      <c r="P77" s="30"/>
      <c r="Q77" s="27"/>
      <c r="R77" s="27"/>
      <c r="S77" s="27"/>
      <c r="T77" s="27"/>
      <c r="U77" s="27"/>
      <c r="V77" s="27"/>
      <c r="W77" s="27"/>
      <c r="X77" s="27"/>
      <c r="Y77" s="27"/>
      <c r="Z77" s="27"/>
      <c r="AA77" s="27"/>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row>
    <row r="78" spans="1:79" x14ac:dyDescent="0.25">
      <c r="A78" s="27"/>
      <c r="B78" s="511"/>
      <c r="C78" s="138"/>
      <c r="D78" s="138"/>
      <c r="E78" s="143"/>
      <c r="F78" s="510"/>
      <c r="G78" s="28"/>
      <c r="H78" s="30"/>
      <c r="I78" s="30"/>
      <c r="J78" s="30"/>
      <c r="K78" s="139"/>
      <c r="L78" s="139"/>
      <c r="M78" s="139"/>
      <c r="N78" s="139"/>
      <c r="O78" s="139"/>
      <c r="P78" s="139"/>
      <c r="Q78" s="27"/>
      <c r="R78" s="27"/>
      <c r="S78" s="27"/>
      <c r="T78" s="27"/>
      <c r="U78" s="27"/>
      <c r="V78" s="27"/>
      <c r="W78" s="27"/>
      <c r="X78" s="27"/>
      <c r="Y78" s="27"/>
      <c r="Z78" s="27"/>
      <c r="AA78" s="27"/>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row>
    <row r="79" spans="1:79" ht="15" customHeight="1" x14ac:dyDescent="0.25">
      <c r="A79" s="27"/>
      <c r="B79" s="511"/>
      <c r="C79" s="138"/>
      <c r="D79" s="138"/>
      <c r="E79" s="143"/>
      <c r="F79" s="510"/>
      <c r="G79" s="29"/>
      <c r="H79" s="139"/>
      <c r="I79" s="139"/>
      <c r="J79" s="139"/>
      <c r="K79" s="32"/>
      <c r="L79" s="32"/>
      <c r="M79" s="32"/>
      <c r="N79" s="32"/>
      <c r="O79" s="32"/>
      <c r="P79" s="32"/>
      <c r="Q79" s="27"/>
      <c r="R79" s="27"/>
      <c r="S79" s="27"/>
      <c r="T79" s="27"/>
      <c r="U79" s="27"/>
      <c r="V79" s="27"/>
      <c r="W79" s="27"/>
      <c r="X79" s="27"/>
      <c r="Y79" s="27"/>
      <c r="Z79" s="27"/>
      <c r="AA79" s="27"/>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row>
    <row r="80" spans="1:79" x14ac:dyDescent="0.25">
      <c r="A80" s="27"/>
      <c r="B80" s="511"/>
      <c r="C80" s="138"/>
      <c r="D80" s="138"/>
      <c r="E80" s="143"/>
      <c r="F80" s="510"/>
      <c r="G80" s="144"/>
      <c r="H80" s="32"/>
      <c r="I80" s="32"/>
      <c r="J80" s="32"/>
      <c r="K80" s="139"/>
      <c r="L80" s="139"/>
      <c r="M80" s="139"/>
      <c r="N80" s="139"/>
      <c r="O80" s="139"/>
      <c r="P80" s="139"/>
      <c r="Q80" s="27"/>
      <c r="R80" s="27"/>
      <c r="S80" s="27"/>
      <c r="T80" s="27"/>
      <c r="U80" s="27"/>
      <c r="V80" s="27"/>
      <c r="W80" s="27"/>
      <c r="X80" s="27"/>
      <c r="Y80" s="27"/>
      <c r="Z80" s="27"/>
      <c r="AA80" s="27"/>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row>
    <row r="81" spans="1:79" x14ac:dyDescent="0.25">
      <c r="A81" s="27"/>
      <c r="B81" s="511"/>
      <c r="C81" s="138"/>
      <c r="D81" s="138"/>
      <c r="E81" s="143"/>
      <c r="F81" s="510"/>
      <c r="G81" s="27"/>
      <c r="H81" s="139"/>
      <c r="I81" s="139"/>
      <c r="J81" s="139"/>
      <c r="K81" s="139"/>
      <c r="L81" s="139"/>
      <c r="M81" s="139"/>
      <c r="N81" s="139"/>
      <c r="O81" s="232"/>
      <c r="P81" s="232"/>
      <c r="Q81" s="27"/>
      <c r="R81" s="27"/>
      <c r="S81" s="27"/>
      <c r="T81" s="27"/>
      <c r="U81" s="27"/>
      <c r="V81" s="27"/>
      <c r="W81" s="27"/>
      <c r="X81" s="27"/>
      <c r="Y81" s="27"/>
      <c r="Z81" s="27"/>
      <c r="AA81" s="27"/>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row>
    <row r="82" spans="1:79" x14ac:dyDescent="0.25">
      <c r="A82" s="27"/>
      <c r="B82" s="27"/>
      <c r="C82" s="27"/>
      <c r="D82" s="116"/>
      <c r="E82" s="117"/>
      <c r="F82" s="27"/>
      <c r="G82" s="30"/>
      <c r="H82" s="33"/>
      <c r="I82" s="139"/>
      <c r="J82" s="139"/>
      <c r="K82" s="139"/>
      <c r="L82" s="139"/>
      <c r="M82" s="139"/>
      <c r="N82" s="139"/>
      <c r="O82" s="231"/>
      <c r="P82" s="231"/>
      <c r="Q82" s="27"/>
      <c r="R82" s="27"/>
      <c r="S82" s="27"/>
      <c r="T82" s="27"/>
      <c r="U82" s="27"/>
      <c r="V82" s="27"/>
      <c r="W82" s="27"/>
      <c r="X82" s="27"/>
      <c r="Y82" s="27"/>
      <c r="Z82" s="27"/>
      <c r="AA82" s="27"/>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row>
    <row r="83" spans="1:79" x14ac:dyDescent="0.25">
      <c r="A83" s="27"/>
      <c r="B83" s="30"/>
      <c r="C83" s="30"/>
      <c r="D83" s="30"/>
      <c r="E83" s="30"/>
      <c r="F83" s="30"/>
      <c r="G83" s="30"/>
      <c r="H83" s="140"/>
      <c r="I83" s="139"/>
      <c r="J83" s="139"/>
      <c r="K83" s="232"/>
      <c r="L83" s="232"/>
      <c r="M83" s="232"/>
      <c r="N83" s="232"/>
      <c r="O83" s="232"/>
      <c r="P83" s="232"/>
      <c r="Q83" s="27"/>
      <c r="R83" s="27"/>
      <c r="S83" s="27"/>
      <c r="T83" s="27"/>
      <c r="U83" s="27"/>
      <c r="V83" s="27"/>
      <c r="W83" s="27"/>
      <c r="X83" s="27"/>
      <c r="Y83" s="27"/>
      <c r="Z83" s="27"/>
      <c r="AA83" s="27"/>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row>
    <row r="84" spans="1:79" ht="0.75" customHeight="1" x14ac:dyDescent="0.25">
      <c r="A84" s="27"/>
      <c r="B84" s="139"/>
      <c r="C84" s="139"/>
      <c r="D84" s="139"/>
      <c r="E84" s="139"/>
      <c r="F84" s="139"/>
      <c r="G84" s="139"/>
      <c r="H84" s="232"/>
      <c r="I84" s="232"/>
      <c r="J84" s="232"/>
      <c r="K84" s="231"/>
      <c r="L84" s="231"/>
      <c r="M84" s="231"/>
      <c r="N84" s="231"/>
      <c r="O84" s="231"/>
      <c r="P84" s="231"/>
      <c r="Q84" s="27"/>
      <c r="R84" s="27"/>
      <c r="S84" s="27"/>
      <c r="T84" s="27"/>
      <c r="U84" s="27"/>
      <c r="V84" s="27"/>
      <c r="W84" s="27"/>
      <c r="X84" s="27"/>
      <c r="Y84" s="27"/>
      <c r="Z84" s="27"/>
      <c r="AA84" s="27"/>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row>
    <row r="85" spans="1:79" x14ac:dyDescent="0.25">
      <c r="A85" s="27"/>
      <c r="B85" s="32"/>
      <c r="C85" s="32"/>
      <c r="D85" s="32"/>
      <c r="E85" s="32"/>
      <c r="F85" s="32"/>
      <c r="G85" s="32"/>
      <c r="H85" s="231"/>
      <c r="I85" s="231"/>
      <c r="J85" s="231"/>
      <c r="K85" s="233"/>
      <c r="L85" s="233"/>
      <c r="M85" s="140"/>
      <c r="N85" s="233"/>
      <c r="O85" s="233"/>
      <c r="P85" s="140"/>
      <c r="Q85" s="27"/>
      <c r="R85" s="35"/>
      <c r="S85" s="27"/>
      <c r="T85" s="27"/>
      <c r="U85" s="27"/>
      <c r="V85" s="27"/>
      <c r="W85" s="27"/>
      <c r="X85" s="27"/>
      <c r="Y85" s="27"/>
      <c r="Z85" s="27"/>
      <c r="AA85" s="27"/>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row>
    <row r="86" spans="1:79" ht="15" customHeight="1" x14ac:dyDescent="0.25">
      <c r="A86" s="27"/>
      <c r="B86" s="139"/>
      <c r="C86" s="139"/>
      <c r="D86" s="139"/>
      <c r="E86" s="139"/>
      <c r="F86" s="139"/>
      <c r="G86" s="139"/>
      <c r="H86" s="233"/>
      <c r="I86" s="233"/>
      <c r="J86" s="140"/>
      <c r="K86" s="139"/>
      <c r="L86" s="139"/>
      <c r="M86" s="139"/>
      <c r="N86" s="139"/>
      <c r="O86" s="139"/>
      <c r="P86" s="139"/>
      <c r="Q86" s="27"/>
      <c r="R86" s="27"/>
      <c r="S86" s="27"/>
      <c r="T86" s="27"/>
      <c r="U86" s="27"/>
      <c r="V86" s="27"/>
      <c r="W86" s="27"/>
      <c r="X86" s="27"/>
      <c r="Y86" s="27"/>
      <c r="Z86" s="27"/>
      <c r="AA86" s="27"/>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row>
    <row r="87" spans="1:79" ht="15" customHeight="1" x14ac:dyDescent="0.25">
      <c r="A87" s="27"/>
      <c r="B87" s="33"/>
      <c r="C87" s="33"/>
      <c r="D87" s="33"/>
      <c r="E87" s="33"/>
      <c r="F87" s="33"/>
      <c r="G87" s="33"/>
      <c r="H87" s="139"/>
      <c r="I87" s="139"/>
      <c r="J87" s="139"/>
      <c r="K87" s="32"/>
      <c r="L87" s="32"/>
      <c r="M87" s="32"/>
      <c r="N87" s="32"/>
      <c r="O87" s="32"/>
      <c r="P87" s="32"/>
      <c r="Q87" s="27"/>
      <c r="R87" s="27"/>
      <c r="S87" s="27"/>
      <c r="T87" s="27"/>
      <c r="U87" s="27"/>
      <c r="V87" s="27"/>
      <c r="W87" s="27"/>
      <c r="X87" s="27"/>
      <c r="Y87" s="27"/>
      <c r="Z87" s="27"/>
      <c r="AA87" s="27"/>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row>
    <row r="88" spans="1:79" x14ac:dyDescent="0.25">
      <c r="A88" s="27"/>
      <c r="B88" s="233"/>
      <c r="C88" s="233"/>
      <c r="D88" s="233"/>
      <c r="E88" s="233"/>
      <c r="F88" s="140"/>
      <c r="G88" s="140"/>
      <c r="H88" s="32"/>
      <c r="I88" s="32"/>
      <c r="J88" s="32"/>
      <c r="K88" s="139"/>
      <c r="L88" s="139"/>
      <c r="M88" s="139"/>
      <c r="N88" s="139"/>
      <c r="O88" s="139"/>
      <c r="P88" s="139"/>
      <c r="Q88" s="27"/>
      <c r="R88" s="27"/>
      <c r="S88" s="27"/>
      <c r="T88" s="27"/>
      <c r="U88" s="27"/>
      <c r="V88" s="27"/>
      <c r="W88" s="27"/>
      <c r="X88" s="27"/>
      <c r="Y88" s="27"/>
      <c r="Z88" s="27"/>
      <c r="AA88" s="27"/>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row>
    <row r="89" spans="1:79" x14ac:dyDescent="0.25">
      <c r="A89" s="36"/>
      <c r="B89" s="232"/>
      <c r="C89" s="232"/>
      <c r="D89" s="232"/>
      <c r="E89" s="232"/>
      <c r="F89" s="232"/>
      <c r="G89" s="232"/>
      <c r="H89" s="139"/>
      <c r="I89" s="139"/>
      <c r="J89" s="139"/>
      <c r="K89" s="139"/>
      <c r="L89" s="139"/>
      <c r="M89" s="139"/>
      <c r="N89" s="139"/>
      <c r="O89" s="232"/>
      <c r="P89" s="232"/>
      <c r="Q89" s="27"/>
      <c r="R89" s="27"/>
      <c r="S89" s="27"/>
      <c r="T89" s="27"/>
      <c r="U89" s="27"/>
      <c r="V89" s="27"/>
      <c r="W89" s="27"/>
      <c r="X89" s="27"/>
      <c r="Y89" s="27"/>
      <c r="Z89" s="27"/>
      <c r="AA89" s="27"/>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row>
    <row r="90" spans="1:79" x14ac:dyDescent="0.25">
      <c r="A90" s="36"/>
      <c r="B90" s="231"/>
      <c r="C90" s="231"/>
      <c r="D90" s="231"/>
      <c r="E90" s="231"/>
      <c r="F90" s="231"/>
      <c r="G90" s="231"/>
      <c r="H90" s="33"/>
      <c r="I90" s="139"/>
      <c r="J90" s="139"/>
      <c r="K90" s="139"/>
      <c r="L90" s="139"/>
      <c r="M90" s="139"/>
      <c r="N90" s="139"/>
      <c r="O90" s="231"/>
      <c r="P90" s="231"/>
      <c r="Q90" s="27"/>
      <c r="R90" s="27"/>
      <c r="S90" s="27"/>
      <c r="T90" s="27"/>
      <c r="U90" s="27"/>
      <c r="V90" s="27"/>
      <c r="W90" s="27"/>
      <c r="X90" s="27"/>
      <c r="Y90" s="27"/>
      <c r="Z90" s="27"/>
      <c r="AA90" s="27"/>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row>
    <row r="91" spans="1:79" x14ac:dyDescent="0.25">
      <c r="A91" s="36"/>
      <c r="B91" s="233"/>
      <c r="C91" s="233"/>
      <c r="D91" s="140"/>
      <c r="E91" s="233"/>
      <c r="F91" s="233"/>
      <c r="G91" s="140"/>
      <c r="H91" s="140"/>
      <c r="I91" s="139"/>
      <c r="J91" s="139"/>
      <c r="K91" s="232"/>
      <c r="L91" s="232"/>
      <c r="M91" s="232"/>
      <c r="N91" s="232"/>
      <c r="O91" s="232"/>
      <c r="P91" s="232"/>
      <c r="Q91" s="27"/>
      <c r="R91" s="27"/>
      <c r="S91" s="27"/>
      <c r="T91" s="27"/>
      <c r="U91" s="27"/>
      <c r="V91" s="27"/>
      <c r="W91" s="27"/>
      <c r="X91" s="27"/>
      <c r="Y91" s="27"/>
      <c r="Z91" s="27"/>
      <c r="AA91" s="27"/>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row>
    <row r="92" spans="1:79" x14ac:dyDescent="0.25">
      <c r="A92" s="36"/>
      <c r="B92" s="139"/>
      <c r="C92" s="139"/>
      <c r="D92" s="139"/>
      <c r="E92" s="139"/>
      <c r="F92" s="139"/>
      <c r="G92" s="139"/>
      <c r="H92" s="232"/>
      <c r="I92" s="232"/>
      <c r="J92" s="232"/>
      <c r="K92" s="231"/>
      <c r="L92" s="231"/>
      <c r="M92" s="231"/>
      <c r="N92" s="231"/>
      <c r="O92" s="231"/>
      <c r="P92" s="231"/>
      <c r="Q92" s="27"/>
      <c r="R92" s="27"/>
      <c r="S92" s="27"/>
      <c r="T92" s="27"/>
      <c r="U92" s="27"/>
      <c r="V92" s="27"/>
      <c r="W92" s="27"/>
      <c r="X92" s="27"/>
      <c r="Y92" s="27"/>
      <c r="Z92" s="27"/>
      <c r="AA92" s="27"/>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row>
    <row r="93" spans="1:79" x14ac:dyDescent="0.25">
      <c r="A93" s="36"/>
      <c r="B93" s="32"/>
      <c r="C93" s="32"/>
      <c r="D93" s="32"/>
      <c r="E93" s="32"/>
      <c r="F93" s="32"/>
      <c r="G93" s="32"/>
      <c r="H93" s="231"/>
      <c r="I93" s="231"/>
      <c r="J93" s="231"/>
      <c r="K93" s="233"/>
      <c r="L93" s="233"/>
      <c r="M93" s="140"/>
      <c r="N93" s="233"/>
      <c r="O93" s="233"/>
      <c r="P93" s="140"/>
      <c r="Q93" s="27"/>
      <c r="R93" s="27"/>
      <c r="S93" s="27"/>
      <c r="T93" s="27"/>
      <c r="U93" s="27"/>
      <c r="V93" s="27"/>
      <c r="W93" s="27"/>
      <c r="X93" s="27"/>
      <c r="Y93" s="27"/>
      <c r="Z93" s="27"/>
      <c r="AA93" s="27"/>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row>
    <row r="94" spans="1:79" x14ac:dyDescent="0.25">
      <c r="A94" s="36"/>
      <c r="B94" s="139"/>
      <c r="C94" s="139"/>
      <c r="D94" s="139"/>
      <c r="E94" s="139"/>
      <c r="F94" s="139"/>
      <c r="G94" s="139"/>
      <c r="H94" s="233"/>
      <c r="I94" s="233"/>
      <c r="J94" s="140"/>
      <c r="K94" s="139"/>
      <c r="L94" s="139"/>
      <c r="M94" s="139"/>
      <c r="N94" s="139"/>
      <c r="O94" s="139"/>
      <c r="P94" s="139"/>
      <c r="Q94" s="27"/>
      <c r="R94" s="27"/>
      <c r="S94" s="27"/>
      <c r="T94" s="27"/>
      <c r="U94" s="27"/>
      <c r="V94" s="27"/>
      <c r="W94" s="27"/>
      <c r="X94" s="27"/>
      <c r="Y94" s="27"/>
      <c r="Z94" s="27"/>
      <c r="AA94" s="27"/>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row>
    <row r="95" spans="1:79" ht="15" customHeight="1" x14ac:dyDescent="0.25">
      <c r="A95" s="36"/>
      <c r="B95" s="33"/>
      <c r="C95" s="33"/>
      <c r="D95" s="33"/>
      <c r="E95" s="33"/>
      <c r="F95" s="33"/>
      <c r="G95" s="33"/>
      <c r="H95" s="139"/>
      <c r="I95" s="139"/>
      <c r="J95" s="139"/>
      <c r="K95" s="32"/>
      <c r="L95" s="32"/>
      <c r="M95" s="32"/>
      <c r="N95" s="32"/>
      <c r="O95" s="32"/>
      <c r="P95" s="32"/>
      <c r="Q95" s="27"/>
      <c r="R95" s="27"/>
      <c r="S95" s="27"/>
      <c r="T95" s="27"/>
      <c r="U95" s="27"/>
      <c r="V95" s="27"/>
      <c r="W95" s="27"/>
      <c r="X95" s="27"/>
      <c r="Y95" s="27"/>
      <c r="Z95" s="27"/>
      <c r="AA95" s="27"/>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row>
    <row r="96" spans="1:79" x14ac:dyDescent="0.25">
      <c r="A96" s="36"/>
      <c r="B96" s="233"/>
      <c r="C96" s="233"/>
      <c r="D96" s="233"/>
      <c r="E96" s="233"/>
      <c r="F96" s="140"/>
      <c r="G96" s="140"/>
      <c r="H96" s="32"/>
      <c r="I96" s="32"/>
      <c r="J96" s="32"/>
      <c r="K96" s="139"/>
      <c r="L96" s="139"/>
      <c r="M96" s="139"/>
      <c r="N96" s="139"/>
      <c r="O96" s="139"/>
      <c r="P96" s="139"/>
      <c r="Q96" s="27"/>
      <c r="R96" s="27"/>
      <c r="S96" s="27"/>
      <c r="T96" s="27"/>
      <c r="U96" s="27"/>
      <c r="V96" s="27"/>
      <c r="W96" s="27"/>
      <c r="X96" s="27"/>
      <c r="Y96" s="27"/>
      <c r="Z96" s="27"/>
      <c r="AA96" s="27"/>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row>
    <row r="97" spans="1:79" x14ac:dyDescent="0.25">
      <c r="A97" s="36"/>
      <c r="B97" s="232"/>
      <c r="C97" s="232"/>
      <c r="D97" s="232"/>
      <c r="E97" s="232"/>
      <c r="F97" s="232"/>
      <c r="G97" s="232"/>
      <c r="H97" s="139"/>
      <c r="I97" s="139"/>
      <c r="J97" s="139"/>
      <c r="K97" s="139"/>
      <c r="L97" s="139"/>
      <c r="M97" s="139"/>
      <c r="N97" s="139"/>
      <c r="O97" s="232"/>
      <c r="P97" s="232"/>
      <c r="Q97" s="27"/>
      <c r="R97" s="27"/>
      <c r="S97" s="27"/>
      <c r="T97" s="27"/>
      <c r="U97" s="27"/>
      <c r="V97" s="27"/>
      <c r="W97" s="27"/>
      <c r="X97" s="27"/>
      <c r="Y97" s="27"/>
      <c r="Z97" s="27"/>
      <c r="AA97" s="27"/>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row>
    <row r="98" spans="1:79" x14ac:dyDescent="0.25">
      <c r="A98" s="36"/>
      <c r="B98" s="231"/>
      <c r="C98" s="231"/>
      <c r="D98" s="231"/>
      <c r="E98" s="231"/>
      <c r="F98" s="231"/>
      <c r="G98" s="231"/>
      <c r="H98" s="33"/>
      <c r="I98" s="139"/>
      <c r="J98" s="139"/>
      <c r="K98" s="139"/>
      <c r="L98" s="139"/>
      <c r="M98" s="139"/>
      <c r="N98" s="139"/>
      <c r="O98" s="231"/>
      <c r="P98" s="231"/>
      <c r="Q98" s="27"/>
      <c r="R98" s="27"/>
      <c r="S98" s="27"/>
      <c r="T98" s="27"/>
      <c r="U98" s="27"/>
      <c r="V98" s="27"/>
      <c r="W98" s="27"/>
      <c r="X98" s="27"/>
      <c r="Y98" s="27"/>
      <c r="Z98" s="27"/>
      <c r="AA98" s="27"/>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row>
    <row r="99" spans="1:79" x14ac:dyDescent="0.25">
      <c r="A99" s="36"/>
      <c r="B99" s="233"/>
      <c r="C99" s="233"/>
      <c r="D99" s="140"/>
      <c r="E99" s="233"/>
      <c r="F99" s="233"/>
      <c r="G99" s="140"/>
      <c r="H99" s="140"/>
      <c r="I99" s="139"/>
      <c r="J99" s="139"/>
      <c r="K99" s="232"/>
      <c r="L99" s="232"/>
      <c r="M99" s="232"/>
      <c r="N99" s="232"/>
      <c r="O99" s="232"/>
      <c r="P99" s="232"/>
      <c r="Q99" s="27"/>
      <c r="R99" s="27"/>
      <c r="S99" s="27"/>
      <c r="T99" s="27"/>
      <c r="U99" s="27"/>
      <c r="V99" s="27"/>
      <c r="W99" s="27"/>
      <c r="X99" s="27"/>
      <c r="Y99" s="27"/>
      <c r="Z99" s="27"/>
      <c r="AA99" s="27"/>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row>
    <row r="100" spans="1:79" x14ac:dyDescent="0.25">
      <c r="A100" s="36"/>
      <c r="B100" s="139"/>
      <c r="C100" s="139"/>
      <c r="D100" s="139"/>
      <c r="E100" s="139"/>
      <c r="F100" s="139"/>
      <c r="G100" s="139"/>
      <c r="H100" s="232"/>
      <c r="I100" s="232"/>
      <c r="J100" s="232"/>
      <c r="K100" s="231"/>
      <c r="L100" s="231"/>
      <c r="M100" s="231"/>
      <c r="N100" s="231"/>
      <c r="O100" s="231"/>
      <c r="P100" s="231"/>
      <c r="Q100" s="27"/>
      <c r="R100" s="27"/>
      <c r="S100" s="27"/>
      <c r="T100" s="27"/>
      <c r="U100" s="27"/>
      <c r="V100" s="27"/>
      <c r="W100" s="27"/>
      <c r="X100" s="27"/>
      <c r="Y100" s="27"/>
      <c r="Z100" s="27"/>
      <c r="AA100" s="27"/>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row>
    <row r="101" spans="1:79" x14ac:dyDescent="0.25">
      <c r="A101" s="36"/>
      <c r="B101" s="32"/>
      <c r="C101" s="32"/>
      <c r="D101" s="32"/>
      <c r="E101" s="32"/>
      <c r="F101" s="32"/>
      <c r="G101" s="32"/>
      <c r="H101" s="231"/>
      <c r="I101" s="231"/>
      <c r="J101" s="231"/>
      <c r="K101" s="232"/>
      <c r="L101" s="232"/>
      <c r="M101" s="140"/>
      <c r="N101" s="233"/>
      <c r="O101" s="233"/>
      <c r="P101" s="140"/>
      <c r="Q101" s="27"/>
      <c r="R101" s="27"/>
      <c r="S101" s="27"/>
      <c r="T101" s="27"/>
      <c r="U101" s="27"/>
      <c r="V101" s="27"/>
      <c r="W101" s="27"/>
      <c r="X101" s="27"/>
      <c r="Y101" s="27"/>
      <c r="Z101" s="27"/>
      <c r="AA101" s="27"/>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row>
    <row r="102" spans="1:79" x14ac:dyDescent="0.25">
      <c r="A102" s="36"/>
      <c r="B102" s="139"/>
      <c r="C102" s="139"/>
      <c r="D102" s="139"/>
      <c r="E102" s="139"/>
      <c r="F102" s="139"/>
      <c r="G102" s="139"/>
      <c r="H102" s="233"/>
      <c r="I102" s="233"/>
      <c r="J102" s="140"/>
      <c r="K102" s="37"/>
      <c r="L102" s="37"/>
      <c r="M102" s="37"/>
      <c r="N102" s="37"/>
      <c r="O102" s="37"/>
      <c r="P102" s="37"/>
      <c r="Q102" s="27"/>
      <c r="R102" s="27"/>
      <c r="S102" s="27"/>
      <c r="T102" s="27"/>
      <c r="U102" s="27"/>
      <c r="V102" s="27"/>
      <c r="W102" s="27"/>
      <c r="X102" s="27"/>
      <c r="Y102" s="27"/>
      <c r="Z102" s="27"/>
      <c r="AA102" s="27"/>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row>
    <row r="103" spans="1:79" x14ac:dyDescent="0.25">
      <c r="A103" s="36"/>
      <c r="B103" s="33"/>
      <c r="C103" s="33"/>
      <c r="D103" s="33"/>
      <c r="E103" s="33"/>
      <c r="F103" s="33"/>
      <c r="G103" s="33"/>
      <c r="H103" s="37"/>
      <c r="I103" s="37"/>
      <c r="J103" s="37"/>
      <c r="K103" s="27"/>
      <c r="L103" s="27"/>
      <c r="M103" s="27"/>
      <c r="N103" s="27"/>
      <c r="O103" s="27"/>
      <c r="P103" s="27"/>
      <c r="Q103" s="27"/>
      <c r="R103" s="27"/>
      <c r="S103" s="27"/>
      <c r="T103" s="27"/>
      <c r="U103" s="27"/>
      <c r="V103" s="27"/>
      <c r="W103" s="27"/>
      <c r="X103" s="27"/>
      <c r="Y103" s="27"/>
      <c r="Z103" s="27"/>
      <c r="AA103" s="27"/>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row>
    <row r="104" spans="1:79" x14ac:dyDescent="0.25">
      <c r="A104" s="36"/>
      <c r="B104" s="233"/>
      <c r="C104" s="233"/>
      <c r="D104" s="233"/>
      <c r="E104" s="233"/>
      <c r="F104" s="140"/>
      <c r="G104" s="140"/>
      <c r="H104" s="27"/>
      <c r="I104" s="27"/>
      <c r="J104" s="27"/>
      <c r="K104" s="38"/>
      <c r="L104" s="38"/>
      <c r="M104" s="38"/>
      <c r="N104" s="38"/>
      <c r="O104" s="38"/>
      <c r="P104" s="27"/>
      <c r="Q104" s="27"/>
      <c r="R104" s="27"/>
      <c r="S104" s="27"/>
      <c r="T104" s="27"/>
      <c r="U104" s="27"/>
      <c r="V104" s="27"/>
      <c r="W104" s="27"/>
      <c r="X104" s="27"/>
      <c r="Y104" s="27"/>
      <c r="Z104" s="27"/>
      <c r="AA104" s="27"/>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row>
    <row r="105" spans="1:79" x14ac:dyDescent="0.25">
      <c r="A105" s="36"/>
      <c r="B105" s="232"/>
      <c r="C105" s="232"/>
      <c r="D105" s="232"/>
      <c r="E105" s="232"/>
      <c r="F105" s="232"/>
      <c r="G105" s="232"/>
      <c r="H105" s="38"/>
      <c r="I105" s="38"/>
      <c r="J105" s="38"/>
      <c r="K105" s="38"/>
      <c r="L105" s="38"/>
      <c r="M105" s="38"/>
      <c r="N105" s="38"/>
      <c r="O105" s="38"/>
      <c r="P105" s="27"/>
      <c r="Q105" s="27"/>
      <c r="R105" s="27"/>
      <c r="S105" s="27"/>
      <c r="T105" s="27"/>
      <c r="U105" s="27"/>
      <c r="V105" s="27"/>
      <c r="W105" s="27"/>
      <c r="X105" s="27"/>
      <c r="Y105" s="27"/>
      <c r="Z105" s="27"/>
      <c r="AA105" s="27"/>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row>
    <row r="106" spans="1:79" x14ac:dyDescent="0.25">
      <c r="A106" s="36"/>
      <c r="B106" s="231"/>
      <c r="C106" s="231"/>
      <c r="D106" s="231"/>
      <c r="E106" s="231"/>
      <c r="F106" s="231"/>
      <c r="G106" s="231"/>
      <c r="H106" s="38"/>
      <c r="I106" s="38"/>
      <c r="J106" s="38"/>
      <c r="K106" s="38"/>
      <c r="L106" s="38"/>
      <c r="M106" s="38"/>
      <c r="N106" s="38"/>
      <c r="O106" s="38"/>
      <c r="P106" s="27"/>
      <c r="Q106" s="27"/>
      <c r="R106" s="27"/>
      <c r="S106" s="27"/>
      <c r="T106" s="27"/>
      <c r="U106" s="27"/>
      <c r="V106" s="27"/>
      <c r="W106" s="27"/>
      <c r="X106" s="27"/>
      <c r="Y106" s="27"/>
      <c r="Z106" s="27"/>
      <c r="AA106" s="27"/>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row>
    <row r="107" spans="1:79" x14ac:dyDescent="0.25">
      <c r="A107" s="36"/>
      <c r="B107" s="233"/>
      <c r="C107" s="233"/>
      <c r="D107" s="140"/>
      <c r="E107" s="233"/>
      <c r="F107" s="233"/>
      <c r="G107" s="140"/>
      <c r="H107" s="38"/>
      <c r="I107" s="38"/>
      <c r="J107" s="38"/>
      <c r="K107" s="27"/>
      <c r="L107" s="27"/>
      <c r="M107" s="27"/>
      <c r="N107" s="27"/>
      <c r="O107" s="27"/>
      <c r="P107" s="27"/>
      <c r="Q107" s="27"/>
      <c r="R107" s="27"/>
      <c r="S107" s="27"/>
      <c r="T107" s="27"/>
      <c r="U107" s="27"/>
      <c r="V107" s="27"/>
      <c r="W107" s="27"/>
      <c r="X107" s="27"/>
      <c r="Y107" s="27"/>
      <c r="Z107" s="27"/>
      <c r="AA107" s="27"/>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row>
    <row r="108" spans="1:79" x14ac:dyDescent="0.25">
      <c r="A108" s="36"/>
      <c r="B108" s="37"/>
      <c r="C108" s="37"/>
      <c r="D108" s="37"/>
      <c r="E108" s="37"/>
      <c r="F108" s="37"/>
      <c r="G108" s="37"/>
      <c r="H108" s="27"/>
      <c r="I108" s="27"/>
      <c r="J108" s="27"/>
      <c r="K108" s="27"/>
      <c r="L108" s="27"/>
      <c r="M108" s="27"/>
      <c r="N108" s="27"/>
      <c r="O108" s="27"/>
      <c r="P108" s="27"/>
      <c r="Q108" s="27"/>
      <c r="R108" s="27"/>
      <c r="S108" s="27"/>
      <c r="T108" s="27"/>
      <c r="U108" s="27"/>
      <c r="V108" s="27"/>
      <c r="W108" s="27"/>
      <c r="X108" s="27"/>
      <c r="Y108" s="27"/>
      <c r="Z108" s="27"/>
      <c r="AA108" s="27"/>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row>
    <row r="109" spans="1:79" x14ac:dyDescent="0.25">
      <c r="A109" s="36"/>
      <c r="B109" s="39"/>
      <c r="C109" s="27"/>
      <c r="D109" s="27"/>
      <c r="E109" s="27"/>
      <c r="F109" s="27"/>
      <c r="G109" s="27"/>
      <c r="H109" s="27"/>
      <c r="I109" s="27"/>
      <c r="J109" s="27"/>
      <c r="K109" s="40"/>
      <c r="L109" s="40"/>
      <c r="M109" s="40"/>
      <c r="N109" s="40"/>
      <c r="O109" s="40"/>
      <c r="P109" s="40"/>
      <c r="Q109" s="27"/>
      <c r="R109" s="27"/>
      <c r="S109" s="27"/>
      <c r="T109" s="27"/>
      <c r="U109" s="27"/>
      <c r="V109" s="27"/>
      <c r="W109" s="27"/>
      <c r="X109" s="27"/>
      <c r="Y109" s="27"/>
      <c r="Z109" s="27"/>
      <c r="AA109" s="27"/>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row>
    <row r="110" spans="1:79" x14ac:dyDescent="0.25">
      <c r="A110" s="36"/>
      <c r="B110" s="41"/>
      <c r="C110" s="38"/>
      <c r="D110" s="38"/>
      <c r="E110" s="38"/>
      <c r="F110" s="38"/>
      <c r="G110" s="38"/>
      <c r="H110" s="40"/>
      <c r="I110" s="40"/>
      <c r="J110" s="40"/>
      <c r="K110" s="27"/>
      <c r="L110" s="27"/>
      <c r="M110" s="27"/>
      <c r="N110" s="27"/>
      <c r="O110" s="27"/>
      <c r="P110" s="27"/>
      <c r="Q110" s="27"/>
      <c r="R110" s="27"/>
      <c r="S110" s="27"/>
      <c r="T110" s="27"/>
      <c r="U110" s="27"/>
      <c r="V110" s="27"/>
      <c r="W110" s="27"/>
      <c r="X110" s="27"/>
      <c r="Y110" s="27"/>
      <c r="Z110" s="27"/>
      <c r="AA110" s="27"/>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row>
    <row r="111" spans="1:79" x14ac:dyDescent="0.25">
      <c r="A111" s="36"/>
      <c r="B111" s="27"/>
      <c r="C111" s="38"/>
      <c r="D111" s="38"/>
      <c r="E111" s="38"/>
      <c r="F111" s="38"/>
      <c r="G111" s="38"/>
      <c r="H111" s="27"/>
      <c r="I111" s="27"/>
      <c r="J111" s="27"/>
      <c r="K111" s="27"/>
      <c r="L111" s="27"/>
      <c r="M111" s="27"/>
      <c r="N111" s="27"/>
      <c r="O111" s="27"/>
      <c r="P111" s="27"/>
      <c r="Q111" s="27"/>
      <c r="R111" s="27"/>
      <c r="S111" s="27"/>
      <c r="T111" s="27"/>
      <c r="U111" s="27"/>
      <c r="V111" s="27"/>
      <c r="W111" s="27"/>
      <c r="X111" s="27"/>
      <c r="Y111" s="27"/>
      <c r="Z111" s="27"/>
      <c r="AA111" s="27"/>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row>
    <row r="112" spans="1:79" x14ac:dyDescent="0.25">
      <c r="A112" s="36"/>
      <c r="B112" s="27"/>
      <c r="C112" s="38"/>
      <c r="D112" s="38"/>
      <c r="E112" s="38"/>
      <c r="F112" s="38"/>
      <c r="G112" s="38"/>
      <c r="H112" s="27"/>
      <c r="I112" s="27"/>
      <c r="J112" s="27"/>
      <c r="K112" s="27"/>
      <c r="L112" s="27"/>
      <c r="M112" s="27"/>
      <c r="N112" s="27"/>
      <c r="O112" s="27"/>
      <c r="P112" s="27"/>
      <c r="Q112" s="27"/>
      <c r="R112" s="27"/>
      <c r="S112" s="27"/>
      <c r="T112" s="27"/>
      <c r="U112" s="27"/>
      <c r="V112" s="27"/>
      <c r="W112" s="27"/>
      <c r="X112" s="27"/>
      <c r="Y112" s="27"/>
      <c r="Z112" s="27"/>
      <c r="AA112" s="27"/>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row>
    <row r="113" spans="1:79" x14ac:dyDescent="0.25">
      <c r="A113" s="36"/>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row>
    <row r="114" spans="1:79" x14ac:dyDescent="0.25">
      <c r="A114" s="36"/>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row>
    <row r="115" spans="1:79" x14ac:dyDescent="0.25">
      <c r="A115" s="36"/>
      <c r="B115" s="40"/>
      <c r="C115" s="40"/>
      <c r="D115" s="40"/>
      <c r="E115" s="40"/>
      <c r="F115" s="40"/>
      <c r="G115" s="40"/>
      <c r="H115" s="27"/>
      <c r="I115" s="27"/>
      <c r="J115" s="27"/>
      <c r="K115" s="27"/>
      <c r="L115" s="27"/>
      <c r="M115" s="27"/>
      <c r="N115" s="27"/>
      <c r="O115" s="27"/>
      <c r="P115" s="27"/>
      <c r="Q115" s="27"/>
      <c r="R115" s="27"/>
      <c r="S115" s="27"/>
      <c r="T115" s="27"/>
      <c r="U115" s="27"/>
      <c r="V115" s="27"/>
      <c r="W115" s="27"/>
      <c r="X115" s="27"/>
      <c r="Y115" s="27"/>
      <c r="Z115" s="27"/>
      <c r="AA115" s="27"/>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row>
    <row r="116" spans="1:79" x14ac:dyDescent="0.25">
      <c r="A116" s="36"/>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row>
    <row r="117" spans="1:79" x14ac:dyDescent="0.25">
      <c r="A117" s="36"/>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row>
    <row r="118" spans="1:79" x14ac:dyDescent="0.25">
      <c r="A118" s="36"/>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row>
    <row r="119" spans="1:79" x14ac:dyDescent="0.25">
      <c r="A119" s="36"/>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row>
    <row r="120" spans="1:79" x14ac:dyDescent="0.25">
      <c r="A120" s="36"/>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row>
    <row r="121" spans="1:79" x14ac:dyDescent="0.25">
      <c r="A121" s="36"/>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row>
    <row r="122" spans="1:79" x14ac:dyDescent="0.25">
      <c r="A122" s="36"/>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row>
    <row r="123" spans="1:79" x14ac:dyDescent="0.25">
      <c r="A123" s="36"/>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row>
    <row r="124" spans="1:79" x14ac:dyDescent="0.25">
      <c r="A124" s="36"/>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row>
    <row r="125" spans="1:79" x14ac:dyDescent="0.25">
      <c r="A125" s="36"/>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row>
    <row r="126" spans="1:79" x14ac:dyDescent="0.25">
      <c r="A126" s="36"/>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row>
    <row r="127" spans="1:79" x14ac:dyDescent="0.25">
      <c r="A127" s="36"/>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row>
    <row r="128" spans="1:79" x14ac:dyDescent="0.25">
      <c r="A128" s="36"/>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row>
    <row r="129" spans="1:79" x14ac:dyDescent="0.25">
      <c r="A129" s="36"/>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row>
    <row r="130" spans="1:79" x14ac:dyDescent="0.25">
      <c r="A130" s="36"/>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row>
    <row r="131" spans="1:79" x14ac:dyDescent="0.25">
      <c r="A131" s="36"/>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row>
    <row r="132" spans="1:79" x14ac:dyDescent="0.25">
      <c r="A132" s="36"/>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row>
    <row r="133" spans="1:79" x14ac:dyDescent="0.25">
      <c r="A133" s="36"/>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row>
    <row r="134" spans="1:79" x14ac:dyDescent="0.25">
      <c r="A134" s="36"/>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row>
    <row r="135" spans="1:79" x14ac:dyDescent="0.25">
      <c r="A135" s="36"/>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row>
    <row r="136" spans="1:79" x14ac:dyDescent="0.25">
      <c r="A136" s="36"/>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row>
    <row r="137" spans="1:79" x14ac:dyDescent="0.25">
      <c r="A137" s="36"/>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row>
    <row r="138" spans="1:79" x14ac:dyDescent="0.25">
      <c r="A138" s="36"/>
      <c r="B138" s="144"/>
      <c r="C138" s="144"/>
      <c r="D138" s="144"/>
      <c r="E138" s="144"/>
      <c r="F138" s="84"/>
      <c r="G138" s="27"/>
      <c r="H138" s="27"/>
      <c r="I138" s="27"/>
      <c r="J138" s="27"/>
      <c r="K138" s="27"/>
      <c r="L138" s="27"/>
      <c r="M138" s="27"/>
      <c r="N138" s="27"/>
      <c r="O138" s="27"/>
      <c r="P138" s="27"/>
      <c r="Q138" s="27"/>
      <c r="R138" s="27"/>
      <c r="S138" s="27"/>
      <c r="T138" s="27"/>
      <c r="U138" s="27"/>
      <c r="V138" s="27"/>
      <c r="W138" s="27"/>
      <c r="X138" s="27"/>
      <c r="Y138" s="27"/>
      <c r="Z138" s="27"/>
      <c r="AA138" s="27"/>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row>
    <row r="139" spans="1:79" x14ac:dyDescent="0.25">
      <c r="A139" s="36"/>
      <c r="B139" s="138"/>
      <c r="C139" s="138"/>
      <c r="D139" s="86"/>
      <c r="E139" s="87"/>
      <c r="F139" s="88"/>
      <c r="G139" s="27"/>
      <c r="H139" s="27"/>
      <c r="I139" s="27"/>
      <c r="J139" s="27"/>
      <c r="K139" s="27"/>
      <c r="L139" s="27"/>
      <c r="M139" s="27"/>
      <c r="N139" s="27"/>
      <c r="O139" s="27"/>
      <c r="P139" s="27"/>
      <c r="Q139" s="27"/>
      <c r="R139" s="27"/>
      <c r="S139" s="27"/>
      <c r="T139" s="27"/>
      <c r="U139" s="27"/>
      <c r="V139" s="27"/>
      <c r="W139" s="27"/>
      <c r="X139" s="27"/>
      <c r="Y139" s="27"/>
      <c r="Z139" s="27"/>
      <c r="AA139" s="27"/>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row>
    <row r="140" spans="1:79" x14ac:dyDescent="0.25">
      <c r="A140" s="36"/>
      <c r="B140" s="234"/>
      <c r="C140" s="234"/>
      <c r="D140" s="234"/>
      <c r="E140" s="234"/>
      <c r="F140" s="234"/>
      <c r="G140" s="27"/>
      <c r="H140" s="27"/>
      <c r="I140" s="27"/>
      <c r="J140" s="27"/>
      <c r="K140" s="27"/>
      <c r="L140" s="27"/>
      <c r="M140" s="27"/>
      <c r="N140" s="27"/>
      <c r="O140" s="27"/>
      <c r="P140" s="27"/>
      <c r="Q140" s="27"/>
      <c r="R140" s="27"/>
      <c r="S140" s="27"/>
      <c r="T140" s="27"/>
      <c r="U140" s="27"/>
      <c r="V140" s="27"/>
      <c r="W140" s="27"/>
      <c r="X140" s="27"/>
      <c r="Y140" s="27"/>
      <c r="Z140" s="27"/>
      <c r="AA140" s="27"/>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row>
    <row r="141" spans="1:79" x14ac:dyDescent="0.25">
      <c r="A141" s="36"/>
      <c r="B141" s="138"/>
      <c r="C141" s="138"/>
      <c r="D141" s="138"/>
      <c r="E141" s="138"/>
      <c r="F141" s="138"/>
      <c r="G141" s="27"/>
      <c r="H141" s="27"/>
      <c r="I141" s="27"/>
      <c r="J141" s="27"/>
      <c r="K141" s="27"/>
      <c r="L141" s="27"/>
      <c r="M141" s="27"/>
      <c r="N141" s="27"/>
      <c r="O141" s="27"/>
      <c r="P141" s="27"/>
      <c r="Q141" s="27"/>
      <c r="R141" s="27"/>
      <c r="S141" s="27"/>
      <c r="T141" s="27"/>
      <c r="U141" s="27"/>
      <c r="V141" s="27"/>
      <c r="W141" s="27"/>
      <c r="X141" s="27"/>
      <c r="Y141" s="27"/>
      <c r="Z141" s="27"/>
      <c r="AA141" s="27"/>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row>
    <row r="142" spans="1:79" x14ac:dyDescent="0.25">
      <c r="A142" s="36"/>
      <c r="B142" s="138"/>
      <c r="C142" s="138"/>
      <c r="D142" s="138"/>
      <c r="E142" s="138"/>
      <c r="F142" s="138"/>
      <c r="G142" s="27"/>
      <c r="H142" s="27"/>
      <c r="I142" s="27"/>
      <c r="J142" s="27"/>
      <c r="K142" s="27"/>
      <c r="L142" s="27"/>
      <c r="M142" s="27"/>
      <c r="N142" s="27"/>
      <c r="O142" s="27"/>
      <c r="P142" s="27"/>
      <c r="Q142" s="27"/>
      <c r="R142" s="27"/>
      <c r="S142" s="27"/>
      <c r="T142" s="27"/>
      <c r="U142" s="27"/>
      <c r="V142" s="27"/>
      <c r="W142" s="27"/>
      <c r="X142" s="27"/>
      <c r="Y142" s="27"/>
      <c r="Z142" s="27"/>
      <c r="AA142" s="27"/>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row>
    <row r="143" spans="1:79" x14ac:dyDescent="0.25">
      <c r="A143" s="36"/>
      <c r="B143" s="89"/>
      <c r="C143" s="89"/>
      <c r="D143" s="89"/>
      <c r="E143" s="89"/>
      <c r="F143" s="89"/>
      <c r="G143" s="27"/>
      <c r="H143" s="27"/>
      <c r="I143" s="27"/>
      <c r="J143" s="27"/>
      <c r="K143" s="27"/>
      <c r="L143" s="27"/>
      <c r="M143" s="27"/>
      <c r="N143" s="27"/>
      <c r="O143" s="27"/>
      <c r="P143" s="27"/>
      <c r="Q143" s="27"/>
      <c r="R143" s="27"/>
      <c r="S143" s="27"/>
      <c r="T143" s="27"/>
      <c r="U143" s="27"/>
      <c r="V143" s="27"/>
      <c r="W143" s="27"/>
      <c r="X143" s="27"/>
      <c r="Y143" s="27"/>
      <c r="Z143" s="27"/>
      <c r="AA143" s="27"/>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row>
    <row r="144" spans="1:79" x14ac:dyDescent="0.25">
      <c r="A144" s="36"/>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row>
    <row r="145" spans="1:79" x14ac:dyDescent="0.25">
      <c r="A145" s="36"/>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row>
    <row r="146" spans="1:79" x14ac:dyDescent="0.25">
      <c r="A146" s="36"/>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row>
    <row r="147" spans="1:79" x14ac:dyDescent="0.25">
      <c r="A147" s="36"/>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row>
    <row r="148" spans="1:79" x14ac:dyDescent="0.25">
      <c r="A148" s="36"/>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row>
    <row r="149" spans="1:79" x14ac:dyDescent="0.25">
      <c r="A149" s="36"/>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row>
    <row r="150" spans="1:79" x14ac:dyDescent="0.25">
      <c r="A150" s="36"/>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row>
    <row r="151" spans="1:79" x14ac:dyDescent="0.25">
      <c r="A151" s="36"/>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row>
    <row r="152" spans="1:79" x14ac:dyDescent="0.25">
      <c r="A152" s="36"/>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row>
    <row r="153" spans="1:79" x14ac:dyDescent="0.25">
      <c r="A153" s="36"/>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row>
    <row r="154" spans="1:79" x14ac:dyDescent="0.25">
      <c r="A154" s="36"/>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row>
    <row r="155" spans="1:79" x14ac:dyDescent="0.25">
      <c r="A155" s="36"/>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row>
    <row r="156" spans="1:79" x14ac:dyDescent="0.25">
      <c r="A156" s="36"/>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row>
    <row r="157" spans="1:79" x14ac:dyDescent="0.25">
      <c r="A157" s="36"/>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row>
    <row r="158" spans="1:79" x14ac:dyDescent="0.25">
      <c r="A158" s="36"/>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row>
    <row r="159" spans="1:79" x14ac:dyDescent="0.25">
      <c r="A159" s="36"/>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row>
    <row r="160" spans="1:79" x14ac:dyDescent="0.25">
      <c r="A160" s="36"/>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row>
    <row r="161" spans="1:79" x14ac:dyDescent="0.25">
      <c r="A161" s="36"/>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row>
    <row r="162" spans="1:79" x14ac:dyDescent="0.25">
      <c r="A162" s="36"/>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row>
    <row r="163" spans="1:79" x14ac:dyDescent="0.25">
      <c r="A163" s="36"/>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row>
    <row r="164" spans="1:79" x14ac:dyDescent="0.25">
      <c r="A164" s="36"/>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row>
    <row r="165" spans="1:79" x14ac:dyDescent="0.25">
      <c r="A165" s="36"/>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row>
    <row r="166" spans="1:79" x14ac:dyDescent="0.25">
      <c r="A166" s="36"/>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row>
    <row r="167" spans="1:79" x14ac:dyDescent="0.25">
      <c r="A167" s="36"/>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row>
    <row r="168" spans="1:79" x14ac:dyDescent="0.25">
      <c r="A168" s="36"/>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row>
    <row r="169" spans="1:79" x14ac:dyDescent="0.25">
      <c r="A169" s="36"/>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row>
    <row r="170" spans="1:79" x14ac:dyDescent="0.25">
      <c r="A170" s="36"/>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row>
    <row r="171" spans="1:79" x14ac:dyDescent="0.25">
      <c r="A171" s="36"/>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row>
    <row r="172" spans="1:79" x14ac:dyDescent="0.25">
      <c r="A172" s="36"/>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row>
    <row r="173" spans="1:79" x14ac:dyDescent="0.25">
      <c r="A173" s="36"/>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row>
    <row r="174" spans="1:79" x14ac:dyDescent="0.25">
      <c r="A174" s="36"/>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row>
    <row r="175" spans="1:79" x14ac:dyDescent="0.25">
      <c r="A175" s="36"/>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row>
    <row r="176" spans="1:79" x14ac:dyDescent="0.25">
      <c r="A176" s="36"/>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row>
    <row r="177" spans="1:79" x14ac:dyDescent="0.25">
      <c r="A177" s="36"/>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row>
    <row r="178" spans="1:79" x14ac:dyDescent="0.25">
      <c r="A178" s="36"/>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row>
    <row r="179" spans="1:79" x14ac:dyDescent="0.25">
      <c r="A179" s="36"/>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row>
    <row r="180" spans="1:79" x14ac:dyDescent="0.25">
      <c r="A180" s="36"/>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row>
    <row r="181" spans="1:79" x14ac:dyDescent="0.25">
      <c r="A181" s="36"/>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row>
    <row r="182" spans="1:79" x14ac:dyDescent="0.25">
      <c r="A182" s="36"/>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row>
    <row r="183" spans="1:79" x14ac:dyDescent="0.25">
      <c r="A183" s="36"/>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row>
    <row r="184" spans="1:79" x14ac:dyDescent="0.25">
      <c r="A184" s="36"/>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row>
    <row r="185" spans="1:79" x14ac:dyDescent="0.25">
      <c r="A185" s="36"/>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row>
    <row r="186" spans="1:79" x14ac:dyDescent="0.25">
      <c r="A186" s="36"/>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row>
    <row r="187" spans="1:79" x14ac:dyDescent="0.25">
      <c r="A187" s="36"/>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row>
    <row r="188" spans="1:79" x14ac:dyDescent="0.25">
      <c r="A188" s="36"/>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row>
    <row r="189" spans="1:79" x14ac:dyDescent="0.25">
      <c r="A189" s="36"/>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row>
    <row r="190" spans="1:79" x14ac:dyDescent="0.25">
      <c r="A190" s="36"/>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row>
    <row r="191" spans="1:79" x14ac:dyDescent="0.25">
      <c r="A191" s="36"/>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row>
    <row r="192" spans="1:79" x14ac:dyDescent="0.25">
      <c r="A192" s="36"/>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row>
    <row r="193" spans="1:79" x14ac:dyDescent="0.25">
      <c r="A193" s="36"/>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row>
    <row r="194" spans="1:79" x14ac:dyDescent="0.25">
      <c r="A194" s="36"/>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row>
    <row r="195" spans="1:79" x14ac:dyDescent="0.25">
      <c r="A195" s="36"/>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row>
    <row r="196" spans="1:79" x14ac:dyDescent="0.25">
      <c r="A196" s="36"/>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row>
    <row r="197" spans="1:79" x14ac:dyDescent="0.25">
      <c r="A197" s="36"/>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row>
    <row r="198" spans="1:79" x14ac:dyDescent="0.25">
      <c r="A198" s="36"/>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row>
    <row r="199" spans="1:79" x14ac:dyDescent="0.25">
      <c r="A199" s="36"/>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row>
    <row r="200" spans="1:79" x14ac:dyDescent="0.25">
      <c r="A200" s="36"/>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row>
    <row r="201" spans="1:79" x14ac:dyDescent="0.25">
      <c r="A201" s="36"/>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row>
    <row r="202" spans="1:79" x14ac:dyDescent="0.25">
      <c r="A202" s="36"/>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row>
    <row r="203" spans="1:79" x14ac:dyDescent="0.25">
      <c r="A203" s="36"/>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row>
    <row r="204" spans="1:79" x14ac:dyDescent="0.25">
      <c r="A204" s="36"/>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row>
    <row r="205" spans="1:79" x14ac:dyDescent="0.25">
      <c r="A205" s="36"/>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row>
    <row r="206" spans="1:79" x14ac:dyDescent="0.25">
      <c r="A206" s="36"/>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row>
    <row r="207" spans="1:79" x14ac:dyDescent="0.25">
      <c r="A207" s="36"/>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row>
    <row r="208" spans="1:79" x14ac:dyDescent="0.25">
      <c r="A208" s="36"/>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row>
    <row r="209" spans="1:79" x14ac:dyDescent="0.25">
      <c r="A209" s="36"/>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row>
    <row r="210" spans="1:79" x14ac:dyDescent="0.25">
      <c r="A210" s="36"/>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row>
    <row r="211" spans="1:79" x14ac:dyDescent="0.25">
      <c r="A211" s="36"/>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row>
    <row r="212" spans="1:79" x14ac:dyDescent="0.25">
      <c r="A212" s="36"/>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row>
    <row r="213" spans="1:79" x14ac:dyDescent="0.25">
      <c r="A213" s="36"/>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row>
    <row r="214" spans="1:79" x14ac:dyDescent="0.25">
      <c r="A214" s="36"/>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row>
    <row r="215" spans="1:79" x14ac:dyDescent="0.25">
      <c r="A215" s="36"/>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row>
    <row r="216" spans="1:79" x14ac:dyDescent="0.25">
      <c r="A216" s="36"/>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row>
    <row r="217" spans="1:79" x14ac:dyDescent="0.25">
      <c r="A217" s="36"/>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row>
    <row r="218" spans="1:79" x14ac:dyDescent="0.25">
      <c r="A218" s="36"/>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row>
    <row r="219" spans="1:79" x14ac:dyDescent="0.25">
      <c r="A219" s="36"/>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row>
    <row r="220" spans="1:79" x14ac:dyDescent="0.25">
      <c r="A220" s="36"/>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row>
    <row r="221" spans="1:79" x14ac:dyDescent="0.25">
      <c r="A221" s="36"/>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row>
    <row r="222" spans="1:79" x14ac:dyDescent="0.25">
      <c r="A222" s="36"/>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row>
    <row r="223" spans="1:79" x14ac:dyDescent="0.25">
      <c r="A223" s="36"/>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row>
    <row r="224" spans="1:79" x14ac:dyDescent="0.25">
      <c r="A224" s="36"/>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row>
    <row r="225" spans="1:79" x14ac:dyDescent="0.25">
      <c r="A225" s="36"/>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row>
    <row r="226" spans="1:79" x14ac:dyDescent="0.25">
      <c r="A226" s="36"/>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row>
    <row r="227" spans="1:79" x14ac:dyDescent="0.25">
      <c r="A227" s="36"/>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row>
    <row r="228" spans="1:79" x14ac:dyDescent="0.25">
      <c r="A228" s="36"/>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row>
    <row r="229" spans="1:79" x14ac:dyDescent="0.25">
      <c r="A229" s="36"/>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row>
    <row r="230" spans="1:79" x14ac:dyDescent="0.25">
      <c r="A230" s="36"/>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row>
    <row r="231" spans="1:79" x14ac:dyDescent="0.25">
      <c r="A231" s="36"/>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row>
    <row r="232" spans="1:79" x14ac:dyDescent="0.25">
      <c r="A232" s="36"/>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row>
    <row r="233" spans="1:79" x14ac:dyDescent="0.25">
      <c r="A233" s="36"/>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row>
    <row r="234" spans="1:79" x14ac:dyDescent="0.25">
      <c r="A234" s="36"/>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row>
    <row r="235" spans="1:79" x14ac:dyDescent="0.25">
      <c r="A235" s="36"/>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row>
    <row r="236" spans="1:79" x14ac:dyDescent="0.25">
      <c r="A236" s="36"/>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row>
    <row r="237" spans="1:79" x14ac:dyDescent="0.25">
      <c r="A237" s="36"/>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row>
    <row r="238" spans="1:79" x14ac:dyDescent="0.25">
      <c r="A238" s="36"/>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row>
    <row r="239" spans="1:79" x14ac:dyDescent="0.25">
      <c r="A239" s="36"/>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row>
    <row r="240" spans="1:79" x14ac:dyDescent="0.25">
      <c r="A240" s="36"/>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row>
    <row r="241" spans="1:79" x14ac:dyDescent="0.25">
      <c r="A241" s="36"/>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row>
    <row r="242" spans="1:79" x14ac:dyDescent="0.25">
      <c r="A242" s="36"/>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row>
    <row r="243" spans="1:79" x14ac:dyDescent="0.25">
      <c r="A243" s="36"/>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row>
    <row r="244" spans="1:79" x14ac:dyDescent="0.25">
      <c r="A244" s="36"/>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row>
    <row r="245" spans="1:79" x14ac:dyDescent="0.25">
      <c r="A245" s="36"/>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row>
    <row r="246" spans="1:79" x14ac:dyDescent="0.25">
      <c r="A246" s="36"/>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row>
    <row r="247" spans="1:79" x14ac:dyDescent="0.25">
      <c r="A247" s="36"/>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row>
    <row r="248" spans="1:79" x14ac:dyDescent="0.25">
      <c r="A248" s="36"/>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row>
    <row r="249" spans="1:79" x14ac:dyDescent="0.25">
      <c r="A249" s="36"/>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row>
    <row r="250" spans="1:79" x14ac:dyDescent="0.25">
      <c r="A250" s="36"/>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row>
    <row r="251" spans="1:79" x14ac:dyDescent="0.25">
      <c r="A251" s="36"/>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row>
    <row r="252" spans="1:79" x14ac:dyDescent="0.25">
      <c r="A252" s="36"/>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row>
    <row r="253" spans="1:79" x14ac:dyDescent="0.25">
      <c r="A253" s="36"/>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row>
    <row r="254" spans="1:79" x14ac:dyDescent="0.25">
      <c r="A254" s="36"/>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row>
    <row r="255" spans="1:79" x14ac:dyDescent="0.25">
      <c r="A255" s="36"/>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row>
    <row r="256" spans="1:79" x14ac:dyDescent="0.25">
      <c r="A256" s="36"/>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row>
    <row r="257" spans="1:79" x14ac:dyDescent="0.25">
      <c r="A257" s="36"/>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row>
    <row r="258" spans="1:79" x14ac:dyDescent="0.25">
      <c r="A258" s="36"/>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row>
    <row r="259" spans="1:79" x14ac:dyDescent="0.25">
      <c r="A259" s="36"/>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row>
    <row r="260" spans="1:79" x14ac:dyDescent="0.25">
      <c r="A260" s="36"/>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row>
    <row r="261" spans="1:79" x14ac:dyDescent="0.25">
      <c r="A261" s="36"/>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row>
    <row r="262" spans="1:79" x14ac:dyDescent="0.25">
      <c r="A262" s="36"/>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row>
    <row r="263" spans="1:79" x14ac:dyDescent="0.25">
      <c r="A263" s="36"/>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row>
    <row r="264" spans="1:79" x14ac:dyDescent="0.25">
      <c r="A264" s="36"/>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row>
    <row r="265" spans="1:79" x14ac:dyDescent="0.25">
      <c r="A265" s="36"/>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row>
    <row r="266" spans="1:79" x14ac:dyDescent="0.25">
      <c r="A266" s="36"/>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row>
    <row r="267" spans="1:79" x14ac:dyDescent="0.25">
      <c r="A267" s="36"/>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row>
    <row r="268" spans="1:79" x14ac:dyDescent="0.25">
      <c r="A268" s="36"/>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row>
    <row r="269" spans="1:79" x14ac:dyDescent="0.25">
      <c r="A269" s="36"/>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row>
    <row r="270" spans="1:79" x14ac:dyDescent="0.25">
      <c r="A270" s="36"/>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row>
    <row r="271" spans="1:79" x14ac:dyDescent="0.25">
      <c r="A271" s="36"/>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row>
    <row r="272" spans="1:79" x14ac:dyDescent="0.25">
      <c r="A272" s="36"/>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row>
    <row r="273" spans="1:79" x14ac:dyDescent="0.25">
      <c r="A273" s="36"/>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row>
    <row r="274" spans="1:79" x14ac:dyDescent="0.25">
      <c r="A274" s="36"/>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row>
    <row r="275" spans="1:79" x14ac:dyDescent="0.25">
      <c r="A275" s="36"/>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row>
    <row r="276" spans="1:79" x14ac:dyDescent="0.25">
      <c r="A276" s="36"/>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row>
    <row r="277" spans="1:79" x14ac:dyDescent="0.25">
      <c r="A277" s="36"/>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row>
    <row r="278" spans="1:79" x14ac:dyDescent="0.25">
      <c r="A278" s="36"/>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row>
    <row r="279" spans="1:79" x14ac:dyDescent="0.25">
      <c r="A279" s="36"/>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row>
    <row r="280" spans="1:79" x14ac:dyDescent="0.25">
      <c r="A280" s="36"/>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row>
    <row r="281" spans="1:79" x14ac:dyDescent="0.25">
      <c r="A281" s="36"/>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row>
    <row r="282" spans="1:79" x14ac:dyDescent="0.25">
      <c r="A282" s="36"/>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row>
    <row r="283" spans="1:79" x14ac:dyDescent="0.25">
      <c r="A283" s="36"/>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row>
    <row r="284" spans="1:79" x14ac:dyDescent="0.25">
      <c r="A284" s="36"/>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row>
    <row r="285" spans="1:79" x14ac:dyDescent="0.25">
      <c r="A285" s="36"/>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row>
    <row r="286" spans="1:79" x14ac:dyDescent="0.25">
      <c r="A286" s="36"/>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row>
    <row r="287" spans="1:79" x14ac:dyDescent="0.25">
      <c r="A287" s="36"/>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row>
    <row r="288" spans="1:79" x14ac:dyDescent="0.25">
      <c r="A288" s="36"/>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row>
    <row r="289" spans="1:79" x14ac:dyDescent="0.25">
      <c r="A289" s="36"/>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row>
    <row r="290" spans="1:79" x14ac:dyDescent="0.25">
      <c r="A290" s="36"/>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row>
    <row r="291" spans="1:79" x14ac:dyDescent="0.25">
      <c r="A291" s="36"/>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row>
    <row r="292" spans="1:79" x14ac:dyDescent="0.25">
      <c r="A292" s="36"/>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row>
    <row r="293" spans="1:79" x14ac:dyDescent="0.25">
      <c r="A293" s="36"/>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row>
    <row r="294" spans="1:79" x14ac:dyDescent="0.25">
      <c r="A294" s="36"/>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row>
    <row r="295" spans="1:79" x14ac:dyDescent="0.25">
      <c r="A295" s="36"/>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row>
    <row r="296" spans="1:79" x14ac:dyDescent="0.25">
      <c r="A296" s="36"/>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row>
    <row r="297" spans="1:79" x14ac:dyDescent="0.25">
      <c r="A297" s="36"/>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row>
    <row r="298" spans="1:79" x14ac:dyDescent="0.25">
      <c r="A298" s="36"/>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row>
    <row r="299" spans="1:79" x14ac:dyDescent="0.25">
      <c r="A299" s="36"/>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row>
    <row r="300" spans="1:79" x14ac:dyDescent="0.25">
      <c r="A300" s="36"/>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row>
    <row r="301" spans="1:79" x14ac:dyDescent="0.25">
      <c r="A301" s="36"/>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row>
    <row r="302" spans="1:79" x14ac:dyDescent="0.25">
      <c r="A302" s="36"/>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row>
    <row r="303" spans="1:79" x14ac:dyDescent="0.25">
      <c r="A303" s="36"/>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row>
    <row r="304" spans="1:79" x14ac:dyDescent="0.25">
      <c r="A304" s="36"/>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row>
    <row r="305" spans="1:79" x14ac:dyDescent="0.25">
      <c r="A305" s="36"/>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row>
    <row r="306" spans="1:79" x14ac:dyDescent="0.25">
      <c r="A306" s="36"/>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row>
    <row r="307" spans="1:79" x14ac:dyDescent="0.25">
      <c r="A307" s="36"/>
      <c r="B307" s="27"/>
      <c r="C307" s="27"/>
      <c r="D307" s="27"/>
      <c r="E307" s="27"/>
      <c r="F307" s="27"/>
      <c r="G307" s="27"/>
      <c r="H307" s="27"/>
      <c r="I307" s="27"/>
      <c r="J307" s="27"/>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row>
    <row r="308" spans="1:79" x14ac:dyDescent="0.25">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row>
    <row r="309" spans="1:79"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row>
    <row r="310" spans="1:79"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row>
    <row r="311" spans="1:79"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row>
    <row r="312" spans="1:79"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row>
    <row r="313" spans="1:79"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row>
    <row r="314" spans="1:79"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row>
    <row r="315" spans="1:79"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row>
    <row r="316" spans="1:79"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row>
    <row r="317" spans="1:79"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row>
    <row r="318" spans="1:79"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row>
    <row r="319" spans="1:79"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row>
    <row r="320" spans="1:79"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row>
    <row r="321" spans="1:48"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row>
    <row r="322" spans="1:48"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row>
    <row r="323" spans="1:48"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row>
    <row r="324" spans="1:48"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row>
    <row r="325" spans="1:48"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row>
    <row r="326" spans="1:48"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row>
    <row r="327" spans="1:48"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row>
    <row r="328" spans="1:48"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row>
    <row r="329" spans="1:48"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row>
    <row r="330" spans="1:48"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row>
    <row r="331" spans="1:48"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row>
    <row r="332" spans="1:48"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row>
    <row r="333" spans="1:48"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row>
    <row r="334" spans="1:48"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row>
    <row r="335" spans="1:48"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row>
    <row r="336" spans="1:48"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row>
    <row r="337" spans="1:48"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row>
    <row r="338" spans="1:48"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row>
    <row r="339" spans="1:48"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row>
    <row r="340" spans="1:48"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row>
    <row r="341" spans="1:48"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row>
    <row r="342" spans="1:48"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row>
    <row r="343" spans="1:48"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row>
    <row r="344" spans="1:48"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row>
    <row r="345" spans="1:48"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row>
    <row r="346" spans="1:48"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row>
    <row r="347" spans="1:48"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row>
    <row r="348" spans="1:48"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row>
    <row r="349" spans="1:48"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row>
    <row r="350" spans="1:48"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row>
    <row r="351" spans="1:48"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row>
    <row r="352" spans="1:48"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row>
    <row r="353" spans="1:48"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row>
    <row r="354" spans="1:48"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row>
    <row r="355" spans="1:48"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row>
    <row r="356" spans="1:48"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row>
    <row r="357" spans="1:48"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row>
    <row r="358" spans="1:48"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row>
    <row r="359" spans="1:48"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row>
    <row r="360" spans="1:48"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row>
    <row r="361" spans="1:48"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row>
    <row r="362" spans="1:48"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row>
    <row r="363" spans="1:48"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row>
    <row r="364" spans="1:48"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row>
    <row r="365" spans="1:48"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row>
    <row r="366" spans="1:48"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row>
    <row r="367" spans="1:48"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row>
    <row r="368" spans="1:48"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row>
    <row r="369" spans="1:48"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row>
    <row r="370" spans="1:48"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row>
    <row r="371" spans="1:48"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row>
    <row r="372" spans="1:48"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row>
    <row r="373" spans="1:48"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row>
    <row r="374" spans="1:48"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row>
    <row r="375" spans="1:48"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row>
    <row r="376" spans="1:48"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row>
    <row r="377" spans="1:48"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row>
    <row r="378" spans="1:48"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row>
    <row r="379" spans="1:48"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row>
    <row r="380" spans="1:48"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row>
    <row r="381" spans="1:48"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row>
    <row r="382" spans="1:48"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row>
    <row r="383" spans="1:48"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row>
    <row r="384" spans="1:48"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row>
    <row r="385" spans="1:48"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row>
    <row r="386" spans="1:48"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row>
    <row r="387" spans="1:48"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row>
    <row r="388" spans="1:48"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row>
    <row r="389" spans="1:48"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row>
    <row r="390" spans="1:48"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row>
    <row r="391" spans="1:48"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row>
    <row r="392" spans="1:48"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row>
    <row r="393" spans="1:48"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row>
    <row r="394" spans="1:48"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row>
    <row r="395" spans="1:48" x14ac:dyDescent="0.25">
      <c r="A395" s="9"/>
      <c r="B395" s="9"/>
      <c r="C395" s="9"/>
      <c r="D395" s="9"/>
      <c r="E395" s="9"/>
      <c r="F395" s="9"/>
      <c r="G395" s="9"/>
      <c r="H395" s="9"/>
      <c r="I395" s="9"/>
      <c r="J395" s="9"/>
    </row>
  </sheetData>
  <sheetProtection selectLockedCells="1"/>
  <mergeCells count="112">
    <mergeCell ref="B3:F6"/>
    <mergeCell ref="B11:B14"/>
    <mergeCell ref="C11:C14"/>
    <mergeCell ref="D11:D14"/>
    <mergeCell ref="E11:E14"/>
    <mergeCell ref="F11:F14"/>
    <mergeCell ref="C9:H9"/>
    <mergeCell ref="G11:G14"/>
    <mergeCell ref="O81:P81"/>
    <mergeCell ref="H27:H31"/>
    <mergeCell ref="H32:H37"/>
    <mergeCell ref="H39:H44"/>
    <mergeCell ref="H45:H48"/>
    <mergeCell ref="H11:H14"/>
    <mergeCell ref="H15:H18"/>
    <mergeCell ref="H19:H24"/>
    <mergeCell ref="B19:B24"/>
    <mergeCell ref="C19:C24"/>
    <mergeCell ref="D19:D24"/>
    <mergeCell ref="E19:E24"/>
    <mergeCell ref="F19:F24"/>
    <mergeCell ref="C38:C44"/>
    <mergeCell ref="D38:D40"/>
    <mergeCell ref="E39:E44"/>
    <mergeCell ref="O82:P82"/>
    <mergeCell ref="K83:M83"/>
    <mergeCell ref="N83:P83"/>
    <mergeCell ref="B51:F51"/>
    <mergeCell ref="B52:F53"/>
    <mergeCell ref="B56:B63"/>
    <mergeCell ref="F59:F63"/>
    <mergeCell ref="B65:B72"/>
    <mergeCell ref="F68:F72"/>
    <mergeCell ref="O89:P89"/>
    <mergeCell ref="B90:D90"/>
    <mergeCell ref="E90:G90"/>
    <mergeCell ref="O90:P90"/>
    <mergeCell ref="H84:J84"/>
    <mergeCell ref="K84:M84"/>
    <mergeCell ref="N84:P84"/>
    <mergeCell ref="H85:J85"/>
    <mergeCell ref="K85:L85"/>
    <mergeCell ref="N85:O85"/>
    <mergeCell ref="K93:L93"/>
    <mergeCell ref="N93:O93"/>
    <mergeCell ref="H94:I94"/>
    <mergeCell ref="B96:E96"/>
    <mergeCell ref="B97:D97"/>
    <mergeCell ref="E97:G97"/>
    <mergeCell ref="O97:P97"/>
    <mergeCell ref="B91:C91"/>
    <mergeCell ref="E91:F91"/>
    <mergeCell ref="K91:M91"/>
    <mergeCell ref="N91:P91"/>
    <mergeCell ref="H92:J92"/>
    <mergeCell ref="K92:M92"/>
    <mergeCell ref="N92:P92"/>
    <mergeCell ref="K100:M100"/>
    <mergeCell ref="N100:P100"/>
    <mergeCell ref="H101:J101"/>
    <mergeCell ref="K101:L101"/>
    <mergeCell ref="N101:O101"/>
    <mergeCell ref="B98:D98"/>
    <mergeCell ref="E98:G98"/>
    <mergeCell ref="O98:P98"/>
    <mergeCell ref="B99:C99"/>
    <mergeCell ref="E99:F99"/>
    <mergeCell ref="K99:M99"/>
    <mergeCell ref="N99:P99"/>
    <mergeCell ref="B107:C107"/>
    <mergeCell ref="E107:F107"/>
    <mergeCell ref="B140:F140"/>
    <mergeCell ref="G15:G18"/>
    <mergeCell ref="G19:G24"/>
    <mergeCell ref="G27:G31"/>
    <mergeCell ref="G32:G37"/>
    <mergeCell ref="G39:G44"/>
    <mergeCell ref="B74:B81"/>
    <mergeCell ref="G45:G48"/>
    <mergeCell ref="F77:F81"/>
    <mergeCell ref="B45:B48"/>
    <mergeCell ref="E45:E48"/>
    <mergeCell ref="F45:F48"/>
    <mergeCell ref="B25:F25"/>
    <mergeCell ref="B27:B44"/>
    <mergeCell ref="C27:C31"/>
    <mergeCell ref="D27:D31"/>
    <mergeCell ref="E27:E31"/>
    <mergeCell ref="F27:F31"/>
    <mergeCell ref="C32:C37"/>
    <mergeCell ref="D32:D37"/>
    <mergeCell ref="E32:E37"/>
    <mergeCell ref="F32:F37"/>
    <mergeCell ref="B106:D106"/>
    <mergeCell ref="E106:G106"/>
    <mergeCell ref="H100:J100"/>
    <mergeCell ref="H93:J93"/>
    <mergeCell ref="H86:I86"/>
    <mergeCell ref="B88:E88"/>
    <mergeCell ref="B89:D89"/>
    <mergeCell ref="E89:G89"/>
    <mergeCell ref="H102:I102"/>
    <mergeCell ref="B104:E104"/>
    <mergeCell ref="F39:F44"/>
    <mergeCell ref="D41:D44"/>
    <mergeCell ref="B15:B18"/>
    <mergeCell ref="C15:C18"/>
    <mergeCell ref="D15:D18"/>
    <mergeCell ref="E15:E18"/>
    <mergeCell ref="F15:F18"/>
    <mergeCell ref="B105:D105"/>
    <mergeCell ref="E105:G105"/>
  </mergeCells>
  <conditionalFormatting sqref="F27:F31">
    <cfRule type="cellIs" dxfId="73" priority="125" operator="between">
      <formula>0.75</formula>
      <formula>5</formula>
    </cfRule>
    <cfRule type="cellIs" dxfId="72" priority="126" operator="between">
      <formula>0.65</formula>
      <formula>0.7499</formula>
    </cfRule>
    <cfRule type="cellIs" dxfId="71" priority="127" operator="between">
      <formula>0</formula>
      <formula>0.6499</formula>
    </cfRule>
  </conditionalFormatting>
  <conditionalFormatting sqref="F32:F37">
    <cfRule type="cellIs" dxfId="70" priority="122" operator="between">
      <formula>0.75</formula>
      <formula>5</formula>
    </cfRule>
    <cfRule type="cellIs" dxfId="69" priority="123" operator="between">
      <formula>0.65</formula>
      <formula>0.7499</formula>
    </cfRule>
    <cfRule type="cellIs" dxfId="68" priority="124" operator="between">
      <formula>0</formula>
      <formula>0.6499</formula>
    </cfRule>
  </conditionalFormatting>
  <conditionalFormatting sqref="F45:F48">
    <cfRule type="cellIs" dxfId="67" priority="119" operator="between">
      <formula>4</formula>
      <formula>7</formula>
    </cfRule>
    <cfRule type="cellIs" dxfId="66" priority="120" operator="between">
      <formula>3</formula>
      <formula>3.99</formula>
    </cfRule>
    <cfRule type="cellIs" dxfId="65" priority="121" operator="between">
      <formula>0.05</formula>
      <formula>2.9999</formula>
    </cfRule>
  </conditionalFormatting>
  <conditionalFormatting sqref="E139">
    <cfRule type="cellIs" dxfId="64" priority="116" operator="between">
      <formula>0.75</formula>
      <formula>1</formula>
    </cfRule>
    <cfRule type="cellIs" dxfId="63" priority="117" operator="between">
      <formula>0.65</formula>
      <formula>0.7499</formula>
    </cfRule>
    <cfRule type="cellIs" dxfId="62" priority="118" operator="between">
      <formula>0</formula>
      <formula>0.6499</formula>
    </cfRule>
  </conditionalFormatting>
  <conditionalFormatting sqref="F19:F24">
    <cfRule type="cellIs" dxfId="61" priority="113" operator="between">
      <formula>0.85</formula>
      <formula>5</formula>
    </cfRule>
    <cfRule type="cellIs" dxfId="60" priority="114" operator="between">
      <formula>0.75</formula>
      <formula>0.8499</formula>
    </cfRule>
    <cfRule type="cellIs" dxfId="59" priority="115" operator="between">
      <formula>0</formula>
      <formula>0.7499</formula>
    </cfRule>
  </conditionalFormatting>
  <conditionalFormatting sqref="F39:F44">
    <cfRule type="cellIs" dxfId="58" priority="111" operator="greaterThan">
      <formula>0.999999999</formula>
    </cfRule>
    <cfRule type="cellIs" dxfId="57" priority="112" operator="between">
      <formula>0</formula>
      <formula>0.999999</formula>
    </cfRule>
  </conditionalFormatting>
  <conditionalFormatting sqref="E19:E24">
    <cfRule type="cellIs" dxfId="56" priority="94" operator="between">
      <formula>0.85</formula>
      <formula>5</formula>
    </cfRule>
    <cfRule type="cellIs" dxfId="55" priority="95" operator="between">
      <formula>0.75</formula>
      <formula>0.8499</formula>
    </cfRule>
    <cfRule type="cellIs" dxfId="54" priority="96" operator="between">
      <formula>0</formula>
      <formula>0.7499</formula>
    </cfRule>
  </conditionalFormatting>
  <conditionalFormatting sqref="E27:E31">
    <cfRule type="cellIs" dxfId="53" priority="91" operator="between">
      <formula>0.75</formula>
      <formula>5</formula>
    </cfRule>
    <cfRule type="cellIs" dxfId="52" priority="92" operator="between">
      <formula>0.65</formula>
      <formula>0.7499</formula>
    </cfRule>
    <cfRule type="cellIs" dxfId="51" priority="93" operator="between">
      <formula>0</formula>
      <formula>0.6499</formula>
    </cfRule>
  </conditionalFormatting>
  <conditionalFormatting sqref="E32:E37">
    <cfRule type="cellIs" dxfId="50" priority="88" operator="between">
      <formula>0.75</formula>
      <formula>5</formula>
    </cfRule>
    <cfRule type="cellIs" dxfId="49" priority="89" operator="between">
      <formula>0.65</formula>
      <formula>0.7499</formula>
    </cfRule>
    <cfRule type="cellIs" dxfId="48" priority="90" operator="between">
      <formula>0</formula>
      <formula>0.6499</formula>
    </cfRule>
  </conditionalFormatting>
  <conditionalFormatting sqref="E45:E48">
    <cfRule type="cellIs" dxfId="47" priority="82" operator="between">
      <formula>4</formula>
      <formula>7</formula>
    </cfRule>
    <cfRule type="cellIs" dxfId="46" priority="83" operator="between">
      <formula>3</formula>
      <formula>3.99</formula>
    </cfRule>
    <cfRule type="cellIs" dxfId="45" priority="84" operator="between">
      <formula>0.05</formula>
      <formula>2.9999</formula>
    </cfRule>
  </conditionalFormatting>
  <conditionalFormatting sqref="G19:G24">
    <cfRule type="cellIs" dxfId="44" priority="67" operator="between">
      <formula>0.85</formula>
      <formula>5</formula>
    </cfRule>
    <cfRule type="cellIs" dxfId="43" priority="68" operator="between">
      <formula>0.75</formula>
      <formula>0.8499</formula>
    </cfRule>
    <cfRule type="cellIs" dxfId="42" priority="69" operator="between">
      <formula>0</formula>
      <formula>0.7499</formula>
    </cfRule>
  </conditionalFormatting>
  <conditionalFormatting sqref="H19:H24">
    <cfRule type="cellIs" dxfId="41" priority="52" operator="between">
      <formula>0.85</formula>
      <formula>5</formula>
    </cfRule>
    <cfRule type="cellIs" dxfId="40" priority="53" operator="between">
      <formula>0.75</formula>
      <formula>0.8499</formula>
    </cfRule>
    <cfRule type="cellIs" dxfId="39" priority="54" operator="between">
      <formula>0</formula>
      <formula>0.7499</formula>
    </cfRule>
  </conditionalFormatting>
  <conditionalFormatting sqref="G27:G31">
    <cfRule type="cellIs" dxfId="38" priority="40" operator="between">
      <formula>0.75</formula>
      <formula>5</formula>
    </cfRule>
    <cfRule type="cellIs" dxfId="37" priority="41" operator="between">
      <formula>0.65</formula>
      <formula>0.7499</formula>
    </cfRule>
    <cfRule type="cellIs" dxfId="36" priority="42" operator="between">
      <formula>0</formula>
      <formula>0.6499</formula>
    </cfRule>
  </conditionalFormatting>
  <conditionalFormatting sqref="G32:G37">
    <cfRule type="cellIs" dxfId="35" priority="37" operator="between">
      <formula>0.75</formula>
      <formula>5</formula>
    </cfRule>
    <cfRule type="cellIs" dxfId="34" priority="38" operator="between">
      <formula>0.65</formula>
      <formula>0.7499</formula>
    </cfRule>
    <cfRule type="cellIs" dxfId="33" priority="39" operator="between">
      <formula>0</formula>
      <formula>0.6499</formula>
    </cfRule>
  </conditionalFormatting>
  <conditionalFormatting sqref="G45:G48">
    <cfRule type="cellIs" dxfId="32" priority="34" operator="between">
      <formula>4</formula>
      <formula>7</formula>
    </cfRule>
    <cfRule type="cellIs" dxfId="31" priority="35" operator="between">
      <formula>3</formula>
      <formula>3.99</formula>
    </cfRule>
    <cfRule type="cellIs" dxfId="30" priority="36" operator="between">
      <formula>0.05</formula>
      <formula>2.9999</formula>
    </cfRule>
  </conditionalFormatting>
  <conditionalFormatting sqref="G39:G44">
    <cfRule type="cellIs" dxfId="29" priority="32" operator="greaterThan">
      <formula>0.999999999</formula>
    </cfRule>
    <cfRule type="cellIs" dxfId="28" priority="33" operator="between">
      <formula>0</formula>
      <formula>0.999999</formula>
    </cfRule>
  </conditionalFormatting>
  <conditionalFormatting sqref="H27:H31">
    <cfRule type="cellIs" dxfId="27" priority="29" operator="between">
      <formula>0.75</formula>
      <formula>5</formula>
    </cfRule>
    <cfRule type="cellIs" dxfId="26" priority="30" operator="between">
      <formula>0.65</formula>
      <formula>0.7499</formula>
    </cfRule>
    <cfRule type="cellIs" dxfId="25" priority="31" operator="between">
      <formula>0</formula>
      <formula>0.6499</formula>
    </cfRule>
  </conditionalFormatting>
  <conditionalFormatting sqref="H32:H37">
    <cfRule type="cellIs" dxfId="24" priority="26" operator="between">
      <formula>0.75</formula>
      <formula>5</formula>
    </cfRule>
    <cfRule type="cellIs" dxfId="23" priority="27" operator="between">
      <formula>0.65</formula>
      <formula>0.7499</formula>
    </cfRule>
    <cfRule type="cellIs" dxfId="22" priority="28" operator="between">
      <formula>0</formula>
      <formula>0.6499</formula>
    </cfRule>
  </conditionalFormatting>
  <conditionalFormatting sqref="H45:H48">
    <cfRule type="cellIs" dxfId="21" priority="23" operator="between">
      <formula>4</formula>
      <formula>7</formula>
    </cfRule>
    <cfRule type="cellIs" dxfId="20" priority="24" operator="between">
      <formula>3</formula>
      <formula>3.99</formula>
    </cfRule>
    <cfRule type="cellIs" dxfId="19" priority="25" operator="between">
      <formula>0.05</formula>
      <formula>2.9999</formula>
    </cfRule>
  </conditionalFormatting>
  <conditionalFormatting sqref="H39:H44">
    <cfRule type="cellIs" dxfId="18" priority="21" operator="greaterThan">
      <formula>0.999999999</formula>
    </cfRule>
    <cfRule type="cellIs" dxfId="17" priority="22" operator="between">
      <formula>0</formula>
      <formula>0.999999</formula>
    </cfRule>
  </conditionalFormatting>
  <conditionalFormatting sqref="E39:E44">
    <cfRule type="cellIs" dxfId="16" priority="16" operator="greaterThan">
      <formula>0.999999999</formula>
    </cfRule>
    <cfRule type="cellIs" dxfId="15" priority="17" operator="between">
      <formula>0</formula>
      <formula>0.999999</formula>
    </cfRule>
  </conditionalFormatting>
  <conditionalFormatting sqref="E11:E14">
    <cfRule type="cellIs" dxfId="14" priority="13" operator="between">
      <formula>0.8</formula>
      <formula>5</formula>
    </cfRule>
    <cfRule type="cellIs" dxfId="13" priority="14" operator="between">
      <formula>0.7</formula>
      <formula>0.79999</formula>
    </cfRule>
    <cfRule type="cellIs" dxfId="12" priority="15" operator="between">
      <formula>0</formula>
      <formula>0.69999</formula>
    </cfRule>
  </conditionalFormatting>
  <conditionalFormatting sqref="E15:E18">
    <cfRule type="cellIs" dxfId="11" priority="10" operator="between">
      <formula>0.8</formula>
      <formula>5</formula>
    </cfRule>
    <cfRule type="cellIs" dxfId="10" priority="11" operator="between">
      <formula>0.7</formula>
      <formula>0.79999</formula>
    </cfRule>
    <cfRule type="cellIs" dxfId="9" priority="12" operator="between">
      <formula>0</formula>
      <formula>0.69999</formula>
    </cfRule>
  </conditionalFormatting>
  <conditionalFormatting sqref="F11:F18">
    <cfRule type="cellIs" dxfId="8" priority="7" operator="between">
      <formula>0.8</formula>
      <formula>1</formula>
    </cfRule>
    <cfRule type="cellIs" dxfId="7" priority="8" operator="between">
      <formula>0.7</formula>
      <formula>0.7999</formula>
    </cfRule>
    <cfRule type="cellIs" dxfId="6" priority="9" operator="between">
      <formula>0</formula>
      <formula>0.6999</formula>
    </cfRule>
  </conditionalFormatting>
  <conditionalFormatting sqref="G11:G18">
    <cfRule type="cellIs" dxfId="5" priority="4" operator="between">
      <formula>0.8</formula>
      <formula>1</formula>
    </cfRule>
    <cfRule type="cellIs" dxfId="4" priority="5" operator="between">
      <formula>0.7</formula>
      <formula>0.7999</formula>
    </cfRule>
    <cfRule type="cellIs" dxfId="3" priority="6" operator="between">
      <formula>0</formula>
      <formula>0.6999</formula>
    </cfRule>
  </conditionalFormatting>
  <conditionalFormatting sqref="H11:H18">
    <cfRule type="cellIs" dxfId="2" priority="1" operator="between">
      <formula>0.8</formula>
      <formula>1</formula>
    </cfRule>
    <cfRule type="cellIs" dxfId="1" priority="2" operator="between">
      <formula>0.7</formula>
      <formula>0.7999</formula>
    </cfRule>
    <cfRule type="cellIs" dxfId="0" priority="3" operator="between">
      <formula>0</formula>
      <formula>0.6999</formula>
    </cfRule>
  </conditionalFormatting>
  <pageMargins left="0.7" right="0.7" top="0.75" bottom="0.75" header="0.3" footer="0.3"/>
  <pageSetup scale="55" orientation="portrait" r:id="rId1"/>
  <headerFooter>
    <oddHeader>&amp;C&amp;"Times New Roman,Regular"&amp;14Overall FY17 - FY20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pageSetUpPr fitToPage="1"/>
  </sheetPr>
  <dimension ref="A1:CA338"/>
  <sheetViews>
    <sheetView zoomScale="90" zoomScaleNormal="90" zoomScalePageLayoutView="80" workbookViewId="0">
      <selection activeCell="B7" sqref="B7:J16"/>
    </sheetView>
  </sheetViews>
  <sheetFormatPr defaultRowHeight="15" x14ac:dyDescent="0.25"/>
  <cols>
    <col min="1" max="1" width="9.140625" style="4"/>
    <col min="2" max="2" width="10.85546875" style="4" customWidth="1"/>
    <col min="3" max="3" width="15.85546875" style="4" customWidth="1"/>
    <col min="4" max="17" width="9.140625" style="4"/>
    <col min="18" max="18" width="11.140625" style="4" customWidth="1"/>
    <col min="19" max="19" width="11.85546875" style="4" customWidth="1"/>
    <col min="20" max="16384" width="9.140625" style="4"/>
  </cols>
  <sheetData>
    <row r="1" spans="1:79"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row>
    <row r="2" spans="1:79" x14ac:dyDescent="0.25">
      <c r="A2" s="3"/>
      <c r="C2" s="105" t="s">
        <v>11</v>
      </c>
      <c r="D2" s="1"/>
      <c r="E2" s="1"/>
      <c r="F2" s="1"/>
      <c r="G2" s="1"/>
      <c r="H2" s="1"/>
      <c r="I2" s="1"/>
      <c r="J2" s="1"/>
      <c r="K2" s="1"/>
      <c r="L2" s="1"/>
      <c r="M2" s="1"/>
      <c r="N2" s="1"/>
      <c r="O2" s="1"/>
      <c r="P2" s="1"/>
      <c r="Q2" s="1"/>
      <c r="R2" s="1"/>
      <c r="S2" s="1"/>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1:79" ht="15.75" thickBot="1" x14ac:dyDescent="0.3">
      <c r="A3" s="3"/>
      <c r="B3" s="105"/>
      <c r="C3" s="331">
        <f>'Fall 2016'!C9:F9</f>
        <v>0</v>
      </c>
      <c r="D3" s="331"/>
      <c r="E3" s="331"/>
      <c r="F3" s="331"/>
      <c r="G3" s="106"/>
      <c r="H3" s="105"/>
      <c r="I3" s="105"/>
      <c r="J3" s="105"/>
      <c r="K3" s="105"/>
      <c r="L3" s="105"/>
      <c r="M3" s="105"/>
      <c r="N3" s="105"/>
      <c r="O3" s="105"/>
      <c r="P3" s="105"/>
      <c r="Q3" s="105"/>
      <c r="R3" s="105"/>
      <c r="S3" s="105"/>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1:79" ht="15" customHeight="1" x14ac:dyDescent="0.25">
      <c r="A4" s="3"/>
      <c r="B4" s="359" t="s">
        <v>217</v>
      </c>
      <c r="C4" s="360"/>
      <c r="D4" s="360"/>
      <c r="E4" s="360"/>
      <c r="F4" s="360"/>
      <c r="G4" s="360"/>
      <c r="H4" s="360"/>
      <c r="I4" s="360"/>
      <c r="J4" s="361"/>
      <c r="K4" s="368" t="s">
        <v>193</v>
      </c>
      <c r="L4" s="369"/>
      <c r="M4" s="369"/>
      <c r="N4" s="369"/>
      <c r="O4" s="369"/>
      <c r="P4" s="369"/>
      <c r="Q4" s="369"/>
      <c r="R4" s="369"/>
      <c r="S4" s="370"/>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1:79" x14ac:dyDescent="0.25">
      <c r="A5" s="3"/>
      <c r="B5" s="362"/>
      <c r="C5" s="363"/>
      <c r="D5" s="363"/>
      <c r="E5" s="363"/>
      <c r="F5" s="363"/>
      <c r="G5" s="363"/>
      <c r="H5" s="363"/>
      <c r="I5" s="363"/>
      <c r="J5" s="364"/>
      <c r="K5" s="371"/>
      <c r="L5" s="372"/>
      <c r="M5" s="372"/>
      <c r="N5" s="372"/>
      <c r="O5" s="372"/>
      <c r="P5" s="372"/>
      <c r="Q5" s="372"/>
      <c r="R5" s="372"/>
      <c r="S5" s="37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1:79" ht="27" customHeight="1" thickBot="1" x14ac:dyDescent="0.3">
      <c r="A6" s="3"/>
      <c r="B6" s="365"/>
      <c r="C6" s="366"/>
      <c r="D6" s="366"/>
      <c r="E6" s="366"/>
      <c r="F6" s="366"/>
      <c r="G6" s="366"/>
      <c r="H6" s="366"/>
      <c r="I6" s="366"/>
      <c r="J6" s="367"/>
      <c r="K6" s="374"/>
      <c r="L6" s="375"/>
      <c r="M6" s="375"/>
      <c r="N6" s="375"/>
      <c r="O6" s="375"/>
      <c r="P6" s="375"/>
      <c r="Q6" s="375"/>
      <c r="R6" s="375"/>
      <c r="S6" s="376"/>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1:79" x14ac:dyDescent="0.25">
      <c r="A7" s="3"/>
      <c r="B7" s="350"/>
      <c r="C7" s="351"/>
      <c r="D7" s="351"/>
      <c r="E7" s="351"/>
      <c r="F7" s="351"/>
      <c r="G7" s="351"/>
      <c r="H7" s="351"/>
      <c r="I7" s="351"/>
      <c r="J7" s="352"/>
      <c r="K7" s="350"/>
      <c r="L7" s="351"/>
      <c r="M7" s="351"/>
      <c r="N7" s="351"/>
      <c r="O7" s="351"/>
      <c r="P7" s="351"/>
      <c r="Q7" s="351"/>
      <c r="R7" s="351"/>
      <c r="S7" s="352"/>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1:79" x14ac:dyDescent="0.25">
      <c r="A8" s="3"/>
      <c r="B8" s="353"/>
      <c r="C8" s="354"/>
      <c r="D8" s="354"/>
      <c r="E8" s="354"/>
      <c r="F8" s="354"/>
      <c r="G8" s="354"/>
      <c r="H8" s="354"/>
      <c r="I8" s="354"/>
      <c r="J8" s="355"/>
      <c r="K8" s="353"/>
      <c r="L8" s="354"/>
      <c r="M8" s="354"/>
      <c r="N8" s="354"/>
      <c r="O8" s="354"/>
      <c r="P8" s="354"/>
      <c r="Q8" s="354"/>
      <c r="R8" s="354"/>
      <c r="S8" s="355"/>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1:79" x14ac:dyDescent="0.25">
      <c r="A9" s="3"/>
      <c r="B9" s="353"/>
      <c r="C9" s="354"/>
      <c r="D9" s="354"/>
      <c r="E9" s="354"/>
      <c r="F9" s="354"/>
      <c r="G9" s="354"/>
      <c r="H9" s="354"/>
      <c r="I9" s="354"/>
      <c r="J9" s="355"/>
      <c r="K9" s="353"/>
      <c r="L9" s="354"/>
      <c r="M9" s="354"/>
      <c r="N9" s="354"/>
      <c r="O9" s="354"/>
      <c r="P9" s="354"/>
      <c r="Q9" s="354"/>
      <c r="R9" s="354"/>
      <c r="S9" s="355"/>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1:79" x14ac:dyDescent="0.25">
      <c r="A10" s="3"/>
      <c r="B10" s="353"/>
      <c r="C10" s="354"/>
      <c r="D10" s="354"/>
      <c r="E10" s="354"/>
      <c r="F10" s="354"/>
      <c r="G10" s="354"/>
      <c r="H10" s="354"/>
      <c r="I10" s="354"/>
      <c r="J10" s="355"/>
      <c r="K10" s="353"/>
      <c r="L10" s="354"/>
      <c r="M10" s="354"/>
      <c r="N10" s="354"/>
      <c r="O10" s="354"/>
      <c r="P10" s="354"/>
      <c r="Q10" s="354"/>
      <c r="R10" s="354"/>
      <c r="S10" s="355"/>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row>
    <row r="11" spans="1:79" x14ac:dyDescent="0.25">
      <c r="A11" s="3"/>
      <c r="B11" s="353"/>
      <c r="C11" s="354"/>
      <c r="D11" s="354"/>
      <c r="E11" s="354"/>
      <c r="F11" s="354"/>
      <c r="G11" s="354"/>
      <c r="H11" s="354"/>
      <c r="I11" s="354"/>
      <c r="J11" s="355"/>
      <c r="K11" s="353"/>
      <c r="L11" s="354"/>
      <c r="M11" s="354"/>
      <c r="N11" s="354"/>
      <c r="O11" s="354"/>
      <c r="P11" s="354"/>
      <c r="Q11" s="354"/>
      <c r="R11" s="354"/>
      <c r="S11" s="355"/>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1:79" x14ac:dyDescent="0.25">
      <c r="A12" s="3"/>
      <c r="B12" s="353"/>
      <c r="C12" s="354"/>
      <c r="D12" s="354"/>
      <c r="E12" s="354"/>
      <c r="F12" s="354"/>
      <c r="G12" s="354"/>
      <c r="H12" s="354"/>
      <c r="I12" s="354"/>
      <c r="J12" s="355"/>
      <c r="K12" s="353"/>
      <c r="L12" s="354"/>
      <c r="M12" s="354"/>
      <c r="N12" s="354"/>
      <c r="O12" s="354"/>
      <c r="P12" s="354"/>
      <c r="Q12" s="354"/>
      <c r="R12" s="354"/>
      <c r="S12" s="355"/>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row>
    <row r="13" spans="1:79" x14ac:dyDescent="0.25">
      <c r="A13" s="3"/>
      <c r="B13" s="353"/>
      <c r="C13" s="354"/>
      <c r="D13" s="354"/>
      <c r="E13" s="354"/>
      <c r="F13" s="354"/>
      <c r="G13" s="354"/>
      <c r="H13" s="354"/>
      <c r="I13" s="354"/>
      <c r="J13" s="355"/>
      <c r="K13" s="353"/>
      <c r="L13" s="354"/>
      <c r="M13" s="354"/>
      <c r="N13" s="354"/>
      <c r="O13" s="354"/>
      <c r="P13" s="354"/>
      <c r="Q13" s="354"/>
      <c r="R13" s="354"/>
      <c r="S13" s="355"/>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1:79" x14ac:dyDescent="0.25">
      <c r="A14" s="3"/>
      <c r="B14" s="353"/>
      <c r="C14" s="354"/>
      <c r="D14" s="354"/>
      <c r="E14" s="354"/>
      <c r="F14" s="354"/>
      <c r="G14" s="354"/>
      <c r="H14" s="354"/>
      <c r="I14" s="354"/>
      <c r="J14" s="355"/>
      <c r="K14" s="353"/>
      <c r="L14" s="354"/>
      <c r="M14" s="354"/>
      <c r="N14" s="354"/>
      <c r="O14" s="354"/>
      <c r="P14" s="354"/>
      <c r="Q14" s="354"/>
      <c r="R14" s="354"/>
      <c r="S14" s="355"/>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1:79" x14ac:dyDescent="0.25">
      <c r="A15" s="3"/>
      <c r="B15" s="353"/>
      <c r="C15" s="354"/>
      <c r="D15" s="354"/>
      <c r="E15" s="354"/>
      <c r="F15" s="354"/>
      <c r="G15" s="354"/>
      <c r="H15" s="354"/>
      <c r="I15" s="354"/>
      <c r="J15" s="355"/>
      <c r="K15" s="353"/>
      <c r="L15" s="354"/>
      <c r="M15" s="354"/>
      <c r="N15" s="354"/>
      <c r="O15" s="354"/>
      <c r="P15" s="354"/>
      <c r="Q15" s="354"/>
      <c r="R15" s="354"/>
      <c r="S15" s="355"/>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1:79" ht="15.75" thickBot="1" x14ac:dyDescent="0.3">
      <c r="A16" s="3"/>
      <c r="B16" s="356"/>
      <c r="C16" s="357"/>
      <c r="D16" s="357"/>
      <c r="E16" s="357"/>
      <c r="F16" s="357"/>
      <c r="G16" s="357"/>
      <c r="H16" s="357"/>
      <c r="I16" s="357"/>
      <c r="J16" s="358"/>
      <c r="K16" s="356"/>
      <c r="L16" s="357"/>
      <c r="M16" s="357"/>
      <c r="N16" s="357"/>
      <c r="O16" s="357"/>
      <c r="P16" s="357"/>
      <c r="Q16" s="357"/>
      <c r="R16" s="357"/>
      <c r="S16" s="358"/>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1:79" ht="15" customHeight="1" x14ac:dyDescent="0.25">
      <c r="A17" s="3"/>
      <c r="B17" s="322" t="s">
        <v>132</v>
      </c>
      <c r="C17" s="323"/>
      <c r="D17" s="323"/>
      <c r="E17" s="323"/>
      <c r="F17" s="323"/>
      <c r="G17" s="323"/>
      <c r="H17" s="323"/>
      <c r="I17" s="323"/>
      <c r="J17" s="324"/>
      <c r="K17" s="377" t="s">
        <v>192</v>
      </c>
      <c r="L17" s="378"/>
      <c r="M17" s="378"/>
      <c r="N17" s="378"/>
      <c r="O17" s="378"/>
      <c r="P17" s="378"/>
      <c r="Q17" s="378"/>
      <c r="R17" s="378"/>
      <c r="S17" s="379"/>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1:79" x14ac:dyDescent="0.25">
      <c r="A18" s="3"/>
      <c r="B18" s="325"/>
      <c r="C18" s="326"/>
      <c r="D18" s="326"/>
      <c r="E18" s="326"/>
      <c r="F18" s="326"/>
      <c r="G18" s="326"/>
      <c r="H18" s="326"/>
      <c r="I18" s="326"/>
      <c r="J18" s="327"/>
      <c r="K18" s="380"/>
      <c r="L18" s="381"/>
      <c r="M18" s="381"/>
      <c r="N18" s="381"/>
      <c r="O18" s="381"/>
      <c r="P18" s="381"/>
      <c r="Q18" s="381"/>
      <c r="R18" s="381"/>
      <c r="S18" s="382"/>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row>
    <row r="19" spans="1:79" ht="27" customHeight="1" thickBot="1" x14ac:dyDescent="0.3">
      <c r="A19" s="3"/>
      <c r="B19" s="328"/>
      <c r="C19" s="329"/>
      <c r="D19" s="329"/>
      <c r="E19" s="329"/>
      <c r="F19" s="329"/>
      <c r="G19" s="329"/>
      <c r="H19" s="329"/>
      <c r="I19" s="329"/>
      <c r="J19" s="330"/>
      <c r="K19" s="383"/>
      <c r="L19" s="384"/>
      <c r="M19" s="384"/>
      <c r="N19" s="384"/>
      <c r="O19" s="384"/>
      <c r="P19" s="384"/>
      <c r="Q19" s="384"/>
      <c r="R19" s="384"/>
      <c r="S19" s="385"/>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row>
    <row r="20" spans="1:79" x14ac:dyDescent="0.25">
      <c r="A20" s="3"/>
      <c r="B20" s="350"/>
      <c r="C20" s="351"/>
      <c r="D20" s="351"/>
      <c r="E20" s="351"/>
      <c r="F20" s="351"/>
      <c r="G20" s="351"/>
      <c r="H20" s="351"/>
      <c r="I20" s="351"/>
      <c r="J20" s="352"/>
      <c r="K20" s="350"/>
      <c r="L20" s="351"/>
      <c r="M20" s="351"/>
      <c r="N20" s="351"/>
      <c r="O20" s="351"/>
      <c r="P20" s="351"/>
      <c r="Q20" s="351"/>
      <c r="R20" s="351"/>
      <c r="S20" s="352"/>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row>
    <row r="21" spans="1:79" x14ac:dyDescent="0.25">
      <c r="A21" s="3"/>
      <c r="B21" s="353"/>
      <c r="C21" s="354"/>
      <c r="D21" s="354"/>
      <c r="E21" s="354"/>
      <c r="F21" s="354"/>
      <c r="G21" s="354"/>
      <c r="H21" s="354"/>
      <c r="I21" s="354"/>
      <c r="J21" s="355"/>
      <c r="K21" s="353"/>
      <c r="L21" s="354"/>
      <c r="M21" s="354"/>
      <c r="N21" s="354"/>
      <c r="O21" s="354"/>
      <c r="P21" s="354"/>
      <c r="Q21" s="354"/>
      <c r="R21" s="354"/>
      <c r="S21" s="355"/>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row>
    <row r="22" spans="1:79" x14ac:dyDescent="0.25">
      <c r="A22" s="3"/>
      <c r="B22" s="353"/>
      <c r="C22" s="354"/>
      <c r="D22" s="354"/>
      <c r="E22" s="354"/>
      <c r="F22" s="354"/>
      <c r="G22" s="354"/>
      <c r="H22" s="354"/>
      <c r="I22" s="354"/>
      <c r="J22" s="355"/>
      <c r="K22" s="353"/>
      <c r="L22" s="354"/>
      <c r="M22" s="354"/>
      <c r="N22" s="354"/>
      <c r="O22" s="354"/>
      <c r="P22" s="354"/>
      <c r="Q22" s="354"/>
      <c r="R22" s="354"/>
      <c r="S22" s="355"/>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row>
    <row r="23" spans="1:79" x14ac:dyDescent="0.25">
      <c r="A23" s="3"/>
      <c r="B23" s="353"/>
      <c r="C23" s="354"/>
      <c r="D23" s="354"/>
      <c r="E23" s="354"/>
      <c r="F23" s="354"/>
      <c r="G23" s="354"/>
      <c r="H23" s="354"/>
      <c r="I23" s="354"/>
      <c r="J23" s="355"/>
      <c r="K23" s="353"/>
      <c r="L23" s="354"/>
      <c r="M23" s="354"/>
      <c r="N23" s="354"/>
      <c r="O23" s="354"/>
      <c r="P23" s="354"/>
      <c r="Q23" s="354"/>
      <c r="R23" s="354"/>
      <c r="S23" s="355"/>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row>
    <row r="24" spans="1:79" x14ac:dyDescent="0.25">
      <c r="A24" s="3"/>
      <c r="B24" s="353"/>
      <c r="C24" s="354"/>
      <c r="D24" s="354"/>
      <c r="E24" s="354"/>
      <c r="F24" s="354"/>
      <c r="G24" s="354"/>
      <c r="H24" s="354"/>
      <c r="I24" s="354"/>
      <c r="J24" s="355"/>
      <c r="K24" s="353"/>
      <c r="L24" s="354"/>
      <c r="M24" s="354"/>
      <c r="N24" s="354"/>
      <c r="O24" s="354"/>
      <c r="P24" s="354"/>
      <c r="Q24" s="354"/>
      <c r="R24" s="354"/>
      <c r="S24" s="355"/>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1:79" x14ac:dyDescent="0.25">
      <c r="A25" s="3"/>
      <c r="B25" s="353"/>
      <c r="C25" s="354"/>
      <c r="D25" s="354"/>
      <c r="E25" s="354"/>
      <c r="F25" s="354"/>
      <c r="G25" s="354"/>
      <c r="H25" s="354"/>
      <c r="I25" s="354"/>
      <c r="J25" s="355"/>
      <c r="K25" s="353"/>
      <c r="L25" s="354"/>
      <c r="M25" s="354"/>
      <c r="N25" s="354"/>
      <c r="O25" s="354"/>
      <c r="P25" s="354"/>
      <c r="Q25" s="354"/>
      <c r="R25" s="354"/>
      <c r="S25" s="355"/>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1:79" x14ac:dyDescent="0.25">
      <c r="A26" s="3"/>
      <c r="B26" s="353"/>
      <c r="C26" s="354"/>
      <c r="D26" s="354"/>
      <c r="E26" s="354"/>
      <c r="F26" s="354"/>
      <c r="G26" s="354"/>
      <c r="H26" s="354"/>
      <c r="I26" s="354"/>
      <c r="J26" s="355"/>
      <c r="K26" s="353"/>
      <c r="L26" s="354"/>
      <c r="M26" s="354"/>
      <c r="N26" s="354"/>
      <c r="O26" s="354"/>
      <c r="P26" s="354"/>
      <c r="Q26" s="354"/>
      <c r="R26" s="354"/>
      <c r="S26" s="355"/>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1:79" x14ac:dyDescent="0.25">
      <c r="A27" s="3"/>
      <c r="B27" s="353"/>
      <c r="C27" s="354"/>
      <c r="D27" s="354"/>
      <c r="E27" s="354"/>
      <c r="F27" s="354"/>
      <c r="G27" s="354"/>
      <c r="H27" s="354"/>
      <c r="I27" s="354"/>
      <c r="J27" s="355"/>
      <c r="K27" s="353"/>
      <c r="L27" s="354"/>
      <c r="M27" s="354"/>
      <c r="N27" s="354"/>
      <c r="O27" s="354"/>
      <c r="P27" s="354"/>
      <c r="Q27" s="354"/>
      <c r="R27" s="354"/>
      <c r="S27" s="355"/>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1:79" x14ac:dyDescent="0.25">
      <c r="A28" s="3"/>
      <c r="B28" s="353"/>
      <c r="C28" s="354"/>
      <c r="D28" s="354"/>
      <c r="E28" s="354"/>
      <c r="F28" s="354"/>
      <c r="G28" s="354"/>
      <c r="H28" s="354"/>
      <c r="I28" s="354"/>
      <c r="J28" s="355"/>
      <c r="K28" s="353"/>
      <c r="L28" s="354"/>
      <c r="M28" s="354"/>
      <c r="N28" s="354"/>
      <c r="O28" s="354"/>
      <c r="P28" s="354"/>
      <c r="Q28" s="354"/>
      <c r="R28" s="354"/>
      <c r="S28" s="355"/>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1:79" ht="15.75" thickBot="1" x14ac:dyDescent="0.3">
      <c r="A29" s="3"/>
      <c r="B29" s="356"/>
      <c r="C29" s="357"/>
      <c r="D29" s="357"/>
      <c r="E29" s="357"/>
      <c r="F29" s="357"/>
      <c r="G29" s="357"/>
      <c r="H29" s="357"/>
      <c r="I29" s="357"/>
      <c r="J29" s="358"/>
      <c r="K29" s="356"/>
      <c r="L29" s="357"/>
      <c r="M29" s="357"/>
      <c r="N29" s="357"/>
      <c r="O29" s="357"/>
      <c r="P29" s="357"/>
      <c r="Q29" s="357"/>
      <c r="R29" s="357"/>
      <c r="S29" s="358"/>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1:79" x14ac:dyDescent="0.25">
      <c r="A30" s="3"/>
      <c r="B30" s="332" t="s">
        <v>96</v>
      </c>
      <c r="C30" s="333"/>
      <c r="D30" s="333"/>
      <c r="E30" s="333"/>
      <c r="F30" s="333"/>
      <c r="G30" s="333"/>
      <c r="H30" s="333"/>
      <c r="I30" s="333"/>
      <c r="J30" s="334"/>
      <c r="K30" s="341" t="s">
        <v>134</v>
      </c>
      <c r="L30" s="342"/>
      <c r="M30" s="342"/>
      <c r="N30" s="342"/>
      <c r="O30" s="342"/>
      <c r="P30" s="342"/>
      <c r="Q30" s="342"/>
      <c r="R30" s="342"/>
      <c r="S30" s="34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row>
    <row r="31" spans="1:79" x14ac:dyDescent="0.25">
      <c r="A31" s="3"/>
      <c r="B31" s="335"/>
      <c r="C31" s="336"/>
      <c r="D31" s="336"/>
      <c r="E31" s="336"/>
      <c r="F31" s="336"/>
      <c r="G31" s="336"/>
      <c r="H31" s="336"/>
      <c r="I31" s="336"/>
      <c r="J31" s="337"/>
      <c r="K31" s="344"/>
      <c r="L31" s="345"/>
      <c r="M31" s="345"/>
      <c r="N31" s="345"/>
      <c r="O31" s="345"/>
      <c r="P31" s="345"/>
      <c r="Q31" s="345"/>
      <c r="R31" s="345"/>
      <c r="S31" s="346"/>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row>
    <row r="32" spans="1:79" ht="15.75" thickBot="1" x14ac:dyDescent="0.3">
      <c r="A32" s="3"/>
      <c r="B32" s="338"/>
      <c r="C32" s="339"/>
      <c r="D32" s="339"/>
      <c r="E32" s="339"/>
      <c r="F32" s="339"/>
      <c r="G32" s="339"/>
      <c r="H32" s="339"/>
      <c r="I32" s="339"/>
      <c r="J32" s="340"/>
      <c r="K32" s="347"/>
      <c r="L32" s="348"/>
      <c r="M32" s="348"/>
      <c r="N32" s="348"/>
      <c r="O32" s="348"/>
      <c r="P32" s="348"/>
      <c r="Q32" s="348"/>
      <c r="R32" s="348"/>
      <c r="S32" s="349"/>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row>
    <row r="33" spans="1:79" x14ac:dyDescent="0.25">
      <c r="A33" s="3"/>
      <c r="B33" s="350"/>
      <c r="C33" s="351"/>
      <c r="D33" s="351"/>
      <c r="E33" s="351"/>
      <c r="F33" s="351"/>
      <c r="G33" s="351"/>
      <c r="H33" s="351"/>
      <c r="I33" s="351"/>
      <c r="J33" s="352"/>
      <c r="K33" s="350"/>
      <c r="L33" s="351"/>
      <c r="M33" s="351"/>
      <c r="N33" s="351"/>
      <c r="O33" s="351"/>
      <c r="P33" s="351"/>
      <c r="Q33" s="351"/>
      <c r="R33" s="351"/>
      <c r="S33" s="352"/>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row>
    <row r="34" spans="1:79" x14ac:dyDescent="0.25">
      <c r="A34" s="3"/>
      <c r="B34" s="353"/>
      <c r="C34" s="354"/>
      <c r="D34" s="354"/>
      <c r="E34" s="354"/>
      <c r="F34" s="354"/>
      <c r="G34" s="354"/>
      <c r="H34" s="354"/>
      <c r="I34" s="354"/>
      <c r="J34" s="355"/>
      <c r="K34" s="353"/>
      <c r="L34" s="354"/>
      <c r="M34" s="354"/>
      <c r="N34" s="354"/>
      <c r="O34" s="354"/>
      <c r="P34" s="354"/>
      <c r="Q34" s="354"/>
      <c r="R34" s="354"/>
      <c r="S34" s="355"/>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row>
    <row r="35" spans="1:79" x14ac:dyDescent="0.25">
      <c r="A35" s="3"/>
      <c r="B35" s="353"/>
      <c r="C35" s="354"/>
      <c r="D35" s="354"/>
      <c r="E35" s="354"/>
      <c r="F35" s="354"/>
      <c r="G35" s="354"/>
      <c r="H35" s="354"/>
      <c r="I35" s="354"/>
      <c r="J35" s="355"/>
      <c r="K35" s="353"/>
      <c r="L35" s="354"/>
      <c r="M35" s="354"/>
      <c r="N35" s="354"/>
      <c r="O35" s="354"/>
      <c r="P35" s="354"/>
      <c r="Q35" s="354"/>
      <c r="R35" s="354"/>
      <c r="S35" s="355"/>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row>
    <row r="36" spans="1:79" x14ac:dyDescent="0.25">
      <c r="A36" s="3"/>
      <c r="B36" s="353"/>
      <c r="C36" s="354"/>
      <c r="D36" s="354"/>
      <c r="E36" s="354"/>
      <c r="F36" s="354"/>
      <c r="G36" s="354"/>
      <c r="H36" s="354"/>
      <c r="I36" s="354"/>
      <c r="J36" s="355"/>
      <c r="K36" s="353"/>
      <c r="L36" s="354"/>
      <c r="M36" s="354"/>
      <c r="N36" s="354"/>
      <c r="O36" s="354"/>
      <c r="P36" s="354"/>
      <c r="Q36" s="354"/>
      <c r="R36" s="354"/>
      <c r="S36" s="355"/>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row>
    <row r="37" spans="1:79" x14ac:dyDescent="0.25">
      <c r="A37" s="3"/>
      <c r="B37" s="353"/>
      <c r="C37" s="354"/>
      <c r="D37" s="354"/>
      <c r="E37" s="354"/>
      <c r="F37" s="354"/>
      <c r="G37" s="354"/>
      <c r="H37" s="354"/>
      <c r="I37" s="354"/>
      <c r="J37" s="355"/>
      <c r="K37" s="353"/>
      <c r="L37" s="354"/>
      <c r="M37" s="354"/>
      <c r="N37" s="354"/>
      <c r="O37" s="354"/>
      <c r="P37" s="354"/>
      <c r="Q37" s="354"/>
      <c r="R37" s="354"/>
      <c r="S37" s="355"/>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row>
    <row r="38" spans="1:79" x14ac:dyDescent="0.25">
      <c r="A38" s="3"/>
      <c r="B38" s="353"/>
      <c r="C38" s="354"/>
      <c r="D38" s="354"/>
      <c r="E38" s="354"/>
      <c r="F38" s="354"/>
      <c r="G38" s="354"/>
      <c r="H38" s="354"/>
      <c r="I38" s="354"/>
      <c r="J38" s="355"/>
      <c r="K38" s="353"/>
      <c r="L38" s="354"/>
      <c r="M38" s="354"/>
      <c r="N38" s="354"/>
      <c r="O38" s="354"/>
      <c r="P38" s="354"/>
      <c r="Q38" s="354"/>
      <c r="R38" s="354"/>
      <c r="S38" s="355"/>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row>
    <row r="39" spans="1:79" x14ac:dyDescent="0.25">
      <c r="A39" s="3"/>
      <c r="B39" s="353"/>
      <c r="C39" s="354"/>
      <c r="D39" s="354"/>
      <c r="E39" s="354"/>
      <c r="F39" s="354"/>
      <c r="G39" s="354"/>
      <c r="H39" s="354"/>
      <c r="I39" s="354"/>
      <c r="J39" s="355"/>
      <c r="K39" s="353"/>
      <c r="L39" s="354"/>
      <c r="M39" s="354"/>
      <c r="N39" s="354"/>
      <c r="O39" s="354"/>
      <c r="P39" s="354"/>
      <c r="Q39" s="354"/>
      <c r="R39" s="354"/>
      <c r="S39" s="355"/>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row>
    <row r="40" spans="1:79" x14ac:dyDescent="0.25">
      <c r="A40" s="3"/>
      <c r="B40" s="353"/>
      <c r="C40" s="354"/>
      <c r="D40" s="354"/>
      <c r="E40" s="354"/>
      <c r="F40" s="354"/>
      <c r="G40" s="354"/>
      <c r="H40" s="354"/>
      <c r="I40" s="354"/>
      <c r="J40" s="355"/>
      <c r="K40" s="353"/>
      <c r="L40" s="354"/>
      <c r="M40" s="354"/>
      <c r="N40" s="354"/>
      <c r="O40" s="354"/>
      <c r="P40" s="354"/>
      <c r="Q40" s="354"/>
      <c r="R40" s="354"/>
      <c r="S40" s="355"/>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row>
    <row r="41" spans="1:79" x14ac:dyDescent="0.25">
      <c r="A41" s="3"/>
      <c r="B41" s="353"/>
      <c r="C41" s="354"/>
      <c r="D41" s="354"/>
      <c r="E41" s="354"/>
      <c r="F41" s="354"/>
      <c r="G41" s="354"/>
      <c r="H41" s="354"/>
      <c r="I41" s="354"/>
      <c r="J41" s="355"/>
      <c r="K41" s="353"/>
      <c r="L41" s="354"/>
      <c r="M41" s="354"/>
      <c r="N41" s="354"/>
      <c r="O41" s="354"/>
      <c r="P41" s="354"/>
      <c r="Q41" s="354"/>
      <c r="R41" s="354"/>
      <c r="S41" s="355"/>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row>
    <row r="42" spans="1:79" ht="15.75" thickBot="1" x14ac:dyDescent="0.3">
      <c r="A42" s="3"/>
      <c r="B42" s="356"/>
      <c r="C42" s="357"/>
      <c r="D42" s="357"/>
      <c r="E42" s="357"/>
      <c r="F42" s="357"/>
      <c r="G42" s="357"/>
      <c r="H42" s="357"/>
      <c r="I42" s="357"/>
      <c r="J42" s="358"/>
      <c r="K42" s="356"/>
      <c r="L42" s="357"/>
      <c r="M42" s="357"/>
      <c r="N42" s="357"/>
      <c r="O42" s="357"/>
      <c r="P42" s="357"/>
      <c r="Q42" s="357"/>
      <c r="R42" s="357"/>
      <c r="S42" s="358"/>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row>
    <row r="43" spans="1:79"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row>
    <row r="44" spans="1:79"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row>
    <row r="45" spans="1:79"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row>
    <row r="46" spans="1:79"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row>
    <row r="47" spans="1:79"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row>
    <row r="48" spans="1:79"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row>
    <row r="49" spans="1:79"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row>
    <row r="50" spans="1:79"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1:79"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row>
    <row r="52" spans="1:79"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row>
    <row r="53" spans="1:79"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row>
    <row r="54" spans="1:79"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row>
    <row r="55" spans="1:79"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1:79"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row>
    <row r="57" spans="1:79"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row>
    <row r="58" spans="1:79"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1:79"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1:79"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1:79"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1:79"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1:79"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1:79"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row>
    <row r="65" spans="1:79"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row>
    <row r="66" spans="1:79"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1:79"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1:79"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row>
    <row r="69" spans="1:79"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row>
    <row r="70" spans="1:79"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row>
    <row r="71" spans="1:79"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1:79"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row>
    <row r="73" spans="1:79"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row>
    <row r="74" spans="1:79"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1:79"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1:79"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row>
    <row r="77" spans="1:79"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row>
    <row r="78" spans="1:79"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row>
    <row r="79" spans="1:79"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row>
    <row r="80" spans="1:79"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1:79"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row>
    <row r="82" spans="1:79"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row>
    <row r="83" spans="1:79"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row>
    <row r="84" spans="1:79"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row>
    <row r="85" spans="1:79"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row>
    <row r="86" spans="1:79"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row>
    <row r="87" spans="1:79"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row>
    <row r="88" spans="1:79"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row>
    <row r="89" spans="1:79"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row>
    <row r="90" spans="1:79"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row>
    <row r="91" spans="1:79"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row>
    <row r="92" spans="1:79"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row>
    <row r="93" spans="1:79"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row>
    <row r="94" spans="1:79"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row>
    <row r="95" spans="1:79"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1:79"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row>
    <row r="97" spans="1:79"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row>
    <row r="98" spans="1:79"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1:79"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row>
    <row r="100" spans="1:79"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row>
    <row r="101" spans="1:79"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row>
    <row r="102" spans="1:79"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row>
    <row r="103" spans="1:79"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1:79"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row>
    <row r="105" spans="1:79"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row>
    <row r="106" spans="1:79"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row>
    <row r="107" spans="1:79"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row>
    <row r="108" spans="1:79"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1:79"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row>
    <row r="110" spans="1:79"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row>
    <row r="111" spans="1:79"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1:79"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row>
    <row r="113" spans="1:79"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row>
    <row r="114" spans="1:79"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row>
    <row r="115" spans="1:79"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row>
    <row r="116" spans="1:79"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row>
    <row r="117" spans="1:79"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row>
    <row r="118" spans="1:79"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row>
    <row r="119" spans="1:79"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row>
    <row r="120" spans="1:79"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row>
    <row r="121" spans="1:79"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row>
    <row r="122" spans="1:79"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row>
    <row r="123" spans="1:79"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row>
    <row r="124" spans="1:79"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row>
    <row r="125" spans="1:79"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row>
    <row r="126" spans="1:79"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row>
    <row r="127" spans="1:79"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row>
    <row r="128" spans="1:79"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row>
    <row r="129" spans="1:79"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row>
    <row r="130" spans="1:79"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row>
    <row r="131" spans="1:79"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row>
    <row r="132" spans="1:79"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row>
    <row r="133" spans="1:79"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row>
    <row r="134" spans="1:79"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row>
    <row r="135" spans="1:79"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row>
    <row r="136" spans="1:79"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row>
    <row r="137" spans="1:79"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row>
    <row r="138" spans="1:79"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1:79"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row>
    <row r="140" spans="1:79"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row>
    <row r="141" spans="1:79"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1:79"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row>
    <row r="143" spans="1:79"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row>
    <row r="144" spans="1:79"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row>
    <row r="145" spans="1:79"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row>
    <row r="146" spans="1:79"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row>
    <row r="147" spans="1:79"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row>
    <row r="148" spans="1:79"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row>
    <row r="149" spans="1:79"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row>
    <row r="150" spans="1:79"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row>
    <row r="151" spans="1:79"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row>
    <row r="152" spans="1:79"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row>
    <row r="153" spans="1:79"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row>
    <row r="154" spans="1:79"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row>
    <row r="155" spans="1:79"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row>
    <row r="156" spans="1:79"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1:79"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row>
    <row r="158" spans="1:79"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row>
    <row r="159" spans="1:79"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row>
    <row r="160" spans="1:79"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1:79"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1:79"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row>
    <row r="163" spans="1:79"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row>
    <row r="164" spans="1:79"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1:79"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row>
    <row r="166" spans="1:79"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1:79"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1:79"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1:79"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1:79"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1:79"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1:79"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1:79"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1:79"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1:79"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1:79"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1:79"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1:79"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1:79"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1:79"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1:79"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1:79"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1:79"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1:79"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1:79"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1:79"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1:79"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1:79"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1:79"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1:79"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1:79"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1:79"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1:79"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1:79"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1:79"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1:79"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1:79"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1:79"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1:79"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1:79"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1:79"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1:79"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1:79"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1:79"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1:79"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1:79"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1:79"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1:79"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1:79"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1:79"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1:79"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1:79"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1:79"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1:79"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1:79"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1:79"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1:79"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1:79"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1:79"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1:79"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1:79"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1:79"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1:79"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1:79"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1:79"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1:79"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1:79"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1:79"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1:79"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1:79"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1:79"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1:79"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1:79"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1:79"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1:79"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1:79"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1:79"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1:79"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1:79"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1:79"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1:79"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1:79"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1:79"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1:79"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1:79"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1:79"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1:79"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1:79"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1:79"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1:79"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1:79"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1:79"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1:79"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1:79"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1:79"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1:79"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1:79"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1:79"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1:79"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1:79"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1:79"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1:79"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1:79"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1:79"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1:79"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1:79"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1:79"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1:79"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1:79"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1:79"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1:79"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1:79"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1:79"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1:79"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1:79"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1:79"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1:79"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1:79"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1:79"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1:79"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1:79"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1:79"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row>
    <row r="283" spans="1:79"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1:79"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1:79"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1:79"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1:79"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1:79"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1:79"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row>
    <row r="290" spans="1:79"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1:79"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1:79"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row>
    <row r="293" spans="1:79"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row>
    <row r="294" spans="1:79"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row>
    <row r="295" spans="1:79"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row>
    <row r="296" spans="1:79"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row>
    <row r="297" spans="1:79"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row>
    <row r="298" spans="1:79"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row>
    <row r="299" spans="1:79"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row>
    <row r="300" spans="1:79"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row>
    <row r="301" spans="1:79"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row>
    <row r="302" spans="1:79"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row>
    <row r="303" spans="1:79"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row>
    <row r="304" spans="1:79"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row>
    <row r="305" spans="1:79"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row>
    <row r="306" spans="1:79"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row>
    <row r="307" spans="1:79"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row>
    <row r="308" spans="1:79"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row>
    <row r="309" spans="1:79"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row>
    <row r="310" spans="1:79"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row>
    <row r="311" spans="1:79"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row>
    <row r="312" spans="1:79"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row>
    <row r="313" spans="1:79"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row>
    <row r="314" spans="1:79"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row>
    <row r="315" spans="1:79"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row>
    <row r="316" spans="1:79"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row>
    <row r="317" spans="1:79"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row>
    <row r="318" spans="1:79"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row>
    <row r="319" spans="1:79"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row>
    <row r="320" spans="1:79"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row>
    <row r="321" spans="1:79"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row>
    <row r="322" spans="1:79"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row>
    <row r="323" spans="1:79" x14ac:dyDescent="0.25">
      <c r="A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row>
    <row r="324" spans="1:79" x14ac:dyDescent="0.25">
      <c r="A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row>
    <row r="325" spans="1:79" x14ac:dyDescent="0.25">
      <c r="A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row>
    <row r="326" spans="1:79" x14ac:dyDescent="0.25">
      <c r="A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row>
    <row r="327" spans="1:79" x14ac:dyDescent="0.25">
      <c r="A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row>
    <row r="328" spans="1:79" x14ac:dyDescent="0.25">
      <c r="A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row>
    <row r="329" spans="1:79" x14ac:dyDescent="0.25">
      <c r="A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row>
    <row r="330" spans="1:79" x14ac:dyDescent="0.25">
      <c r="A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row>
    <row r="331" spans="1:79" x14ac:dyDescent="0.25">
      <c r="A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row>
    <row r="332" spans="1:79" x14ac:dyDescent="0.25">
      <c r="A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row>
    <row r="333" spans="1:79" x14ac:dyDescent="0.25">
      <c r="A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row>
    <row r="334" spans="1:79" x14ac:dyDescent="0.25">
      <c r="A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row>
    <row r="335" spans="1:79" x14ac:dyDescent="0.25">
      <c r="A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row>
    <row r="336" spans="1:79" x14ac:dyDescent="0.25">
      <c r="A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row>
    <row r="337" spans="1:1" x14ac:dyDescent="0.25">
      <c r="A337" s="3"/>
    </row>
    <row r="338" spans="1:1" x14ac:dyDescent="0.25">
      <c r="A338" s="3"/>
    </row>
  </sheetData>
  <sheetProtection password="CAB3" sheet="1" objects="1" scenarios="1" selectLockedCells="1"/>
  <mergeCells count="13">
    <mergeCell ref="B17:J19"/>
    <mergeCell ref="C3:F3"/>
    <mergeCell ref="B30:J32"/>
    <mergeCell ref="K30:S32"/>
    <mergeCell ref="B33:J42"/>
    <mergeCell ref="K33:S42"/>
    <mergeCell ref="B4:J6"/>
    <mergeCell ref="B7:J16"/>
    <mergeCell ref="B20:J29"/>
    <mergeCell ref="K4:S6"/>
    <mergeCell ref="K7:S16"/>
    <mergeCell ref="K17:S19"/>
    <mergeCell ref="K20:S29"/>
  </mergeCells>
  <pageMargins left="0.7" right="0.7" top="0.75" bottom="0.75" header="0.3" footer="0.3"/>
  <pageSetup scale="69" fitToHeight="0" orientation="landscape" r:id="rId1"/>
  <headerFooter>
    <oddHeader>&amp;C&amp;"Times New Roman,Regular"&amp;14&amp;A</oddHeader>
    <oddFooter>Page &amp;P&amp;R&amp;A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39997558519241921"/>
    <pageSetUpPr fitToPage="1"/>
  </sheetPr>
  <dimension ref="A1:CA395"/>
  <sheetViews>
    <sheetView zoomScale="80" zoomScaleNormal="80" workbookViewId="0">
      <selection activeCell="E12" sqref="E12"/>
    </sheetView>
  </sheetViews>
  <sheetFormatPr defaultRowHeight="15" x14ac:dyDescent="0.25"/>
  <cols>
    <col min="1" max="1" width="9.140625" style="12"/>
    <col min="2" max="2" width="29.5703125" style="12" customWidth="1"/>
    <col min="3" max="3" width="34" style="12" customWidth="1"/>
    <col min="4" max="4" width="26" style="12" customWidth="1"/>
    <col min="5" max="5" width="28.28515625" style="12" customWidth="1"/>
    <col min="6" max="6" width="35" style="12" customWidth="1"/>
    <col min="7" max="16384" width="9.140625" style="12"/>
  </cols>
  <sheetData>
    <row r="1" spans="1:79" ht="32.25" customHeight="1" x14ac:dyDescent="0.25">
      <c r="A1" s="13"/>
      <c r="B1" s="294" t="s">
        <v>98</v>
      </c>
      <c r="C1" s="294"/>
      <c r="D1" s="294"/>
      <c r="E1" s="13"/>
      <c r="F1" s="13"/>
      <c r="G1" s="13"/>
      <c r="H1" s="42"/>
      <c r="I1" s="42"/>
      <c r="J1" s="42"/>
      <c r="K1" s="4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row>
    <row r="2" spans="1:79" x14ac:dyDescent="0.25">
      <c r="A2" s="13"/>
      <c r="B2" s="11"/>
      <c r="C2" s="13"/>
      <c r="D2" s="13"/>
      <c r="E2" s="13"/>
      <c r="F2" s="13"/>
      <c r="G2" s="13"/>
      <c r="H2" s="42"/>
      <c r="I2" s="42"/>
      <c r="J2" s="42"/>
      <c r="K2" s="4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row>
    <row r="3" spans="1:79" ht="15.75" customHeight="1" x14ac:dyDescent="0.25">
      <c r="A3" s="13"/>
      <c r="B3" s="320" t="s">
        <v>49</v>
      </c>
      <c r="C3" s="320"/>
      <c r="D3" s="320"/>
      <c r="E3" s="320"/>
      <c r="F3" s="320"/>
      <c r="G3" s="43"/>
      <c r="H3" s="44"/>
      <c r="I3" s="44"/>
      <c r="J3" s="42"/>
      <c r="K3" s="4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row>
    <row r="4" spans="1:79" ht="15.75" x14ac:dyDescent="0.25">
      <c r="A4" s="13"/>
      <c r="B4" s="320"/>
      <c r="C4" s="320"/>
      <c r="D4" s="320"/>
      <c r="E4" s="320"/>
      <c r="F4" s="320"/>
      <c r="G4" s="43"/>
      <c r="H4" s="44"/>
      <c r="I4" s="44"/>
      <c r="J4" s="42"/>
      <c r="K4" s="4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row>
    <row r="5" spans="1:79" ht="15.75" x14ac:dyDescent="0.25">
      <c r="A5" s="13"/>
      <c r="B5" s="320"/>
      <c r="C5" s="320"/>
      <c r="D5" s="320"/>
      <c r="E5" s="320"/>
      <c r="F5" s="320"/>
      <c r="G5" s="43"/>
      <c r="H5" s="44"/>
      <c r="I5" s="44"/>
      <c r="J5" s="42"/>
      <c r="K5" s="4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row>
    <row r="6" spans="1:79" ht="15.75" x14ac:dyDescent="0.25">
      <c r="A6" s="13"/>
      <c r="B6" s="320"/>
      <c r="C6" s="320"/>
      <c r="D6" s="320"/>
      <c r="E6" s="320"/>
      <c r="F6" s="320"/>
      <c r="G6" s="43"/>
      <c r="H6" s="44"/>
      <c r="I6" s="44"/>
      <c r="J6" s="42"/>
      <c r="K6" s="4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row>
    <row r="7" spans="1:79" ht="15.75" x14ac:dyDescent="0.25">
      <c r="A7" s="13"/>
      <c r="B7" s="9"/>
      <c r="C7" s="9"/>
      <c r="D7" s="9"/>
      <c r="E7" s="9"/>
      <c r="F7" s="9"/>
      <c r="G7" s="43"/>
      <c r="H7" s="44"/>
      <c r="I7" s="44"/>
      <c r="J7" s="42"/>
      <c r="K7" s="4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row>
    <row r="8" spans="1:79" ht="15.75" thickBot="1" x14ac:dyDescent="0.3">
      <c r="A8" s="13"/>
      <c r="B8" s="45"/>
      <c r="C8" s="13"/>
      <c r="D8" s="13"/>
      <c r="E8" s="13"/>
      <c r="F8" s="13"/>
      <c r="G8" s="13"/>
      <c r="H8" s="42"/>
      <c r="I8" s="42"/>
      <c r="J8" s="42"/>
      <c r="K8" s="4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row>
    <row r="9" spans="1:79" ht="30" customHeight="1" thickBot="1" x14ac:dyDescent="0.3">
      <c r="A9" s="13"/>
      <c r="B9" s="46" t="s">
        <v>11</v>
      </c>
      <c r="C9" s="390">
        <f>'Fall 2016'!C9:F9</f>
        <v>0</v>
      </c>
      <c r="D9" s="391"/>
      <c r="E9" s="391"/>
      <c r="F9" s="392"/>
      <c r="G9" s="13"/>
      <c r="H9" s="42"/>
      <c r="I9" s="42"/>
      <c r="J9" s="42"/>
      <c r="K9" s="4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row>
    <row r="10" spans="1:79" ht="16.5" thickBot="1" x14ac:dyDescent="0.3">
      <c r="A10" s="13"/>
      <c r="B10" s="17" t="s">
        <v>0</v>
      </c>
      <c r="C10" s="47" t="s">
        <v>1</v>
      </c>
      <c r="D10" s="47" t="s">
        <v>2</v>
      </c>
      <c r="E10" s="47" t="s">
        <v>3</v>
      </c>
      <c r="F10" s="47" t="s">
        <v>4</v>
      </c>
      <c r="G10" s="13"/>
      <c r="H10" s="42"/>
      <c r="I10" s="42"/>
      <c r="J10" s="42"/>
      <c r="K10" s="4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row>
    <row r="11" spans="1:79" ht="92.25" customHeight="1" thickBot="1" x14ac:dyDescent="0.3">
      <c r="A11" s="13"/>
      <c r="B11" s="316" t="s">
        <v>5</v>
      </c>
      <c r="C11" s="298" t="s">
        <v>213</v>
      </c>
      <c r="D11" s="310">
        <v>0.8</v>
      </c>
      <c r="E11" s="120" t="s">
        <v>247</v>
      </c>
      <c r="F11" s="301" t="e">
        <f>E12/E14</f>
        <v>#DIV/0!</v>
      </c>
      <c r="G11" s="13"/>
      <c r="H11" s="42"/>
      <c r="I11" s="42"/>
      <c r="J11" s="42"/>
      <c r="K11" s="4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row>
    <row r="12" spans="1:79" ht="35.25" customHeight="1" thickBot="1" x14ac:dyDescent="0.3">
      <c r="A12" s="13"/>
      <c r="B12" s="317"/>
      <c r="C12" s="299"/>
      <c r="D12" s="311"/>
      <c r="E12" s="6"/>
      <c r="F12" s="302"/>
      <c r="G12" s="13"/>
      <c r="H12" s="42"/>
      <c r="I12" s="42"/>
      <c r="J12" s="42"/>
      <c r="K12" s="4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row>
    <row r="13" spans="1:79" ht="57" customHeight="1" thickBot="1" x14ac:dyDescent="0.3">
      <c r="A13" s="13"/>
      <c r="B13" s="317"/>
      <c r="C13" s="299"/>
      <c r="D13" s="311"/>
      <c r="E13" s="120" t="s">
        <v>214</v>
      </c>
      <c r="F13" s="302"/>
      <c r="G13" s="13"/>
      <c r="H13" s="42"/>
      <c r="I13" s="42"/>
      <c r="J13" s="42"/>
      <c r="K13" s="4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row>
    <row r="14" spans="1:79" ht="36.75" customHeight="1" thickBot="1" x14ac:dyDescent="0.3">
      <c r="A14" s="13"/>
      <c r="B14" s="317"/>
      <c r="C14" s="300"/>
      <c r="D14" s="312"/>
      <c r="E14" s="6"/>
      <c r="F14" s="303"/>
      <c r="G14" s="13"/>
      <c r="H14" s="42"/>
      <c r="I14" s="42"/>
      <c r="J14" s="42"/>
      <c r="K14" s="4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row>
    <row r="15" spans="1:79" ht="96" customHeight="1" thickBot="1" x14ac:dyDescent="0.3">
      <c r="A15" s="13"/>
      <c r="B15" s="318" t="s">
        <v>6</v>
      </c>
      <c r="C15" s="307" t="s">
        <v>216</v>
      </c>
      <c r="D15" s="313">
        <v>0.8</v>
      </c>
      <c r="E15" s="121" t="s">
        <v>247</v>
      </c>
      <c r="F15" s="304" t="e">
        <f>E16/E18</f>
        <v>#DIV/0!</v>
      </c>
      <c r="G15" s="13"/>
      <c r="H15" s="42"/>
      <c r="I15" s="42"/>
      <c r="J15" s="42"/>
      <c r="K15" s="42"/>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row>
    <row r="16" spans="1:79" ht="36.75" customHeight="1" thickBot="1" x14ac:dyDescent="0.3">
      <c r="A16" s="13"/>
      <c r="B16" s="319"/>
      <c r="C16" s="308"/>
      <c r="D16" s="314"/>
      <c r="E16" s="6"/>
      <c r="F16" s="305"/>
      <c r="G16" s="13"/>
      <c r="H16" s="42"/>
      <c r="I16" s="42"/>
      <c r="J16" s="42"/>
      <c r="K16" s="42"/>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row>
    <row r="17" spans="1:79" ht="61.5" customHeight="1" thickBot="1" x14ac:dyDescent="0.3">
      <c r="A17" s="13"/>
      <c r="B17" s="319"/>
      <c r="C17" s="308"/>
      <c r="D17" s="314"/>
      <c r="E17" s="121" t="s">
        <v>214</v>
      </c>
      <c r="F17" s="305"/>
      <c r="G17" s="13"/>
      <c r="H17" s="42"/>
      <c r="I17" s="42"/>
      <c r="J17" s="42"/>
      <c r="K17" s="4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row>
    <row r="18" spans="1:79" ht="36.75" customHeight="1" thickBot="1" x14ac:dyDescent="0.3">
      <c r="A18" s="13"/>
      <c r="B18" s="319"/>
      <c r="C18" s="309"/>
      <c r="D18" s="315"/>
      <c r="E18" s="6"/>
      <c r="F18" s="306"/>
      <c r="G18" s="13"/>
      <c r="H18" s="42"/>
      <c r="I18" s="42"/>
      <c r="J18" s="42"/>
      <c r="K18" s="42"/>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row>
    <row r="19" spans="1:79" ht="27" customHeight="1" thickBot="1" x14ac:dyDescent="0.3">
      <c r="A19" s="13"/>
      <c r="B19" s="266" t="s">
        <v>7</v>
      </c>
      <c r="C19" s="269" t="s">
        <v>8</v>
      </c>
      <c r="D19" s="275">
        <v>0.85</v>
      </c>
      <c r="E19" s="14" t="s">
        <v>9</v>
      </c>
      <c r="F19" s="272" t="e">
        <f>SUM(E20+E22+E24)/3</f>
        <v>#DIV/0!</v>
      </c>
      <c r="G19" s="13"/>
      <c r="H19" s="42"/>
      <c r="I19" s="42"/>
      <c r="J19" s="42"/>
      <c r="K19" s="42"/>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row>
    <row r="20" spans="1:79" ht="34.5" customHeight="1" thickBot="1" x14ac:dyDescent="0.3">
      <c r="A20" s="13"/>
      <c r="B20" s="267"/>
      <c r="C20" s="270"/>
      <c r="D20" s="276"/>
      <c r="E20" s="23" t="e">
        <f>F59</f>
        <v>#DIV/0!</v>
      </c>
      <c r="F20" s="273"/>
      <c r="G20" s="13"/>
      <c r="H20" s="42"/>
      <c r="I20" s="42"/>
      <c r="J20" s="42"/>
      <c r="K20" s="42"/>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row>
    <row r="21" spans="1:79" ht="35.25" customHeight="1" thickBot="1" x14ac:dyDescent="0.3">
      <c r="A21" s="13"/>
      <c r="B21" s="267"/>
      <c r="C21" s="270"/>
      <c r="D21" s="276"/>
      <c r="E21" s="14" t="s">
        <v>42</v>
      </c>
      <c r="F21" s="273"/>
      <c r="G21" s="13"/>
      <c r="H21" s="42"/>
      <c r="I21" s="42"/>
      <c r="J21" s="42"/>
      <c r="K21" s="4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row>
    <row r="22" spans="1:79" ht="37.5" customHeight="1" thickBot="1" x14ac:dyDescent="0.3">
      <c r="A22" s="13"/>
      <c r="B22" s="267"/>
      <c r="C22" s="270"/>
      <c r="D22" s="276"/>
      <c r="E22" s="23" t="e">
        <f>F68</f>
        <v>#DIV/0!</v>
      </c>
      <c r="F22" s="273"/>
      <c r="G22" s="13"/>
      <c r="H22" s="42"/>
      <c r="I22" s="42"/>
      <c r="J22" s="42"/>
      <c r="K22" s="4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row>
    <row r="23" spans="1:79" ht="33.75" customHeight="1" thickBot="1" x14ac:dyDescent="0.3">
      <c r="A23" s="13"/>
      <c r="B23" s="267"/>
      <c r="C23" s="270"/>
      <c r="D23" s="276"/>
      <c r="E23" s="14" t="s">
        <v>10</v>
      </c>
      <c r="F23" s="273"/>
      <c r="G23" s="13"/>
      <c r="H23" s="42"/>
      <c r="I23" s="42"/>
      <c r="J23" s="42"/>
      <c r="K23" s="4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row>
    <row r="24" spans="1:79" ht="39.75" customHeight="1" thickBot="1" x14ac:dyDescent="0.3">
      <c r="A24" s="13"/>
      <c r="B24" s="268"/>
      <c r="C24" s="271"/>
      <c r="D24" s="277"/>
      <c r="E24" s="23" t="e">
        <f>F77</f>
        <v>#DIV/0!</v>
      </c>
      <c r="F24" s="274"/>
      <c r="G24" s="13"/>
      <c r="H24" s="42"/>
      <c r="I24" s="42"/>
      <c r="J24" s="42"/>
      <c r="K24" s="4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row>
    <row r="25" spans="1:79" ht="33" customHeight="1" thickBot="1" x14ac:dyDescent="0.3">
      <c r="A25" s="13"/>
      <c r="B25" s="278" t="s">
        <v>47</v>
      </c>
      <c r="C25" s="278"/>
      <c r="D25" s="278"/>
      <c r="E25" s="278"/>
      <c r="F25" s="278"/>
      <c r="G25" s="13"/>
      <c r="H25" s="42"/>
      <c r="I25" s="42"/>
      <c r="J25" s="42"/>
      <c r="K25" s="4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row>
    <row r="26" spans="1:79" ht="30.75" customHeight="1" thickBot="1" x14ac:dyDescent="0.3">
      <c r="A26" s="13"/>
      <c r="B26" s="17" t="s">
        <v>0</v>
      </c>
      <c r="C26" s="47" t="s">
        <v>1</v>
      </c>
      <c r="D26" s="47" t="s">
        <v>2</v>
      </c>
      <c r="E26" s="47" t="s">
        <v>3</v>
      </c>
      <c r="F26" s="47" t="s">
        <v>4</v>
      </c>
      <c r="G26" s="13"/>
      <c r="H26" s="42"/>
      <c r="I26" s="42"/>
      <c r="J26" s="42"/>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row>
    <row r="27" spans="1:79" ht="46.5" customHeight="1" x14ac:dyDescent="0.25">
      <c r="A27" s="9"/>
      <c r="B27" s="252" t="s">
        <v>24</v>
      </c>
      <c r="C27" s="252" t="s">
        <v>102</v>
      </c>
      <c r="D27" s="291">
        <v>0.75</v>
      </c>
      <c r="E27" s="388" t="s">
        <v>14</v>
      </c>
      <c r="F27" s="279" t="e">
        <f>E29/E31</f>
        <v>#DIV/0!</v>
      </c>
      <c r="G27" s="9"/>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row>
    <row r="28" spans="1:79" ht="15.75" thickBot="1" x14ac:dyDescent="0.3">
      <c r="A28" s="9"/>
      <c r="B28" s="253"/>
      <c r="C28" s="253"/>
      <c r="D28" s="292"/>
      <c r="E28" s="389"/>
      <c r="F28" s="280"/>
      <c r="G28" s="9"/>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row>
    <row r="29" spans="1:79" ht="38.25" customHeight="1" thickBot="1" x14ac:dyDescent="0.3">
      <c r="A29" s="9"/>
      <c r="B29" s="253"/>
      <c r="C29" s="253"/>
      <c r="D29" s="292"/>
      <c r="E29" s="7"/>
      <c r="F29" s="280"/>
      <c r="G29" s="9"/>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row>
    <row r="30" spans="1:79" ht="48.75" customHeight="1" thickBot="1" x14ac:dyDescent="0.3">
      <c r="A30" s="9"/>
      <c r="B30" s="253"/>
      <c r="C30" s="253"/>
      <c r="D30" s="292"/>
      <c r="E30" s="104" t="s">
        <v>15</v>
      </c>
      <c r="F30" s="280"/>
      <c r="G30" s="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row>
    <row r="31" spans="1:79" ht="33.75" customHeight="1" thickBot="1" x14ac:dyDescent="0.3">
      <c r="A31" s="9"/>
      <c r="B31" s="253"/>
      <c r="C31" s="254"/>
      <c r="D31" s="293"/>
      <c r="E31" s="136">
        <f>'Fall 2016'!$E$31</f>
        <v>0</v>
      </c>
      <c r="F31" s="280"/>
      <c r="G31" s="9"/>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row>
    <row r="32" spans="1:79" ht="72" customHeight="1" thickBot="1" x14ac:dyDescent="0.3">
      <c r="A32" s="9"/>
      <c r="B32" s="253"/>
      <c r="C32" s="252" t="s">
        <v>100</v>
      </c>
      <c r="D32" s="235">
        <v>0.75</v>
      </c>
      <c r="E32" s="103" t="s">
        <v>56</v>
      </c>
      <c r="F32" s="279" t="e">
        <f>E33/E36</f>
        <v>#DIV/0!</v>
      </c>
      <c r="G32" s="9"/>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row>
    <row r="33" spans="1:79" ht="33.75" customHeight="1" x14ac:dyDescent="0.25">
      <c r="A33" s="9"/>
      <c r="B33" s="253"/>
      <c r="C33" s="253"/>
      <c r="D33" s="236"/>
      <c r="E33" s="282"/>
      <c r="F33" s="280"/>
      <c r="G33" s="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row>
    <row r="34" spans="1:79" ht="11.25" customHeight="1" thickBot="1" x14ac:dyDescent="0.3">
      <c r="A34" s="9"/>
      <c r="B34" s="253"/>
      <c r="C34" s="253"/>
      <c r="D34" s="236"/>
      <c r="E34" s="283"/>
      <c r="F34" s="280"/>
      <c r="G34" s="9"/>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row>
    <row r="35" spans="1:79" ht="53.25" customHeight="1" thickBot="1" x14ac:dyDescent="0.3">
      <c r="A35" s="9"/>
      <c r="B35" s="253"/>
      <c r="C35" s="253"/>
      <c r="D35" s="236"/>
      <c r="E35" s="103" t="s">
        <v>103</v>
      </c>
      <c r="F35" s="280"/>
      <c r="G35" s="9"/>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row>
    <row r="36" spans="1:79" ht="23.25" customHeight="1" x14ac:dyDescent="0.25">
      <c r="A36" s="9"/>
      <c r="B36" s="253"/>
      <c r="C36" s="253"/>
      <c r="D36" s="236"/>
      <c r="E36" s="282"/>
      <c r="F36" s="280"/>
      <c r="G36" s="9"/>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row>
    <row r="37" spans="1:79" ht="24.75" customHeight="1" thickBot="1" x14ac:dyDescent="0.3">
      <c r="A37" s="9"/>
      <c r="B37" s="253"/>
      <c r="C37" s="254"/>
      <c r="D37" s="237"/>
      <c r="E37" s="283"/>
      <c r="F37" s="281"/>
      <c r="G37" s="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row>
    <row r="38" spans="1:79" ht="60" customHeight="1" thickBot="1" x14ac:dyDescent="0.3">
      <c r="A38" s="9"/>
      <c r="B38" s="253"/>
      <c r="C38" s="252" t="s">
        <v>17</v>
      </c>
      <c r="D38" s="240" t="s">
        <v>12</v>
      </c>
      <c r="E38" s="101" t="s">
        <v>22</v>
      </c>
      <c r="F38" s="2" t="s">
        <v>60</v>
      </c>
      <c r="G38" s="9"/>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row>
    <row r="39" spans="1:79" ht="28.5" customHeight="1" thickBot="1" x14ac:dyDescent="0.3">
      <c r="A39" s="9"/>
      <c r="B39" s="253"/>
      <c r="C39" s="253"/>
      <c r="D39" s="241"/>
      <c r="E39" s="107">
        <f>'Fall 2016'!E42</f>
        <v>0</v>
      </c>
      <c r="F39" s="286">
        <f>SUM(E39+E41+E43)/30</f>
        <v>0</v>
      </c>
      <c r="G39" s="9"/>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row>
    <row r="40" spans="1:79" ht="57" customHeight="1" thickBot="1" x14ac:dyDescent="0.3">
      <c r="A40" s="9"/>
      <c r="B40" s="253"/>
      <c r="C40" s="253"/>
      <c r="D40" s="241"/>
      <c r="E40" s="101" t="s">
        <v>57</v>
      </c>
      <c r="F40" s="287"/>
      <c r="G40" s="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row>
    <row r="41" spans="1:79" ht="29.25" customHeight="1" thickBot="1" x14ac:dyDescent="0.3">
      <c r="A41" s="9"/>
      <c r="B41" s="253"/>
      <c r="C41" s="253"/>
      <c r="D41" s="241" t="s">
        <v>13</v>
      </c>
      <c r="E41" s="18"/>
      <c r="F41" s="287"/>
      <c r="G41" s="9"/>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row>
    <row r="42" spans="1:79" ht="59.25" customHeight="1" thickBot="1" x14ac:dyDescent="0.3">
      <c r="A42" s="9"/>
      <c r="B42" s="253"/>
      <c r="C42" s="253"/>
      <c r="D42" s="241"/>
      <c r="E42" s="100" t="s">
        <v>101</v>
      </c>
      <c r="F42" s="287"/>
      <c r="G42" s="9"/>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row>
    <row r="43" spans="1:79" ht="39" customHeight="1" x14ac:dyDescent="0.25">
      <c r="A43" s="9"/>
      <c r="B43" s="253"/>
      <c r="C43" s="253"/>
      <c r="D43" s="241"/>
      <c r="E43" s="386"/>
      <c r="F43" s="287"/>
      <c r="G43" s="9"/>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row>
    <row r="44" spans="1:79" ht="15" customHeight="1" thickBot="1" x14ac:dyDescent="0.3">
      <c r="A44" s="9"/>
      <c r="B44" s="254"/>
      <c r="C44" s="253"/>
      <c r="D44" s="241"/>
      <c r="E44" s="387"/>
      <c r="F44" s="289"/>
      <c r="G44" s="9"/>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row>
    <row r="45" spans="1:79" ht="25.5" customHeight="1" x14ac:dyDescent="0.25">
      <c r="A45" s="9"/>
      <c r="B45" s="255" t="s">
        <v>55</v>
      </c>
      <c r="C45" s="48" t="s">
        <v>18</v>
      </c>
      <c r="D45" s="94">
        <v>4</v>
      </c>
      <c r="E45" s="90"/>
      <c r="F45" s="258">
        <f>SUM(E45:E48)/4</f>
        <v>0</v>
      </c>
      <c r="G45" s="9"/>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row>
    <row r="46" spans="1:79" ht="27" customHeight="1" x14ac:dyDescent="0.25">
      <c r="A46" s="9"/>
      <c r="B46" s="256"/>
      <c r="C46" s="49" t="s">
        <v>19</v>
      </c>
      <c r="D46" s="96">
        <v>4</v>
      </c>
      <c r="E46" s="91"/>
      <c r="F46" s="259"/>
      <c r="G46" s="9"/>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row>
    <row r="47" spans="1:79" ht="27" customHeight="1" x14ac:dyDescent="0.25">
      <c r="A47" s="9"/>
      <c r="B47" s="256"/>
      <c r="C47" s="49" t="s">
        <v>20</v>
      </c>
      <c r="D47" s="96">
        <v>4</v>
      </c>
      <c r="E47" s="91"/>
      <c r="F47" s="259"/>
      <c r="G47" s="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row>
    <row r="48" spans="1:79" ht="37.5" customHeight="1" thickBot="1" x14ac:dyDescent="0.3">
      <c r="A48" s="9"/>
      <c r="B48" s="257"/>
      <c r="C48" s="50" t="s">
        <v>21</v>
      </c>
      <c r="D48" s="98">
        <v>4</v>
      </c>
      <c r="E48" s="92"/>
      <c r="F48" s="260"/>
      <c r="G48" s="9"/>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row>
    <row r="49" spans="1:79" x14ac:dyDescent="0.25">
      <c r="A49" s="9"/>
      <c r="B49" s="9"/>
      <c r="C49" s="9"/>
      <c r="D49" s="9"/>
      <c r="E49" s="9"/>
      <c r="F49" s="9"/>
      <c r="G49" s="9"/>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row>
    <row r="50" spans="1:79" x14ac:dyDescent="0.25">
      <c r="A50" s="9"/>
      <c r="B50" s="9"/>
      <c r="C50" s="9"/>
      <c r="D50" s="9"/>
      <c r="E50" s="9"/>
      <c r="F50" s="9"/>
      <c r="G50" s="9"/>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row>
    <row r="51" spans="1:79" ht="18.75" x14ac:dyDescent="0.3">
      <c r="A51" s="9"/>
      <c r="B51" s="264" t="s">
        <v>48</v>
      </c>
      <c r="C51" s="264"/>
      <c r="D51" s="264"/>
      <c r="E51" s="264"/>
      <c r="F51" s="264"/>
      <c r="G51" s="9"/>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row>
    <row r="52" spans="1:79" x14ac:dyDescent="0.25">
      <c r="A52" s="9"/>
      <c r="B52" s="265" t="s">
        <v>46</v>
      </c>
      <c r="C52" s="265"/>
      <c r="D52" s="265"/>
      <c r="E52" s="265"/>
      <c r="F52" s="265"/>
      <c r="G52" s="51"/>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row>
    <row r="53" spans="1:79" x14ac:dyDescent="0.25">
      <c r="A53" s="9"/>
      <c r="B53" s="265"/>
      <c r="C53" s="265"/>
      <c r="D53" s="265"/>
      <c r="E53" s="265"/>
      <c r="F53" s="265"/>
      <c r="G53" s="51"/>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row>
    <row r="54" spans="1:79" ht="15.75" x14ac:dyDescent="0.25">
      <c r="A54" s="9"/>
      <c r="B54" s="52"/>
      <c r="C54" s="52"/>
      <c r="D54" s="52"/>
      <c r="E54" s="52"/>
      <c r="F54" s="52"/>
      <c r="G54" s="20"/>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row>
    <row r="55" spans="1:79" ht="15.75" thickBot="1" x14ac:dyDescent="0.3">
      <c r="A55" s="9"/>
      <c r="B55" s="9"/>
      <c r="C55" s="9"/>
      <c r="D55" s="9"/>
      <c r="E55" s="9"/>
      <c r="F55" s="9"/>
      <c r="G55" s="20"/>
      <c r="H55" s="27"/>
      <c r="I55" s="27"/>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row>
    <row r="56" spans="1:79" ht="30.75" thickBot="1" x14ac:dyDescent="0.3">
      <c r="A56" s="9"/>
      <c r="B56" s="249" t="s">
        <v>34</v>
      </c>
      <c r="C56" s="53" t="s">
        <v>30</v>
      </c>
      <c r="D56" s="54" t="s">
        <v>31</v>
      </c>
      <c r="E56" s="54" t="s">
        <v>32</v>
      </c>
      <c r="F56" s="55" t="s">
        <v>33</v>
      </c>
      <c r="G56" s="20"/>
      <c r="H56" s="27"/>
      <c r="I56" s="27"/>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row>
    <row r="57" spans="1:79" ht="54.75" customHeight="1" thickBot="1" x14ac:dyDescent="0.3">
      <c r="A57" s="9"/>
      <c r="B57" s="250"/>
      <c r="C57" s="93"/>
      <c r="D57" s="56">
        <f>E29</f>
        <v>0</v>
      </c>
      <c r="E57" s="57">
        <v>0.75</v>
      </c>
      <c r="F57" s="58" t="e">
        <f>C57/D57</f>
        <v>#DIV/0!</v>
      </c>
      <c r="G57" s="20"/>
      <c r="H57" s="27"/>
      <c r="I57" s="27"/>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row>
    <row r="58" spans="1:79" ht="15.75" thickBot="1" x14ac:dyDescent="0.3">
      <c r="A58" s="9"/>
      <c r="B58" s="250"/>
      <c r="C58" s="59" t="s">
        <v>36</v>
      </c>
      <c r="D58" s="60" t="s">
        <v>35</v>
      </c>
      <c r="E58" s="61" t="s">
        <v>37</v>
      </c>
      <c r="F58" s="62" t="s">
        <v>38</v>
      </c>
      <c r="G58" s="20"/>
      <c r="H58" s="27"/>
      <c r="I58" s="27"/>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row>
    <row r="59" spans="1:79" x14ac:dyDescent="0.25">
      <c r="A59" s="9"/>
      <c r="B59" s="250"/>
      <c r="C59" s="63" t="s">
        <v>29</v>
      </c>
      <c r="D59" s="21"/>
      <c r="E59" s="64" t="e">
        <f>D59/C57</f>
        <v>#DIV/0!</v>
      </c>
      <c r="F59" s="246" t="e">
        <f>E60+E59</f>
        <v>#DIV/0!</v>
      </c>
      <c r="G59" s="65"/>
      <c r="H59" s="27"/>
      <c r="I59" s="27"/>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row>
    <row r="60" spans="1:79" x14ac:dyDescent="0.25">
      <c r="A60" s="9"/>
      <c r="B60" s="250"/>
      <c r="C60" s="66" t="s">
        <v>28</v>
      </c>
      <c r="D60" s="19"/>
      <c r="E60" s="67" t="e">
        <f>D60/C57</f>
        <v>#DIV/0!</v>
      </c>
      <c r="F60" s="247"/>
      <c r="G60" s="20"/>
      <c r="H60" s="27"/>
      <c r="I60" s="27"/>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row>
    <row r="61" spans="1:79" x14ac:dyDescent="0.25">
      <c r="A61" s="9"/>
      <c r="B61" s="250"/>
      <c r="C61" s="66" t="s">
        <v>27</v>
      </c>
      <c r="D61" s="19"/>
      <c r="E61" s="67" t="e">
        <f>D61/C57</f>
        <v>#DIV/0!</v>
      </c>
      <c r="F61" s="247"/>
      <c r="G61" s="20"/>
      <c r="H61" s="27"/>
      <c r="I61" s="27"/>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row>
    <row r="62" spans="1:79" x14ac:dyDescent="0.25">
      <c r="A62" s="9"/>
      <c r="B62" s="250"/>
      <c r="C62" s="66" t="s">
        <v>26</v>
      </c>
      <c r="D62" s="19"/>
      <c r="E62" s="67" t="e">
        <f>D62/C57</f>
        <v>#DIV/0!</v>
      </c>
      <c r="F62" s="247"/>
      <c r="G62" s="20"/>
      <c r="H62" s="27"/>
      <c r="I62" s="27"/>
      <c r="J62" s="36"/>
      <c r="K62" s="36"/>
      <c r="L62" s="36"/>
      <c r="M62" s="36"/>
      <c r="N62" s="36"/>
      <c r="O62" s="27"/>
      <c r="P62" s="27"/>
      <c r="Q62" s="27"/>
      <c r="R62" s="27"/>
      <c r="S62" s="27"/>
      <c r="T62" s="27"/>
      <c r="U62" s="27"/>
      <c r="V62" s="27"/>
      <c r="W62" s="27"/>
      <c r="X62" s="27"/>
      <c r="Y62" s="27"/>
      <c r="Z62" s="27"/>
      <c r="AA62" s="27"/>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row>
    <row r="63" spans="1:79" ht="15.75" thickBot="1" x14ac:dyDescent="0.3">
      <c r="A63" s="9"/>
      <c r="B63" s="251"/>
      <c r="C63" s="68" t="s">
        <v>25</v>
      </c>
      <c r="D63" s="22"/>
      <c r="E63" s="69" t="e">
        <f>D63/C57</f>
        <v>#DIV/0!</v>
      </c>
      <c r="F63" s="248"/>
      <c r="G63" s="20"/>
      <c r="H63" s="27"/>
      <c r="I63" s="27"/>
      <c r="J63" s="36"/>
      <c r="K63" s="36"/>
      <c r="L63" s="36"/>
      <c r="M63" s="36"/>
      <c r="N63" s="36"/>
      <c r="O63" s="27"/>
      <c r="P63" s="27"/>
      <c r="Q63" s="27"/>
      <c r="R63" s="27"/>
      <c r="S63" s="27"/>
      <c r="T63" s="27"/>
      <c r="U63" s="27"/>
      <c r="V63" s="27"/>
      <c r="W63" s="27"/>
      <c r="X63" s="27"/>
      <c r="Y63" s="27"/>
      <c r="Z63" s="27"/>
      <c r="AA63" s="27"/>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row>
    <row r="64" spans="1:79" ht="15" customHeight="1" thickBot="1" x14ac:dyDescent="0.3">
      <c r="A64" s="9"/>
      <c r="B64" s="16"/>
      <c r="C64" s="16"/>
      <c r="D64" s="70">
        <f>SUM(D59:D63)</f>
        <v>0</v>
      </c>
      <c r="E64" s="71" t="e">
        <f>SUM(E59:E63)</f>
        <v>#DIV/0!</v>
      </c>
      <c r="G64" s="20"/>
      <c r="H64" s="27"/>
      <c r="I64" s="27"/>
      <c r="J64" s="36"/>
      <c r="K64" s="36"/>
      <c r="L64" s="36"/>
      <c r="M64" s="36"/>
      <c r="N64" s="36"/>
      <c r="O64" s="28"/>
      <c r="P64" s="28"/>
      <c r="Q64" s="27"/>
      <c r="R64" s="27"/>
      <c r="S64" s="27"/>
      <c r="T64" s="27"/>
      <c r="U64" s="27"/>
      <c r="V64" s="27"/>
      <c r="W64" s="27"/>
      <c r="X64" s="27"/>
      <c r="Y64" s="27"/>
      <c r="Z64" s="27"/>
      <c r="AA64" s="27"/>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row>
    <row r="65" spans="1:79" ht="75.75" thickBot="1" x14ac:dyDescent="0.3">
      <c r="A65" s="9"/>
      <c r="B65" s="261" t="s">
        <v>39</v>
      </c>
      <c r="C65" s="72" t="s">
        <v>40</v>
      </c>
      <c r="D65" s="73" t="s">
        <v>44</v>
      </c>
      <c r="E65" s="73" t="s">
        <v>43</v>
      </c>
      <c r="F65" s="74" t="s">
        <v>45</v>
      </c>
      <c r="G65" s="20"/>
      <c r="H65" s="27"/>
      <c r="I65" s="27"/>
      <c r="J65" s="36"/>
      <c r="K65" s="36"/>
      <c r="L65" s="36"/>
      <c r="M65" s="36"/>
      <c r="N65" s="36"/>
      <c r="O65" s="28"/>
      <c r="P65" s="28"/>
      <c r="Q65" s="27"/>
      <c r="R65" s="27"/>
      <c r="S65" s="27"/>
      <c r="T65" s="27"/>
      <c r="U65" s="27"/>
      <c r="V65" s="27"/>
      <c r="W65" s="27"/>
      <c r="X65" s="27"/>
      <c r="Y65" s="27"/>
      <c r="Z65" s="27"/>
      <c r="AA65" s="27"/>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row>
    <row r="66" spans="1:79" ht="59.25" customHeight="1" thickBot="1" x14ac:dyDescent="0.3">
      <c r="A66" s="9"/>
      <c r="B66" s="262"/>
      <c r="C66" s="93"/>
      <c r="D66" s="56">
        <f>E29</f>
        <v>0</v>
      </c>
      <c r="E66" s="57">
        <v>0.5</v>
      </c>
      <c r="F66" s="58" t="e">
        <f>C66/D66</f>
        <v>#DIV/0!</v>
      </c>
      <c r="G66" s="20"/>
      <c r="H66" s="27"/>
      <c r="I66" s="27"/>
      <c r="J66" s="36"/>
      <c r="K66" s="36"/>
      <c r="L66" s="36"/>
      <c r="M66" s="36"/>
      <c r="N66" s="36"/>
      <c r="O66" s="28"/>
      <c r="P66" s="28"/>
      <c r="Q66" s="27"/>
      <c r="R66" s="27"/>
      <c r="S66" s="27"/>
      <c r="T66" s="27"/>
      <c r="U66" s="27"/>
      <c r="V66" s="27"/>
      <c r="W66" s="27"/>
      <c r="X66" s="27"/>
      <c r="Y66" s="27"/>
      <c r="Z66" s="27"/>
      <c r="AA66" s="27"/>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row>
    <row r="67" spans="1:79" ht="15.75" thickBot="1" x14ac:dyDescent="0.3">
      <c r="A67" s="9"/>
      <c r="B67" s="262"/>
      <c r="C67" s="59" t="s">
        <v>36</v>
      </c>
      <c r="D67" s="60" t="s">
        <v>35</v>
      </c>
      <c r="E67" s="61" t="s">
        <v>37</v>
      </c>
      <c r="F67" s="62" t="s">
        <v>41</v>
      </c>
      <c r="G67" s="20"/>
      <c r="H67" s="27"/>
      <c r="I67" s="27"/>
      <c r="J67" s="36"/>
      <c r="K67" s="36"/>
      <c r="L67" s="36"/>
      <c r="M67" s="36"/>
      <c r="N67" s="36"/>
      <c r="O67" s="27"/>
      <c r="P67" s="27"/>
      <c r="Q67" s="27"/>
      <c r="R67" s="27"/>
      <c r="S67" s="27"/>
      <c r="T67" s="27"/>
      <c r="U67" s="27"/>
      <c r="V67" s="27"/>
      <c r="W67" s="27"/>
      <c r="X67" s="27"/>
      <c r="Y67" s="27"/>
      <c r="Z67" s="27"/>
      <c r="AA67" s="27"/>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row>
    <row r="68" spans="1:79" x14ac:dyDescent="0.25">
      <c r="A68" s="9"/>
      <c r="B68" s="262"/>
      <c r="C68" s="75" t="s">
        <v>29</v>
      </c>
      <c r="D68" s="21"/>
      <c r="E68" s="64" t="e">
        <f>D68/C66</f>
        <v>#DIV/0!</v>
      </c>
      <c r="F68" s="243" t="e">
        <f>E69+E68</f>
        <v>#DIV/0!</v>
      </c>
      <c r="G68" s="20"/>
      <c r="H68" s="27"/>
      <c r="I68" s="27"/>
      <c r="J68" s="36"/>
      <c r="K68" s="36"/>
      <c r="L68" s="36"/>
      <c r="M68" s="36"/>
      <c r="N68" s="36"/>
      <c r="O68" s="30"/>
      <c r="P68" s="30"/>
      <c r="Q68" s="27"/>
      <c r="R68" s="27"/>
      <c r="S68" s="27"/>
      <c r="T68" s="27"/>
      <c r="U68" s="27"/>
      <c r="V68" s="27"/>
      <c r="W68" s="27"/>
      <c r="X68" s="27"/>
      <c r="Y68" s="27"/>
      <c r="Z68" s="27"/>
      <c r="AA68" s="27"/>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row>
    <row r="69" spans="1:79" x14ac:dyDescent="0.25">
      <c r="A69" s="9"/>
      <c r="B69" s="262"/>
      <c r="C69" s="76" t="s">
        <v>28</v>
      </c>
      <c r="D69" s="19"/>
      <c r="E69" s="67" t="e">
        <f>D69/C66</f>
        <v>#DIV/0!</v>
      </c>
      <c r="F69" s="244"/>
      <c r="G69" s="20"/>
      <c r="H69" s="27"/>
      <c r="I69" s="27"/>
      <c r="J69" s="36"/>
      <c r="K69" s="36"/>
      <c r="L69" s="36"/>
      <c r="M69" s="36"/>
      <c r="N69" s="36"/>
      <c r="O69" s="30"/>
      <c r="P69" s="30"/>
      <c r="Q69" s="27"/>
      <c r="R69" s="27"/>
      <c r="S69" s="27"/>
      <c r="T69" s="27"/>
      <c r="U69" s="27"/>
      <c r="V69" s="27"/>
      <c r="W69" s="27"/>
      <c r="X69" s="27"/>
      <c r="Y69" s="27"/>
      <c r="Z69" s="27"/>
      <c r="AA69" s="27"/>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row>
    <row r="70" spans="1:79" x14ac:dyDescent="0.25">
      <c r="A70" s="9"/>
      <c r="B70" s="262"/>
      <c r="C70" s="76" t="s">
        <v>27</v>
      </c>
      <c r="D70" s="19"/>
      <c r="E70" s="67" t="e">
        <f>D70/C66</f>
        <v>#DIV/0!</v>
      </c>
      <c r="F70" s="244"/>
      <c r="G70" s="20"/>
      <c r="H70" s="27"/>
      <c r="I70" s="27"/>
      <c r="J70" s="36"/>
      <c r="K70" s="27"/>
      <c r="L70" s="27"/>
      <c r="M70" s="27"/>
      <c r="N70" s="27"/>
      <c r="O70" s="31"/>
      <c r="P70" s="31"/>
      <c r="Q70" s="27"/>
      <c r="R70" s="27"/>
      <c r="S70" s="27"/>
      <c r="T70" s="27"/>
      <c r="U70" s="27"/>
      <c r="V70" s="27"/>
      <c r="W70" s="27"/>
      <c r="X70" s="27"/>
      <c r="Y70" s="27"/>
      <c r="Z70" s="27"/>
      <c r="AA70" s="27"/>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row>
    <row r="71" spans="1:79" ht="15" customHeight="1" x14ac:dyDescent="0.25">
      <c r="A71" s="9"/>
      <c r="B71" s="262"/>
      <c r="C71" s="76" t="s">
        <v>26</v>
      </c>
      <c r="D71" s="19"/>
      <c r="E71" s="67" t="e">
        <f>D71/C66</f>
        <v>#DIV/0!</v>
      </c>
      <c r="F71" s="244"/>
      <c r="G71" s="20"/>
      <c r="H71" s="27"/>
      <c r="I71" s="27"/>
      <c r="J71" s="27"/>
      <c r="K71" s="27"/>
      <c r="L71" s="27"/>
      <c r="M71" s="27"/>
      <c r="N71" s="27"/>
      <c r="O71" s="32"/>
      <c r="P71" s="32"/>
      <c r="Q71" s="27"/>
      <c r="R71" s="27"/>
      <c r="S71" s="27"/>
      <c r="T71" s="27"/>
      <c r="U71" s="27"/>
      <c r="V71" s="27"/>
      <c r="W71" s="27"/>
      <c r="X71" s="27"/>
      <c r="Y71" s="27"/>
      <c r="Z71" s="27"/>
      <c r="AA71" s="27"/>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row>
    <row r="72" spans="1:79" ht="15.75" thickBot="1" x14ac:dyDescent="0.3">
      <c r="A72" s="9"/>
      <c r="B72" s="263"/>
      <c r="C72" s="77" t="s">
        <v>25</v>
      </c>
      <c r="D72" s="22"/>
      <c r="E72" s="69" t="e">
        <f>D72/C66</f>
        <v>#DIV/0!</v>
      </c>
      <c r="F72" s="245"/>
      <c r="G72" s="20"/>
      <c r="H72" s="27"/>
      <c r="I72" s="27"/>
      <c r="J72" s="27"/>
      <c r="K72" s="28"/>
      <c r="L72" s="28"/>
      <c r="M72" s="28"/>
      <c r="N72" s="28"/>
      <c r="O72" s="31"/>
      <c r="P72" s="31"/>
      <c r="Q72" s="27"/>
      <c r="R72" s="27"/>
      <c r="S72" s="27"/>
      <c r="T72" s="27"/>
      <c r="U72" s="27"/>
      <c r="V72" s="27"/>
      <c r="W72" s="27"/>
      <c r="X72" s="27"/>
      <c r="Y72" s="27"/>
      <c r="Z72" s="27"/>
      <c r="AA72" s="27"/>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row>
    <row r="73" spans="1:79" ht="15.75" thickBot="1" x14ac:dyDescent="0.3">
      <c r="A73" s="9"/>
      <c r="B73" s="20"/>
      <c r="C73" s="20"/>
      <c r="D73" s="70">
        <f>SUM(D68:D72)</f>
        <v>0</v>
      </c>
      <c r="E73" s="71" t="e">
        <f>SUM(E68:E72)</f>
        <v>#DIV/0!</v>
      </c>
      <c r="F73" s="20"/>
      <c r="G73" s="20"/>
      <c r="H73" s="28"/>
      <c r="I73" s="28"/>
      <c r="J73" s="28"/>
      <c r="K73" s="29"/>
      <c r="L73" s="28"/>
      <c r="M73" s="28"/>
      <c r="N73" s="28"/>
      <c r="O73" s="232"/>
      <c r="P73" s="232"/>
      <c r="Q73" s="27"/>
      <c r="R73" s="27"/>
      <c r="S73" s="27"/>
      <c r="T73" s="27"/>
      <c r="U73" s="27"/>
      <c r="V73" s="27"/>
      <c r="W73" s="27"/>
      <c r="X73" s="27"/>
      <c r="Y73" s="27"/>
      <c r="Z73" s="27"/>
      <c r="AA73" s="27"/>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row>
    <row r="74" spans="1:79" ht="30.75" thickBot="1" x14ac:dyDescent="0.3">
      <c r="A74" s="9"/>
      <c r="B74" s="240" t="s">
        <v>50</v>
      </c>
      <c r="C74" s="78" t="s">
        <v>51</v>
      </c>
      <c r="D74" s="79" t="s">
        <v>52</v>
      </c>
      <c r="E74" s="79" t="s">
        <v>53</v>
      </c>
      <c r="F74" s="80" t="s">
        <v>45</v>
      </c>
      <c r="G74" s="20"/>
      <c r="H74" s="29"/>
      <c r="I74" s="29"/>
      <c r="J74" s="29"/>
      <c r="K74" s="28"/>
      <c r="L74" s="28"/>
      <c r="M74" s="28"/>
      <c r="N74" s="28"/>
      <c r="O74" s="231"/>
      <c r="P74" s="231"/>
      <c r="Q74" s="27"/>
      <c r="R74" s="27"/>
      <c r="S74" s="27"/>
      <c r="T74" s="27"/>
      <c r="U74" s="27"/>
      <c r="V74" s="27"/>
      <c r="W74" s="27"/>
      <c r="X74" s="27"/>
      <c r="Y74" s="27"/>
      <c r="Z74" s="27"/>
      <c r="AA74" s="27"/>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row>
    <row r="75" spans="1:79" ht="15.75" thickBot="1" x14ac:dyDescent="0.3">
      <c r="A75" s="9"/>
      <c r="B75" s="241"/>
      <c r="C75" s="93"/>
      <c r="D75" s="22"/>
      <c r="E75" s="57">
        <v>1</v>
      </c>
      <c r="F75" s="58" t="e">
        <f>C75/D75</f>
        <v>#DIV/0!</v>
      </c>
      <c r="G75" s="20"/>
      <c r="H75" s="8"/>
      <c r="I75" s="8"/>
      <c r="J75" s="28"/>
      <c r="K75" s="27"/>
      <c r="L75" s="27"/>
      <c r="M75" s="27"/>
      <c r="N75" s="27"/>
      <c r="O75" s="190"/>
      <c r="P75" s="190"/>
      <c r="Q75" s="27"/>
      <c r="R75" s="27"/>
      <c r="S75" s="27"/>
      <c r="T75" s="27"/>
      <c r="U75" s="27"/>
      <c r="V75" s="27"/>
      <c r="W75" s="27"/>
      <c r="X75" s="27"/>
      <c r="Y75" s="27"/>
      <c r="Z75" s="27"/>
      <c r="AA75" s="27"/>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row>
    <row r="76" spans="1:79" ht="0.75" customHeight="1" thickBot="1" x14ac:dyDescent="0.3">
      <c r="A76" s="9"/>
      <c r="B76" s="241"/>
      <c r="C76" s="59" t="s">
        <v>36</v>
      </c>
      <c r="D76" s="60" t="s">
        <v>35</v>
      </c>
      <c r="E76" s="61" t="s">
        <v>37</v>
      </c>
      <c r="F76" s="62" t="s">
        <v>54</v>
      </c>
      <c r="G76" s="20"/>
      <c r="H76" s="27"/>
      <c r="I76" s="27"/>
      <c r="J76" s="27"/>
      <c r="K76" s="30"/>
      <c r="L76" s="30"/>
      <c r="M76" s="30"/>
      <c r="N76" s="30"/>
      <c r="O76" s="191"/>
      <c r="P76" s="191"/>
      <c r="Q76" s="27"/>
      <c r="R76" s="27"/>
      <c r="S76" s="27"/>
      <c r="T76" s="27"/>
      <c r="U76" s="27"/>
      <c r="V76" s="27"/>
      <c r="W76" s="27"/>
      <c r="X76" s="27"/>
      <c r="Y76" s="27"/>
      <c r="Z76" s="27"/>
      <c r="AA76" s="27"/>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row>
    <row r="77" spans="1:79" x14ac:dyDescent="0.25">
      <c r="A77" s="9"/>
      <c r="B77" s="241"/>
      <c r="C77" s="81" t="s">
        <v>29</v>
      </c>
      <c r="D77" s="21"/>
      <c r="E77" s="64" t="e">
        <f>D77/C75</f>
        <v>#DIV/0!</v>
      </c>
      <c r="F77" s="243" t="e">
        <f>E78+E77</f>
        <v>#DIV/0!</v>
      </c>
      <c r="G77" s="20"/>
      <c r="H77" s="30"/>
      <c r="I77" s="30"/>
      <c r="J77" s="30"/>
      <c r="K77" s="30"/>
      <c r="L77" s="30"/>
      <c r="M77" s="30"/>
      <c r="N77" s="30"/>
      <c r="O77" s="192"/>
      <c r="P77" s="34"/>
      <c r="Q77" s="27"/>
      <c r="R77" s="35"/>
      <c r="S77" s="27"/>
      <c r="T77" s="27"/>
      <c r="U77" s="27"/>
      <c r="V77" s="27"/>
      <c r="W77" s="27"/>
      <c r="X77" s="27"/>
      <c r="Y77" s="27"/>
      <c r="Z77" s="27"/>
      <c r="AA77" s="27"/>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row>
    <row r="78" spans="1:79" ht="15" customHeight="1" x14ac:dyDescent="0.25">
      <c r="A78" s="9"/>
      <c r="B78" s="241"/>
      <c r="C78" s="82" t="s">
        <v>28</v>
      </c>
      <c r="D78" s="19"/>
      <c r="E78" s="67" t="e">
        <f>D78/C75</f>
        <v>#DIV/0!</v>
      </c>
      <c r="F78" s="244"/>
      <c r="G78" s="15"/>
      <c r="H78" s="30"/>
      <c r="I78" s="30"/>
      <c r="J78" s="30"/>
      <c r="K78" s="31"/>
      <c r="L78" s="31"/>
      <c r="M78" s="31"/>
      <c r="N78" s="31"/>
      <c r="O78" s="31"/>
      <c r="P78" s="31"/>
      <c r="Q78" s="27"/>
      <c r="R78" s="27"/>
      <c r="S78" s="27"/>
      <c r="T78" s="27"/>
      <c r="U78" s="27"/>
      <c r="V78" s="27"/>
      <c r="W78" s="27"/>
      <c r="X78" s="27"/>
      <c r="Y78" s="27"/>
      <c r="Z78" s="27"/>
      <c r="AA78" s="27"/>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row>
    <row r="79" spans="1:79" ht="15" customHeight="1" x14ac:dyDescent="0.25">
      <c r="A79" s="9"/>
      <c r="B79" s="241"/>
      <c r="C79" s="82" t="s">
        <v>27</v>
      </c>
      <c r="D79" s="19"/>
      <c r="E79" s="67" t="e">
        <f>D79/C75</f>
        <v>#DIV/0!</v>
      </c>
      <c r="F79" s="244"/>
      <c r="G79" s="24"/>
      <c r="H79" s="31"/>
      <c r="I79" s="31"/>
      <c r="J79" s="31"/>
      <c r="K79" s="32"/>
      <c r="L79" s="32"/>
      <c r="M79" s="32"/>
      <c r="N79" s="32"/>
      <c r="O79" s="32"/>
      <c r="P79" s="32"/>
      <c r="Q79" s="27"/>
      <c r="R79" s="27"/>
      <c r="S79" s="27"/>
      <c r="T79" s="27"/>
      <c r="U79" s="27"/>
      <c r="V79" s="27"/>
      <c r="W79" s="27"/>
      <c r="X79" s="27"/>
      <c r="Y79" s="27"/>
      <c r="Z79" s="27"/>
      <c r="AA79" s="27"/>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row>
    <row r="80" spans="1:79" x14ac:dyDescent="0.25">
      <c r="A80" s="9"/>
      <c r="B80" s="241"/>
      <c r="C80" s="82" t="s">
        <v>26</v>
      </c>
      <c r="D80" s="19"/>
      <c r="E80" s="67" t="e">
        <f>D80/C75</f>
        <v>#DIV/0!</v>
      </c>
      <c r="F80" s="244"/>
      <c r="G80" s="10"/>
      <c r="H80" s="32"/>
      <c r="I80" s="32"/>
      <c r="J80" s="32"/>
      <c r="K80" s="31"/>
      <c r="L80" s="31"/>
      <c r="M80" s="31"/>
      <c r="N80" s="31"/>
      <c r="O80" s="31"/>
      <c r="P80" s="31"/>
      <c r="Q80" s="27"/>
      <c r="R80" s="27"/>
      <c r="S80" s="27"/>
      <c r="T80" s="27"/>
      <c r="U80" s="27"/>
      <c r="V80" s="27"/>
      <c r="W80" s="27"/>
      <c r="X80" s="27"/>
      <c r="Y80" s="27"/>
      <c r="Z80" s="27"/>
      <c r="AA80" s="27"/>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row>
    <row r="81" spans="1:79" ht="15.75" thickBot="1" x14ac:dyDescent="0.3">
      <c r="A81" s="9"/>
      <c r="B81" s="242"/>
      <c r="C81" s="83" t="s">
        <v>25</v>
      </c>
      <c r="D81" s="22"/>
      <c r="E81" s="69" t="e">
        <f>D81/C75</f>
        <v>#DIV/0!</v>
      </c>
      <c r="F81" s="245"/>
      <c r="G81" s="20"/>
      <c r="H81" s="31"/>
      <c r="I81" s="31"/>
      <c r="J81" s="31"/>
      <c r="K81" s="31"/>
      <c r="L81" s="31"/>
      <c r="M81" s="31"/>
      <c r="N81" s="31"/>
      <c r="O81" s="232"/>
      <c r="P81" s="232"/>
      <c r="Q81" s="27"/>
      <c r="R81" s="27"/>
      <c r="S81" s="27"/>
      <c r="T81" s="27"/>
      <c r="U81" s="27"/>
      <c r="V81" s="27"/>
      <c r="W81" s="27"/>
      <c r="X81" s="27"/>
      <c r="Y81" s="27"/>
      <c r="Z81" s="27"/>
      <c r="AA81" s="27"/>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row>
    <row r="82" spans="1:79" x14ac:dyDescent="0.25">
      <c r="A82" s="9"/>
      <c r="B82" s="20"/>
      <c r="C82" s="20"/>
      <c r="D82" s="70">
        <f>SUM(D77:D81)</f>
        <v>0</v>
      </c>
      <c r="E82" s="71" t="e">
        <f>SUM(E77:E81)</f>
        <v>#DIV/0!</v>
      </c>
      <c r="F82" s="20"/>
      <c r="G82" s="25"/>
      <c r="H82" s="33"/>
      <c r="I82" s="31"/>
      <c r="J82" s="31"/>
      <c r="K82" s="31"/>
      <c r="L82" s="31"/>
      <c r="M82" s="31"/>
      <c r="N82" s="31"/>
      <c r="O82" s="231"/>
      <c r="P82" s="231"/>
      <c r="Q82" s="27"/>
      <c r="R82" s="27"/>
      <c r="S82" s="27"/>
      <c r="T82" s="27"/>
      <c r="U82" s="27"/>
      <c r="V82" s="27"/>
      <c r="W82" s="27"/>
      <c r="X82" s="27"/>
      <c r="Y82" s="27"/>
      <c r="Z82" s="27"/>
      <c r="AA82" s="27"/>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row>
    <row r="83" spans="1:79" x14ac:dyDescent="0.25">
      <c r="A83" s="9"/>
      <c r="B83" s="25"/>
      <c r="C83" s="25"/>
      <c r="D83" s="25"/>
      <c r="E83" s="25"/>
      <c r="F83" s="25"/>
      <c r="G83" s="25"/>
      <c r="H83" s="34"/>
      <c r="I83" s="31"/>
      <c r="J83" s="31"/>
      <c r="K83" s="232"/>
      <c r="L83" s="232"/>
      <c r="M83" s="232"/>
      <c r="N83" s="190"/>
      <c r="O83" s="190"/>
      <c r="P83" s="190"/>
      <c r="Q83" s="27"/>
      <c r="R83" s="27"/>
      <c r="S83" s="27"/>
      <c r="T83" s="27"/>
      <c r="U83" s="27"/>
      <c r="V83" s="27"/>
      <c r="W83" s="27"/>
      <c r="X83" s="27"/>
      <c r="Y83" s="27"/>
      <c r="Z83" s="27"/>
      <c r="AA83" s="27"/>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row>
    <row r="84" spans="1:79" x14ac:dyDescent="0.25">
      <c r="A84" s="9"/>
      <c r="B84" s="26"/>
      <c r="C84" s="26"/>
      <c r="D84" s="26"/>
      <c r="E84" s="26"/>
      <c r="F84" s="26"/>
      <c r="G84" s="26"/>
      <c r="H84" s="232"/>
      <c r="I84" s="232"/>
      <c r="J84" s="232"/>
      <c r="K84" s="231"/>
      <c r="L84" s="231"/>
      <c r="M84" s="231"/>
      <c r="N84" s="191"/>
      <c r="O84" s="191"/>
      <c r="P84" s="191"/>
      <c r="Q84" s="27"/>
      <c r="R84" s="27"/>
      <c r="S84" s="27"/>
      <c r="T84" s="27"/>
      <c r="U84" s="27"/>
      <c r="V84" s="27"/>
      <c r="W84" s="27"/>
      <c r="X84" s="27"/>
      <c r="Y84" s="27"/>
      <c r="Z84" s="27"/>
      <c r="AA84" s="27"/>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row>
    <row r="85" spans="1:79" x14ac:dyDescent="0.25">
      <c r="A85" s="36"/>
      <c r="B85" s="32"/>
      <c r="C85" s="32"/>
      <c r="D85" s="32"/>
      <c r="E85" s="32"/>
      <c r="F85" s="32"/>
      <c r="G85" s="32"/>
      <c r="H85" s="231"/>
      <c r="I85" s="231"/>
      <c r="J85" s="231"/>
      <c r="K85" s="233"/>
      <c r="L85" s="233"/>
      <c r="M85" s="34"/>
      <c r="N85" s="192"/>
      <c r="O85" s="192"/>
      <c r="P85" s="34"/>
      <c r="Q85" s="27"/>
      <c r="R85" s="27"/>
      <c r="S85" s="27"/>
      <c r="T85" s="27"/>
      <c r="U85" s="27"/>
      <c r="V85" s="27"/>
      <c r="W85" s="27"/>
      <c r="X85" s="27"/>
      <c r="Y85" s="27"/>
      <c r="Z85" s="27"/>
      <c r="AA85" s="27"/>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row>
    <row r="86" spans="1:79" x14ac:dyDescent="0.25">
      <c r="A86" s="36"/>
      <c r="B86" s="31"/>
      <c r="C86" s="31"/>
      <c r="D86" s="31"/>
      <c r="E86" s="31"/>
      <c r="F86" s="31"/>
      <c r="G86" s="31"/>
      <c r="H86" s="233"/>
      <c r="I86" s="233"/>
      <c r="J86" s="34"/>
      <c r="K86" s="31"/>
      <c r="L86" s="31"/>
      <c r="M86" s="31"/>
      <c r="N86" s="31"/>
      <c r="O86" s="31"/>
      <c r="P86" s="31"/>
      <c r="Q86" s="27"/>
      <c r="R86" s="27"/>
      <c r="S86" s="27"/>
      <c r="T86" s="27"/>
      <c r="U86" s="27"/>
      <c r="V86" s="27"/>
      <c r="W86" s="27"/>
      <c r="X86" s="27"/>
      <c r="Y86" s="27"/>
      <c r="Z86" s="27"/>
      <c r="AA86" s="27"/>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row>
    <row r="87" spans="1:79" ht="15" customHeight="1" x14ac:dyDescent="0.25">
      <c r="A87" s="36"/>
      <c r="B87" s="33"/>
      <c r="C87" s="33"/>
      <c r="D87" s="33"/>
      <c r="E87" s="33"/>
      <c r="F87" s="33"/>
      <c r="G87" s="33"/>
      <c r="H87" s="31"/>
      <c r="I87" s="31"/>
      <c r="J87" s="31"/>
      <c r="K87" s="32"/>
      <c r="L87" s="32"/>
      <c r="M87" s="32"/>
      <c r="N87" s="32"/>
      <c r="O87" s="32"/>
      <c r="P87" s="32"/>
      <c r="Q87" s="27"/>
      <c r="R87" s="27"/>
      <c r="S87" s="27"/>
      <c r="T87" s="27"/>
      <c r="U87" s="27"/>
      <c r="V87" s="27"/>
      <c r="W87" s="27"/>
      <c r="X87" s="27"/>
      <c r="Y87" s="27"/>
      <c r="Z87" s="27"/>
      <c r="AA87" s="27"/>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row>
    <row r="88" spans="1:79" x14ac:dyDescent="0.25">
      <c r="A88" s="36"/>
      <c r="B88" s="233"/>
      <c r="C88" s="233"/>
      <c r="D88" s="233"/>
      <c r="E88" s="233"/>
      <c r="F88" s="34"/>
      <c r="G88" s="34"/>
      <c r="H88" s="32"/>
      <c r="I88" s="32"/>
      <c r="J88" s="32"/>
      <c r="K88" s="31"/>
      <c r="L88" s="31"/>
      <c r="M88" s="31"/>
      <c r="N88" s="31"/>
      <c r="O88" s="31"/>
      <c r="P88" s="31"/>
      <c r="Q88" s="27"/>
      <c r="R88" s="27"/>
      <c r="S88" s="27"/>
      <c r="T88" s="27"/>
      <c r="U88" s="27"/>
      <c r="V88" s="27"/>
      <c r="W88" s="27"/>
      <c r="X88" s="27"/>
      <c r="Y88" s="27"/>
      <c r="Z88" s="27"/>
      <c r="AA88" s="27"/>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row>
    <row r="89" spans="1:79" x14ac:dyDescent="0.25">
      <c r="A89" s="36"/>
      <c r="B89" s="232"/>
      <c r="C89" s="232"/>
      <c r="D89" s="232"/>
      <c r="E89" s="232"/>
      <c r="F89" s="232"/>
      <c r="G89" s="232"/>
      <c r="H89" s="31"/>
      <c r="I89" s="31"/>
      <c r="J89" s="31"/>
      <c r="K89" s="31"/>
      <c r="L89" s="31"/>
      <c r="M89" s="31"/>
      <c r="N89" s="31"/>
      <c r="O89" s="232"/>
      <c r="P89" s="232"/>
      <c r="Q89" s="27"/>
      <c r="R89" s="27"/>
      <c r="S89" s="27"/>
      <c r="T89" s="27"/>
      <c r="U89" s="27"/>
      <c r="V89" s="27"/>
      <c r="W89" s="27"/>
      <c r="X89" s="27"/>
      <c r="Y89" s="27"/>
      <c r="Z89" s="27"/>
      <c r="AA89" s="27"/>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row>
    <row r="90" spans="1:79" x14ac:dyDescent="0.25">
      <c r="A90" s="36"/>
      <c r="B90" s="231"/>
      <c r="C90" s="231"/>
      <c r="D90" s="231"/>
      <c r="E90" s="231"/>
      <c r="F90" s="231"/>
      <c r="G90" s="231"/>
      <c r="H90" s="33"/>
      <c r="I90" s="31"/>
      <c r="J90" s="31"/>
      <c r="K90" s="31"/>
      <c r="L90" s="31"/>
      <c r="M90" s="31"/>
      <c r="N90" s="31"/>
      <c r="O90" s="231"/>
      <c r="P90" s="231"/>
      <c r="Q90" s="27"/>
      <c r="R90" s="27"/>
      <c r="S90" s="27"/>
      <c r="T90" s="27"/>
      <c r="U90" s="27"/>
      <c r="V90" s="27"/>
      <c r="W90" s="27"/>
      <c r="X90" s="27"/>
      <c r="Y90" s="27"/>
      <c r="Z90" s="27"/>
      <c r="AA90" s="27"/>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row>
    <row r="91" spans="1:79" x14ac:dyDescent="0.25">
      <c r="A91" s="36"/>
      <c r="B91" s="233"/>
      <c r="C91" s="233"/>
      <c r="D91" s="34"/>
      <c r="E91" s="233"/>
      <c r="F91" s="233"/>
      <c r="G91" s="34"/>
      <c r="H91" s="34"/>
      <c r="I91" s="31"/>
      <c r="J91" s="31"/>
      <c r="K91" s="232"/>
      <c r="L91" s="232"/>
      <c r="M91" s="232"/>
      <c r="N91" s="190"/>
      <c r="O91" s="190"/>
      <c r="P91" s="190"/>
      <c r="Q91" s="27"/>
      <c r="R91" s="27"/>
      <c r="S91" s="27"/>
      <c r="T91" s="27"/>
      <c r="U91" s="27"/>
      <c r="V91" s="27"/>
      <c r="W91" s="27"/>
      <c r="X91" s="27"/>
      <c r="Y91" s="27"/>
      <c r="Z91" s="27"/>
      <c r="AA91" s="27"/>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row>
    <row r="92" spans="1:79" x14ac:dyDescent="0.25">
      <c r="A92" s="36"/>
      <c r="B92" s="31"/>
      <c r="C92" s="31"/>
      <c r="D92" s="31"/>
      <c r="E92" s="31"/>
      <c r="F92" s="31"/>
      <c r="G92" s="31"/>
      <c r="H92" s="232"/>
      <c r="I92" s="232"/>
      <c r="J92" s="232"/>
      <c r="K92" s="231"/>
      <c r="L92" s="231"/>
      <c r="M92" s="231"/>
      <c r="N92" s="191"/>
      <c r="O92" s="191"/>
      <c r="P92" s="191"/>
      <c r="Q92" s="27"/>
      <c r="R92" s="27"/>
      <c r="S92" s="27"/>
      <c r="T92" s="27"/>
      <c r="U92" s="27"/>
      <c r="V92" s="27"/>
      <c r="W92" s="27"/>
      <c r="X92" s="27"/>
      <c r="Y92" s="27"/>
      <c r="Z92" s="27"/>
      <c r="AA92" s="27"/>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row>
    <row r="93" spans="1:79" x14ac:dyDescent="0.25">
      <c r="A93" s="36"/>
      <c r="B93" s="32"/>
      <c r="C93" s="32"/>
      <c r="D93" s="32"/>
      <c r="E93" s="32"/>
      <c r="F93" s="32"/>
      <c r="G93" s="32"/>
      <c r="H93" s="231"/>
      <c r="I93" s="231"/>
      <c r="J93" s="231"/>
      <c r="K93" s="233"/>
      <c r="L93" s="233"/>
      <c r="M93" s="34"/>
      <c r="N93" s="192"/>
      <c r="O93" s="192"/>
      <c r="P93" s="34"/>
      <c r="Q93" s="27"/>
      <c r="R93" s="27"/>
      <c r="S93" s="27"/>
      <c r="T93" s="27"/>
      <c r="U93" s="27"/>
      <c r="V93" s="27"/>
      <c r="W93" s="27"/>
      <c r="X93" s="27"/>
      <c r="Y93" s="27"/>
      <c r="Z93" s="27"/>
      <c r="AA93" s="27"/>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row>
    <row r="94" spans="1:79" x14ac:dyDescent="0.25">
      <c r="A94" s="36"/>
      <c r="B94" s="31"/>
      <c r="C94" s="31"/>
      <c r="D94" s="31"/>
      <c r="E94" s="31"/>
      <c r="F94" s="31"/>
      <c r="G94" s="31"/>
      <c r="H94" s="233"/>
      <c r="I94" s="233"/>
      <c r="J94" s="34"/>
      <c r="K94" s="31"/>
      <c r="L94" s="31"/>
      <c r="M94" s="31"/>
      <c r="N94" s="31"/>
      <c r="O94" s="37"/>
      <c r="P94" s="37"/>
      <c r="Q94" s="27"/>
      <c r="R94" s="27"/>
      <c r="S94" s="27"/>
      <c r="T94" s="27"/>
      <c r="U94" s="27"/>
      <c r="V94" s="27"/>
      <c r="W94" s="27"/>
      <c r="X94" s="27"/>
      <c r="Y94" s="27"/>
      <c r="Z94" s="27"/>
      <c r="AA94" s="27"/>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row>
    <row r="95" spans="1:79" x14ac:dyDescent="0.25">
      <c r="A95" s="36"/>
      <c r="B95" s="33"/>
      <c r="C95" s="33"/>
      <c r="D95" s="33"/>
      <c r="E95" s="33"/>
      <c r="F95" s="33"/>
      <c r="G95" s="33"/>
      <c r="H95" s="31"/>
      <c r="I95" s="31"/>
      <c r="J95" s="31"/>
      <c r="K95" s="32"/>
      <c r="L95" s="32"/>
      <c r="M95" s="32"/>
      <c r="N95" s="32"/>
      <c r="O95" s="27"/>
      <c r="P95" s="27"/>
      <c r="Q95" s="27"/>
      <c r="R95" s="27"/>
      <c r="S95" s="27"/>
      <c r="T95" s="27"/>
      <c r="U95" s="27"/>
      <c r="V95" s="27"/>
      <c r="W95" s="27"/>
      <c r="X95" s="27"/>
      <c r="Y95" s="27"/>
      <c r="Z95" s="27"/>
      <c r="AA95" s="27"/>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row>
    <row r="96" spans="1:79" x14ac:dyDescent="0.25">
      <c r="A96" s="36"/>
      <c r="B96" s="233"/>
      <c r="C96" s="233"/>
      <c r="D96" s="233"/>
      <c r="E96" s="233"/>
      <c r="F96" s="34"/>
      <c r="G96" s="34"/>
      <c r="H96" s="32"/>
      <c r="I96" s="32"/>
      <c r="J96" s="32"/>
      <c r="K96" s="31"/>
      <c r="L96" s="31"/>
      <c r="M96" s="31"/>
      <c r="N96" s="31"/>
      <c r="O96" s="38"/>
      <c r="P96" s="27"/>
      <c r="Q96" s="27"/>
      <c r="R96" s="27"/>
      <c r="S96" s="27"/>
      <c r="T96" s="27"/>
      <c r="U96" s="27"/>
      <c r="V96" s="27"/>
      <c r="W96" s="27"/>
      <c r="X96" s="27"/>
      <c r="Y96" s="27"/>
      <c r="Z96" s="27"/>
      <c r="AA96" s="27"/>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row>
    <row r="97" spans="1:79" x14ac:dyDescent="0.25">
      <c r="A97" s="36"/>
      <c r="B97" s="232"/>
      <c r="C97" s="232"/>
      <c r="D97" s="232"/>
      <c r="E97" s="232"/>
      <c r="F97" s="232"/>
      <c r="G97" s="232"/>
      <c r="H97" s="31"/>
      <c r="I97" s="31"/>
      <c r="J97" s="31"/>
      <c r="K97" s="31"/>
      <c r="L97" s="31"/>
      <c r="M97" s="31"/>
      <c r="N97" s="31"/>
      <c r="O97" s="38"/>
      <c r="P97" s="27"/>
      <c r="Q97" s="27"/>
      <c r="R97" s="27"/>
      <c r="S97" s="27"/>
      <c r="T97" s="27"/>
      <c r="U97" s="27"/>
      <c r="V97" s="27"/>
      <c r="W97" s="27"/>
      <c r="X97" s="27"/>
      <c r="Y97" s="27"/>
      <c r="Z97" s="27"/>
      <c r="AA97" s="27"/>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row>
    <row r="98" spans="1:79" x14ac:dyDescent="0.25">
      <c r="A98" s="36"/>
      <c r="B98" s="231"/>
      <c r="C98" s="231"/>
      <c r="D98" s="231"/>
      <c r="E98" s="231"/>
      <c r="F98" s="231"/>
      <c r="G98" s="231"/>
      <c r="H98" s="33"/>
      <c r="I98" s="31"/>
      <c r="J98" s="31"/>
      <c r="K98" s="31"/>
      <c r="L98" s="31"/>
      <c r="M98" s="31"/>
      <c r="N98" s="31"/>
      <c r="O98" s="38"/>
      <c r="P98" s="27"/>
      <c r="Q98" s="27"/>
      <c r="R98" s="27"/>
      <c r="S98" s="27"/>
      <c r="T98" s="27"/>
      <c r="U98" s="27"/>
      <c r="V98" s="27"/>
      <c r="W98" s="27"/>
      <c r="X98" s="27"/>
      <c r="Y98" s="27"/>
      <c r="Z98" s="27"/>
      <c r="AA98" s="27"/>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row>
    <row r="99" spans="1:79" x14ac:dyDescent="0.25">
      <c r="A99" s="36"/>
      <c r="B99" s="233"/>
      <c r="C99" s="233"/>
      <c r="D99" s="34"/>
      <c r="E99" s="233"/>
      <c r="F99" s="233"/>
      <c r="G99" s="34"/>
      <c r="H99" s="34"/>
      <c r="I99" s="31"/>
      <c r="J99" s="31"/>
      <c r="K99" s="232"/>
      <c r="L99" s="232"/>
      <c r="M99" s="232"/>
      <c r="N99" s="190"/>
      <c r="O99" s="27"/>
      <c r="P99" s="27"/>
      <c r="Q99" s="27"/>
      <c r="R99" s="27"/>
      <c r="S99" s="27"/>
      <c r="T99" s="27"/>
      <c r="U99" s="27"/>
      <c r="V99" s="27"/>
      <c r="W99" s="27"/>
      <c r="X99" s="27"/>
      <c r="Y99" s="27"/>
      <c r="Z99" s="27"/>
      <c r="AA99" s="27"/>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row>
    <row r="100" spans="1:79" x14ac:dyDescent="0.25">
      <c r="A100" s="36"/>
      <c r="B100" s="31"/>
      <c r="C100" s="31"/>
      <c r="D100" s="31"/>
      <c r="E100" s="31"/>
      <c r="F100" s="31"/>
      <c r="G100" s="31"/>
      <c r="H100" s="232"/>
      <c r="I100" s="232"/>
      <c r="J100" s="232"/>
      <c r="K100" s="231"/>
      <c r="L100" s="231"/>
      <c r="M100" s="231"/>
      <c r="N100" s="191"/>
      <c r="O100" s="27"/>
      <c r="P100" s="27"/>
      <c r="Q100" s="27"/>
      <c r="R100" s="27"/>
      <c r="S100" s="27"/>
      <c r="T100" s="27"/>
      <c r="U100" s="27"/>
      <c r="V100" s="27"/>
      <c r="W100" s="27"/>
      <c r="X100" s="27"/>
      <c r="Y100" s="27"/>
      <c r="Z100" s="27"/>
      <c r="AA100" s="27"/>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row>
    <row r="101" spans="1:79" x14ac:dyDescent="0.25">
      <c r="A101" s="36"/>
      <c r="B101" s="32"/>
      <c r="C101" s="32"/>
      <c r="D101" s="32"/>
      <c r="E101" s="32"/>
      <c r="F101" s="32"/>
      <c r="G101" s="32"/>
      <c r="H101" s="231"/>
      <c r="I101" s="231"/>
      <c r="J101" s="231"/>
      <c r="K101" s="232"/>
      <c r="L101" s="232"/>
      <c r="M101" s="34"/>
      <c r="N101" s="192"/>
      <c r="O101" s="40"/>
      <c r="P101" s="40"/>
      <c r="Q101" s="27"/>
      <c r="R101" s="27"/>
      <c r="S101" s="27"/>
      <c r="T101" s="27"/>
      <c r="U101" s="27"/>
      <c r="V101" s="27"/>
      <c r="W101" s="27"/>
      <c r="X101" s="27"/>
      <c r="Y101" s="27"/>
      <c r="Z101" s="27"/>
      <c r="AA101" s="27"/>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row>
    <row r="102" spans="1:79" x14ac:dyDescent="0.25">
      <c r="A102" s="36"/>
      <c r="B102" s="31"/>
      <c r="C102" s="31"/>
      <c r="D102" s="31"/>
      <c r="E102" s="31"/>
      <c r="F102" s="31"/>
      <c r="G102" s="31"/>
      <c r="H102" s="233"/>
      <c r="I102" s="233"/>
      <c r="J102" s="34"/>
      <c r="K102" s="37"/>
      <c r="L102" s="37"/>
      <c r="M102" s="37"/>
      <c r="N102" s="37"/>
      <c r="O102" s="27"/>
      <c r="P102" s="27"/>
      <c r="Q102" s="27"/>
      <c r="R102" s="27"/>
      <c r="S102" s="27"/>
      <c r="T102" s="27"/>
      <c r="U102" s="27"/>
      <c r="V102" s="27"/>
      <c r="W102" s="27"/>
      <c r="X102" s="27"/>
      <c r="Y102" s="27"/>
      <c r="Z102" s="27"/>
      <c r="AA102" s="27"/>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row>
    <row r="103" spans="1:79" x14ac:dyDescent="0.25">
      <c r="A103" s="36"/>
      <c r="B103" s="33"/>
      <c r="C103" s="33"/>
      <c r="D103" s="33"/>
      <c r="E103" s="33"/>
      <c r="F103" s="33"/>
      <c r="G103" s="33"/>
      <c r="H103" s="37"/>
      <c r="I103" s="37"/>
      <c r="J103" s="37"/>
      <c r="K103" s="27"/>
      <c r="L103" s="27"/>
      <c r="M103" s="27"/>
      <c r="N103" s="27"/>
      <c r="O103" s="27"/>
      <c r="P103" s="27"/>
      <c r="Q103" s="27"/>
      <c r="R103" s="27"/>
      <c r="S103" s="27"/>
      <c r="T103" s="27"/>
      <c r="U103" s="27"/>
      <c r="V103" s="27"/>
      <c r="W103" s="27"/>
      <c r="X103" s="27"/>
      <c r="Y103" s="27"/>
      <c r="Z103" s="27"/>
      <c r="AA103" s="27"/>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row>
    <row r="104" spans="1:79" x14ac:dyDescent="0.25">
      <c r="A104" s="36"/>
      <c r="B104" s="233"/>
      <c r="C104" s="233"/>
      <c r="D104" s="233"/>
      <c r="E104" s="233"/>
      <c r="F104" s="34"/>
      <c r="G104" s="34"/>
      <c r="H104" s="27"/>
      <c r="I104" s="27"/>
      <c r="J104" s="27"/>
      <c r="K104" s="38"/>
      <c r="L104" s="38"/>
      <c r="M104" s="38"/>
      <c r="N104" s="38"/>
      <c r="O104" s="27"/>
      <c r="P104" s="27"/>
      <c r="Q104" s="27"/>
      <c r="R104" s="27"/>
      <c r="S104" s="27"/>
      <c r="T104" s="27"/>
      <c r="U104" s="27"/>
      <c r="V104" s="27"/>
      <c r="W104" s="27"/>
      <c r="X104" s="27"/>
      <c r="Y104" s="27"/>
      <c r="Z104" s="27"/>
      <c r="AA104" s="27"/>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row>
    <row r="105" spans="1:79" x14ac:dyDescent="0.25">
      <c r="A105" s="36"/>
      <c r="B105" s="232"/>
      <c r="C105" s="232"/>
      <c r="D105" s="232"/>
      <c r="E105" s="232"/>
      <c r="F105" s="232"/>
      <c r="G105" s="232"/>
      <c r="H105" s="38"/>
      <c r="I105" s="38"/>
      <c r="J105" s="38"/>
      <c r="K105" s="38"/>
      <c r="L105" s="38"/>
      <c r="M105" s="38"/>
      <c r="N105" s="38"/>
      <c r="O105" s="27"/>
      <c r="P105" s="27"/>
      <c r="Q105" s="27"/>
      <c r="R105" s="27"/>
      <c r="S105" s="27"/>
      <c r="T105" s="27"/>
      <c r="U105" s="27"/>
      <c r="V105" s="27"/>
      <c r="W105" s="27"/>
      <c r="X105" s="27"/>
      <c r="Y105" s="27"/>
      <c r="Z105" s="27"/>
      <c r="AA105" s="27"/>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row>
    <row r="106" spans="1:79" x14ac:dyDescent="0.25">
      <c r="A106" s="36"/>
      <c r="B106" s="231"/>
      <c r="C106" s="231"/>
      <c r="D106" s="231"/>
      <c r="E106" s="231"/>
      <c r="F106" s="231"/>
      <c r="G106" s="231"/>
      <c r="H106" s="38"/>
      <c r="I106" s="38"/>
      <c r="J106" s="38"/>
      <c r="K106" s="38"/>
      <c r="L106" s="38"/>
      <c r="M106" s="38"/>
      <c r="N106" s="38"/>
      <c r="O106" s="27"/>
      <c r="P106" s="27"/>
      <c r="Q106" s="27"/>
      <c r="R106" s="27"/>
      <c r="S106" s="27"/>
      <c r="T106" s="27"/>
      <c r="U106" s="27"/>
      <c r="V106" s="27"/>
      <c r="W106" s="27"/>
      <c r="X106" s="27"/>
      <c r="Y106" s="27"/>
      <c r="Z106" s="27"/>
      <c r="AA106" s="27"/>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row>
    <row r="107" spans="1:79" x14ac:dyDescent="0.25">
      <c r="A107" s="36"/>
      <c r="B107" s="233"/>
      <c r="C107" s="233"/>
      <c r="D107" s="34"/>
      <c r="E107" s="233"/>
      <c r="F107" s="233"/>
      <c r="G107" s="34"/>
      <c r="H107" s="38"/>
      <c r="I107" s="38"/>
      <c r="J107" s="38"/>
      <c r="K107" s="27"/>
      <c r="L107" s="27"/>
      <c r="M107" s="27"/>
      <c r="N107" s="27"/>
      <c r="O107" s="27"/>
      <c r="P107" s="27"/>
      <c r="Q107" s="27"/>
      <c r="R107" s="27"/>
      <c r="S107" s="27"/>
      <c r="T107" s="27"/>
      <c r="U107" s="27"/>
      <c r="V107" s="27"/>
      <c r="W107" s="27"/>
      <c r="X107" s="27"/>
      <c r="Y107" s="27"/>
      <c r="Z107" s="27"/>
      <c r="AA107" s="27"/>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row>
    <row r="108" spans="1:79" x14ac:dyDescent="0.25">
      <c r="A108" s="36"/>
      <c r="B108" s="37"/>
      <c r="C108" s="37"/>
      <c r="D108" s="37"/>
      <c r="E108" s="37"/>
      <c r="F108" s="37"/>
      <c r="G108" s="37"/>
      <c r="H108" s="27"/>
      <c r="I108" s="27"/>
      <c r="J108" s="27"/>
      <c r="K108" s="27"/>
      <c r="L108" s="27"/>
      <c r="M108" s="27"/>
      <c r="N108" s="27"/>
      <c r="O108" s="27"/>
      <c r="P108" s="27"/>
      <c r="Q108" s="27"/>
      <c r="R108" s="27"/>
      <c r="S108" s="27"/>
      <c r="T108" s="27"/>
      <c r="U108" s="27"/>
      <c r="V108" s="27"/>
      <c r="W108" s="27"/>
      <c r="X108" s="27"/>
      <c r="Y108" s="27"/>
      <c r="Z108" s="27"/>
      <c r="AA108" s="27"/>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row>
    <row r="109" spans="1:79" x14ac:dyDescent="0.25">
      <c r="A109" s="36"/>
      <c r="B109" s="39"/>
      <c r="C109" s="27"/>
      <c r="D109" s="27"/>
      <c r="E109" s="27"/>
      <c r="F109" s="27"/>
      <c r="G109" s="27"/>
      <c r="H109" s="27"/>
      <c r="I109" s="27"/>
      <c r="J109" s="27"/>
      <c r="K109" s="40"/>
      <c r="L109" s="40"/>
      <c r="M109" s="40"/>
      <c r="N109" s="40"/>
      <c r="O109" s="27"/>
      <c r="P109" s="27"/>
      <c r="Q109" s="27"/>
      <c r="R109" s="27"/>
      <c r="S109" s="27"/>
      <c r="T109" s="27"/>
      <c r="U109" s="27"/>
      <c r="V109" s="27"/>
      <c r="W109" s="27"/>
      <c r="X109" s="27"/>
      <c r="Y109" s="27"/>
      <c r="Z109" s="27"/>
      <c r="AA109" s="27"/>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row>
    <row r="110" spans="1:79" x14ac:dyDescent="0.25">
      <c r="A110" s="36"/>
      <c r="B110" s="41"/>
      <c r="C110" s="38"/>
      <c r="D110" s="38"/>
      <c r="E110" s="38"/>
      <c r="F110" s="38"/>
      <c r="G110" s="38"/>
      <c r="H110" s="40"/>
      <c r="I110" s="40"/>
      <c r="J110" s="40"/>
      <c r="K110" s="27"/>
      <c r="L110" s="27"/>
      <c r="M110" s="27"/>
      <c r="N110" s="27"/>
      <c r="O110" s="27"/>
      <c r="P110" s="27"/>
      <c r="Q110" s="27"/>
      <c r="R110" s="27"/>
      <c r="S110" s="27"/>
      <c r="T110" s="27"/>
      <c r="U110" s="27"/>
      <c r="V110" s="27"/>
      <c r="W110" s="27"/>
      <c r="X110" s="27"/>
      <c r="Y110" s="27"/>
      <c r="Z110" s="27"/>
      <c r="AA110" s="27"/>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row>
    <row r="111" spans="1:79" x14ac:dyDescent="0.25">
      <c r="A111" s="36"/>
      <c r="B111" s="27"/>
      <c r="C111" s="38"/>
      <c r="D111" s="38"/>
      <c r="E111" s="38"/>
      <c r="F111" s="38"/>
      <c r="G111" s="38"/>
      <c r="H111" s="27"/>
      <c r="I111" s="27"/>
      <c r="J111" s="27"/>
      <c r="K111" s="27"/>
      <c r="L111" s="27"/>
      <c r="M111" s="27"/>
      <c r="N111" s="27"/>
      <c r="O111" s="27"/>
      <c r="P111" s="27"/>
      <c r="Q111" s="27"/>
      <c r="R111" s="27"/>
      <c r="S111" s="27"/>
      <c r="T111" s="27"/>
      <c r="U111" s="27"/>
      <c r="V111" s="27"/>
      <c r="W111" s="27"/>
      <c r="X111" s="27"/>
      <c r="Y111" s="27"/>
      <c r="Z111" s="27"/>
      <c r="AA111" s="27"/>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row>
    <row r="112" spans="1:79" x14ac:dyDescent="0.25">
      <c r="A112" s="36"/>
      <c r="B112" s="27"/>
      <c r="C112" s="38"/>
      <c r="D112" s="38"/>
      <c r="E112" s="38"/>
      <c r="F112" s="38"/>
      <c r="G112" s="38"/>
      <c r="H112" s="27"/>
      <c r="I112" s="27"/>
      <c r="J112" s="27"/>
      <c r="K112" s="27"/>
      <c r="L112" s="27"/>
      <c r="M112" s="27"/>
      <c r="N112" s="27"/>
      <c r="O112" s="27"/>
      <c r="P112" s="27"/>
      <c r="Q112" s="27"/>
      <c r="R112" s="27"/>
      <c r="S112" s="27"/>
      <c r="T112" s="27"/>
      <c r="U112" s="27"/>
      <c r="V112" s="27"/>
      <c r="W112" s="27"/>
      <c r="X112" s="27"/>
      <c r="Y112" s="27"/>
      <c r="Z112" s="27"/>
      <c r="AA112" s="27"/>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row>
    <row r="113" spans="1:79" x14ac:dyDescent="0.25">
      <c r="A113" s="36"/>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row>
    <row r="114" spans="1:79" x14ac:dyDescent="0.25">
      <c r="A114" s="36"/>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row>
    <row r="115" spans="1:79" x14ac:dyDescent="0.25">
      <c r="A115" s="36"/>
      <c r="B115" s="40"/>
      <c r="C115" s="40"/>
      <c r="D115" s="40"/>
      <c r="E115" s="40"/>
      <c r="F115" s="40"/>
      <c r="G115" s="40"/>
      <c r="H115" s="27"/>
      <c r="I115" s="27"/>
      <c r="J115" s="27"/>
      <c r="K115" s="27"/>
      <c r="L115" s="27"/>
      <c r="M115" s="27"/>
      <c r="N115" s="27"/>
      <c r="O115" s="27"/>
      <c r="P115" s="27"/>
      <c r="Q115" s="27"/>
      <c r="R115" s="27"/>
      <c r="S115" s="27"/>
      <c r="T115" s="27"/>
      <c r="U115" s="27"/>
      <c r="V115" s="27"/>
      <c r="W115" s="27"/>
      <c r="X115" s="27"/>
      <c r="Y115" s="27"/>
      <c r="Z115" s="27"/>
      <c r="AA115" s="27"/>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row>
    <row r="116" spans="1:79" x14ac:dyDescent="0.25">
      <c r="A116" s="36"/>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row>
    <row r="117" spans="1:79" x14ac:dyDescent="0.25">
      <c r="A117" s="36"/>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row>
    <row r="118" spans="1:79" x14ac:dyDescent="0.25">
      <c r="A118" s="36"/>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row>
    <row r="119" spans="1:79" x14ac:dyDescent="0.25">
      <c r="A119" s="36"/>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row>
    <row r="120" spans="1:79" x14ac:dyDescent="0.25">
      <c r="A120" s="36"/>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row>
    <row r="121" spans="1:79" x14ac:dyDescent="0.25">
      <c r="A121" s="36"/>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row>
    <row r="122" spans="1:79" x14ac:dyDescent="0.25">
      <c r="A122" s="36"/>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row>
    <row r="123" spans="1:79" x14ac:dyDescent="0.25">
      <c r="A123" s="36"/>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row>
    <row r="124" spans="1:79" x14ac:dyDescent="0.25">
      <c r="A124" s="36"/>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row>
    <row r="125" spans="1:79" x14ac:dyDescent="0.25">
      <c r="A125" s="36"/>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row>
    <row r="126" spans="1:79" x14ac:dyDescent="0.25">
      <c r="A126" s="36"/>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row>
    <row r="127" spans="1:79" x14ac:dyDescent="0.25">
      <c r="A127" s="36"/>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row>
    <row r="128" spans="1:79" x14ac:dyDescent="0.25">
      <c r="A128" s="36"/>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row>
    <row r="129" spans="1:79" x14ac:dyDescent="0.25">
      <c r="A129" s="36"/>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row>
    <row r="130" spans="1:79" x14ac:dyDescent="0.25">
      <c r="A130" s="36"/>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row>
    <row r="131" spans="1:79" x14ac:dyDescent="0.25">
      <c r="A131" s="36"/>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row>
    <row r="132" spans="1:79" x14ac:dyDescent="0.25">
      <c r="A132" s="36"/>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row>
    <row r="133" spans="1:79" x14ac:dyDescent="0.25">
      <c r="A133" s="36"/>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row>
    <row r="134" spans="1:79" x14ac:dyDescent="0.25">
      <c r="A134" s="36"/>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row>
    <row r="135" spans="1:79" x14ac:dyDescent="0.25">
      <c r="A135" s="36"/>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row>
    <row r="136" spans="1:79" x14ac:dyDescent="0.25">
      <c r="A136" s="36"/>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row>
    <row r="137" spans="1:79" x14ac:dyDescent="0.25">
      <c r="A137" s="36"/>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row>
    <row r="138" spans="1:79" x14ac:dyDescent="0.25">
      <c r="A138" s="36"/>
      <c r="B138" s="8"/>
      <c r="C138" s="8"/>
      <c r="D138" s="8"/>
      <c r="E138" s="8"/>
      <c r="F138" s="84"/>
      <c r="G138" s="27"/>
      <c r="H138" s="27"/>
      <c r="I138" s="27"/>
      <c r="J138" s="27"/>
      <c r="K138" s="27"/>
      <c r="L138" s="27"/>
      <c r="M138" s="27"/>
      <c r="N138" s="27"/>
      <c r="O138" s="27"/>
      <c r="P138" s="27"/>
      <c r="Q138" s="27"/>
      <c r="R138" s="27"/>
      <c r="S138" s="27"/>
      <c r="T138" s="27"/>
      <c r="U138" s="27"/>
      <c r="V138" s="27"/>
      <c r="W138" s="27"/>
      <c r="X138" s="27"/>
      <c r="Y138" s="27"/>
      <c r="Z138" s="27"/>
      <c r="AA138" s="27"/>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row>
    <row r="139" spans="1:79" x14ac:dyDescent="0.25">
      <c r="A139" s="36"/>
      <c r="B139" s="85"/>
      <c r="C139" s="85"/>
      <c r="D139" s="86"/>
      <c r="E139" s="87"/>
      <c r="F139" s="88"/>
      <c r="G139" s="27"/>
      <c r="H139" s="27"/>
      <c r="I139" s="27"/>
      <c r="J139" s="27"/>
      <c r="K139" s="27"/>
      <c r="L139" s="27"/>
      <c r="M139" s="27"/>
      <c r="N139" s="27"/>
      <c r="O139" s="27"/>
      <c r="P139" s="27"/>
      <c r="Q139" s="27"/>
      <c r="R139" s="27"/>
      <c r="S139" s="27"/>
      <c r="T139" s="27"/>
      <c r="U139" s="27"/>
      <c r="V139" s="27"/>
      <c r="W139" s="27"/>
      <c r="X139" s="27"/>
      <c r="Y139" s="27"/>
      <c r="Z139" s="27"/>
      <c r="AA139" s="27"/>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row>
    <row r="140" spans="1:79" x14ac:dyDescent="0.25">
      <c r="A140" s="36"/>
      <c r="B140" s="234"/>
      <c r="C140" s="234"/>
      <c r="D140" s="234"/>
      <c r="E140" s="234"/>
      <c r="F140" s="234"/>
      <c r="G140" s="27"/>
      <c r="H140" s="27"/>
      <c r="I140" s="27"/>
      <c r="J140" s="27"/>
      <c r="K140" s="27"/>
      <c r="L140" s="27"/>
      <c r="M140" s="27"/>
      <c r="N140" s="27"/>
      <c r="O140" s="27"/>
      <c r="P140" s="27"/>
      <c r="Q140" s="27"/>
      <c r="R140" s="27"/>
      <c r="S140" s="27"/>
      <c r="T140" s="27"/>
      <c r="U140" s="27"/>
      <c r="V140" s="27"/>
      <c r="W140" s="27"/>
      <c r="X140" s="27"/>
      <c r="Y140" s="27"/>
      <c r="Z140" s="27"/>
      <c r="AA140" s="27"/>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row>
    <row r="141" spans="1:79" x14ac:dyDescent="0.25">
      <c r="A141" s="36"/>
      <c r="B141" s="85"/>
      <c r="C141" s="85"/>
      <c r="D141" s="85"/>
      <c r="E141" s="85"/>
      <c r="F141" s="85"/>
      <c r="G141" s="27"/>
      <c r="H141" s="27"/>
      <c r="I141" s="27"/>
      <c r="J141" s="27"/>
      <c r="K141" s="27"/>
      <c r="L141" s="27"/>
      <c r="M141" s="27"/>
      <c r="N141" s="27"/>
      <c r="O141" s="27"/>
      <c r="P141" s="27"/>
      <c r="Q141" s="27"/>
      <c r="R141" s="27"/>
      <c r="S141" s="27"/>
      <c r="T141" s="27"/>
      <c r="U141" s="27"/>
      <c r="V141" s="27"/>
      <c r="W141" s="27"/>
      <c r="X141" s="27"/>
      <c r="Y141" s="27"/>
      <c r="Z141" s="27"/>
      <c r="AA141" s="27"/>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row>
    <row r="142" spans="1:79" x14ac:dyDescent="0.25">
      <c r="A142" s="36"/>
      <c r="B142" s="85"/>
      <c r="C142" s="85"/>
      <c r="D142" s="85"/>
      <c r="E142" s="85"/>
      <c r="F142" s="85"/>
      <c r="G142" s="27"/>
      <c r="H142" s="27"/>
      <c r="I142" s="27"/>
      <c r="J142" s="27"/>
      <c r="K142" s="27"/>
      <c r="L142" s="27"/>
      <c r="M142" s="27"/>
      <c r="N142" s="27"/>
      <c r="O142" s="27"/>
      <c r="P142" s="27"/>
      <c r="Q142" s="27"/>
      <c r="R142" s="27"/>
      <c r="S142" s="27"/>
      <c r="T142" s="27"/>
      <c r="U142" s="27"/>
      <c r="V142" s="27"/>
      <c r="W142" s="27"/>
      <c r="X142" s="27"/>
      <c r="Y142" s="27"/>
      <c r="Z142" s="27"/>
      <c r="AA142" s="27"/>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row>
    <row r="143" spans="1:79" x14ac:dyDescent="0.25">
      <c r="A143" s="36"/>
      <c r="B143" s="89"/>
      <c r="C143" s="89"/>
      <c r="D143" s="89"/>
      <c r="E143" s="89"/>
      <c r="F143" s="89"/>
      <c r="G143" s="27"/>
      <c r="H143" s="27"/>
      <c r="I143" s="27"/>
      <c r="J143" s="27"/>
      <c r="K143" s="27"/>
      <c r="L143" s="27"/>
      <c r="M143" s="27"/>
      <c r="N143" s="27"/>
      <c r="O143" s="27"/>
      <c r="P143" s="27"/>
      <c r="Q143" s="27"/>
      <c r="R143" s="27"/>
      <c r="S143" s="27"/>
      <c r="T143" s="27"/>
      <c r="U143" s="27"/>
      <c r="V143" s="27"/>
      <c r="W143" s="27"/>
      <c r="X143" s="27"/>
      <c r="Y143" s="27"/>
      <c r="Z143" s="27"/>
      <c r="AA143" s="27"/>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row>
    <row r="144" spans="1:79" x14ac:dyDescent="0.25">
      <c r="A144" s="36"/>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row>
    <row r="145" spans="1:79" x14ac:dyDescent="0.25">
      <c r="A145" s="36"/>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row>
    <row r="146" spans="1:79" x14ac:dyDescent="0.25">
      <c r="A146" s="36"/>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row>
    <row r="147" spans="1:79" x14ac:dyDescent="0.25">
      <c r="A147" s="36"/>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row>
    <row r="148" spans="1:79" x14ac:dyDescent="0.25">
      <c r="A148" s="36"/>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row>
    <row r="149" spans="1:79" x14ac:dyDescent="0.25">
      <c r="A149" s="36"/>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row>
    <row r="150" spans="1:79" x14ac:dyDescent="0.25">
      <c r="A150" s="36"/>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row>
    <row r="151" spans="1:79" x14ac:dyDescent="0.25">
      <c r="A151" s="36"/>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row>
    <row r="152" spans="1:79" x14ac:dyDescent="0.25">
      <c r="A152" s="36"/>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row>
    <row r="153" spans="1:79" x14ac:dyDescent="0.25">
      <c r="A153" s="36"/>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row>
    <row r="154" spans="1:79" x14ac:dyDescent="0.25">
      <c r="A154" s="36"/>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row>
    <row r="155" spans="1:79" x14ac:dyDescent="0.25">
      <c r="A155" s="36"/>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row>
    <row r="156" spans="1:79" x14ac:dyDescent="0.25">
      <c r="A156" s="36"/>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row>
    <row r="157" spans="1:79" x14ac:dyDescent="0.25">
      <c r="A157" s="36"/>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row>
    <row r="158" spans="1:79" x14ac:dyDescent="0.25">
      <c r="A158" s="36"/>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row>
    <row r="159" spans="1:79" x14ac:dyDescent="0.25">
      <c r="A159" s="36"/>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row>
    <row r="160" spans="1:79" x14ac:dyDescent="0.25">
      <c r="A160" s="36"/>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row>
    <row r="161" spans="1:79" x14ac:dyDescent="0.25">
      <c r="A161" s="36"/>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row>
    <row r="162" spans="1:79" x14ac:dyDescent="0.25">
      <c r="A162" s="36"/>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row>
    <row r="163" spans="1:79" x14ac:dyDescent="0.25">
      <c r="A163" s="36"/>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row>
    <row r="164" spans="1:79" x14ac:dyDescent="0.25">
      <c r="A164" s="36"/>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row>
    <row r="165" spans="1:79" x14ac:dyDescent="0.25">
      <c r="A165" s="36"/>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row>
    <row r="166" spans="1:79" x14ac:dyDescent="0.25">
      <c r="A166" s="36"/>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row>
    <row r="167" spans="1:79" x14ac:dyDescent="0.25">
      <c r="A167" s="36"/>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row>
    <row r="168" spans="1:79" x14ac:dyDescent="0.25">
      <c r="A168" s="36"/>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row>
    <row r="169" spans="1:79" x14ac:dyDescent="0.25">
      <c r="A169" s="36"/>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row>
    <row r="170" spans="1:79" x14ac:dyDescent="0.25">
      <c r="A170" s="36"/>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row>
    <row r="171" spans="1:79" x14ac:dyDescent="0.25">
      <c r="A171" s="36"/>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row>
    <row r="172" spans="1:79" x14ac:dyDescent="0.25">
      <c r="A172" s="36"/>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row>
    <row r="173" spans="1:79" x14ac:dyDescent="0.25">
      <c r="A173" s="36"/>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row>
    <row r="174" spans="1:79" x14ac:dyDescent="0.25">
      <c r="A174" s="36"/>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row>
    <row r="175" spans="1:79" x14ac:dyDescent="0.25">
      <c r="A175" s="36"/>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row>
    <row r="176" spans="1:79" x14ac:dyDescent="0.25">
      <c r="A176" s="36"/>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row>
    <row r="177" spans="1:79" x14ac:dyDescent="0.25">
      <c r="A177" s="36"/>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row>
    <row r="178" spans="1:79" x14ac:dyDescent="0.25">
      <c r="A178" s="36"/>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row>
    <row r="179" spans="1:79" x14ac:dyDescent="0.25">
      <c r="A179" s="36"/>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row>
    <row r="180" spans="1:79" x14ac:dyDescent="0.25">
      <c r="A180" s="36"/>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row>
    <row r="181" spans="1:79" x14ac:dyDescent="0.25">
      <c r="A181" s="36"/>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row>
    <row r="182" spans="1:79" x14ac:dyDescent="0.25">
      <c r="A182" s="36"/>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row>
    <row r="183" spans="1:79" x14ac:dyDescent="0.25">
      <c r="A183" s="36"/>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row>
    <row r="184" spans="1:79" x14ac:dyDescent="0.25">
      <c r="A184" s="36"/>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row>
    <row r="185" spans="1:79" x14ac:dyDescent="0.25">
      <c r="A185" s="36"/>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row>
    <row r="186" spans="1:79" x14ac:dyDescent="0.25">
      <c r="A186" s="36"/>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row>
    <row r="187" spans="1:79" x14ac:dyDescent="0.25">
      <c r="A187" s="36"/>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row>
    <row r="188" spans="1:79" x14ac:dyDescent="0.25">
      <c r="A188" s="36"/>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row>
    <row r="189" spans="1:79" x14ac:dyDescent="0.25">
      <c r="A189" s="36"/>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row>
    <row r="190" spans="1:79" x14ac:dyDescent="0.25">
      <c r="A190" s="36"/>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row>
    <row r="191" spans="1:79" x14ac:dyDescent="0.25">
      <c r="A191" s="36"/>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row>
    <row r="192" spans="1:79" x14ac:dyDescent="0.25">
      <c r="A192" s="36"/>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row>
    <row r="193" spans="1:79" x14ac:dyDescent="0.25">
      <c r="A193" s="36"/>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row>
    <row r="194" spans="1:79" x14ac:dyDescent="0.25">
      <c r="A194" s="36"/>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row>
    <row r="195" spans="1:79" x14ac:dyDescent="0.25">
      <c r="A195" s="36"/>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row>
    <row r="196" spans="1:79" x14ac:dyDescent="0.25">
      <c r="A196" s="36"/>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row>
    <row r="197" spans="1:79" x14ac:dyDescent="0.25">
      <c r="A197" s="36"/>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row>
    <row r="198" spans="1:79" x14ac:dyDescent="0.25">
      <c r="A198" s="36"/>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row>
    <row r="199" spans="1:79" x14ac:dyDescent="0.25">
      <c r="A199" s="36"/>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row>
    <row r="200" spans="1:79" x14ac:dyDescent="0.25">
      <c r="A200" s="36"/>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row>
    <row r="201" spans="1:79" x14ac:dyDescent="0.25">
      <c r="A201" s="36"/>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row>
    <row r="202" spans="1:79" x14ac:dyDescent="0.25">
      <c r="A202" s="36"/>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row>
    <row r="203" spans="1:79" x14ac:dyDescent="0.25">
      <c r="A203" s="36"/>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row>
    <row r="204" spans="1:79" x14ac:dyDescent="0.25">
      <c r="A204" s="36"/>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row>
    <row r="205" spans="1:79" x14ac:dyDescent="0.25">
      <c r="A205" s="36"/>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row>
    <row r="206" spans="1:79" x14ac:dyDescent="0.25">
      <c r="A206" s="36"/>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row>
    <row r="207" spans="1:79" x14ac:dyDescent="0.25">
      <c r="A207" s="36"/>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row>
    <row r="208" spans="1:79" x14ac:dyDescent="0.25">
      <c r="A208" s="36"/>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row>
    <row r="209" spans="1:79" x14ac:dyDescent="0.25">
      <c r="A209" s="36"/>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row>
    <row r="210" spans="1:79" x14ac:dyDescent="0.25">
      <c r="A210" s="36"/>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row>
    <row r="211" spans="1:79" x14ac:dyDescent="0.25">
      <c r="A211" s="36"/>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row>
    <row r="212" spans="1:79" x14ac:dyDescent="0.25">
      <c r="A212" s="36"/>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row>
    <row r="213" spans="1:79" x14ac:dyDescent="0.25">
      <c r="A213" s="36"/>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row>
    <row r="214" spans="1:79" x14ac:dyDescent="0.25">
      <c r="A214" s="36"/>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row>
    <row r="215" spans="1:79" x14ac:dyDescent="0.25">
      <c r="A215" s="36"/>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row>
    <row r="216" spans="1:79" x14ac:dyDescent="0.25">
      <c r="A216" s="36"/>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row>
    <row r="217" spans="1:79" x14ac:dyDescent="0.25">
      <c r="A217" s="36"/>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row>
    <row r="218" spans="1:79" x14ac:dyDescent="0.25">
      <c r="A218" s="36"/>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row>
    <row r="219" spans="1:79" x14ac:dyDescent="0.25">
      <c r="A219" s="36"/>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row>
    <row r="220" spans="1:79" x14ac:dyDescent="0.25">
      <c r="A220" s="36"/>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row>
    <row r="221" spans="1:79" x14ac:dyDescent="0.25">
      <c r="A221" s="36"/>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row>
    <row r="222" spans="1:79" x14ac:dyDescent="0.25">
      <c r="A222" s="36"/>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row>
    <row r="223" spans="1:79" x14ac:dyDescent="0.25">
      <c r="A223" s="36"/>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row>
    <row r="224" spans="1:79" x14ac:dyDescent="0.25">
      <c r="A224" s="36"/>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row>
    <row r="225" spans="1:79" x14ac:dyDescent="0.25">
      <c r="A225" s="36"/>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row>
    <row r="226" spans="1:79" x14ac:dyDescent="0.25">
      <c r="A226" s="36"/>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row>
    <row r="227" spans="1:79" x14ac:dyDescent="0.25">
      <c r="A227" s="36"/>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row>
    <row r="228" spans="1:79" x14ac:dyDescent="0.25">
      <c r="A228" s="36"/>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row>
    <row r="229" spans="1:79" x14ac:dyDescent="0.25">
      <c r="A229" s="36"/>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row>
    <row r="230" spans="1:79" x14ac:dyDescent="0.25">
      <c r="A230" s="36"/>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row>
    <row r="231" spans="1:79" x14ac:dyDescent="0.25">
      <c r="A231" s="36"/>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row>
    <row r="232" spans="1:79" x14ac:dyDescent="0.25">
      <c r="A232" s="36"/>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row>
    <row r="233" spans="1:79" x14ac:dyDescent="0.25">
      <c r="A233" s="36"/>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row>
    <row r="234" spans="1:79" x14ac:dyDescent="0.25">
      <c r="A234" s="36"/>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row>
    <row r="235" spans="1:79" x14ac:dyDescent="0.25">
      <c r="A235" s="36"/>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row>
    <row r="236" spans="1:79" x14ac:dyDescent="0.25">
      <c r="A236" s="36"/>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row>
    <row r="237" spans="1:79" x14ac:dyDescent="0.25">
      <c r="A237" s="36"/>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row>
    <row r="238" spans="1:79" x14ac:dyDescent="0.25">
      <c r="A238" s="36"/>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row>
    <row r="239" spans="1:79" x14ac:dyDescent="0.25">
      <c r="A239" s="36"/>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row>
    <row r="240" spans="1:79" x14ac:dyDescent="0.25">
      <c r="A240" s="36"/>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row>
    <row r="241" spans="1:79" x14ac:dyDescent="0.25">
      <c r="A241" s="36"/>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row>
    <row r="242" spans="1:79" x14ac:dyDescent="0.25">
      <c r="A242" s="36"/>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row>
    <row r="243" spans="1:79" x14ac:dyDescent="0.25">
      <c r="A243" s="36"/>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row>
    <row r="244" spans="1:79" x14ac:dyDescent="0.25">
      <c r="A244" s="36"/>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row>
    <row r="245" spans="1:79" x14ac:dyDescent="0.25">
      <c r="A245" s="36"/>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row>
    <row r="246" spans="1:79" x14ac:dyDescent="0.25">
      <c r="A246" s="36"/>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row>
    <row r="247" spans="1:79" x14ac:dyDescent="0.25">
      <c r="A247" s="36"/>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row>
    <row r="248" spans="1:79" x14ac:dyDescent="0.25">
      <c r="A248" s="36"/>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row>
    <row r="249" spans="1:79" x14ac:dyDescent="0.25">
      <c r="A249" s="36"/>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row>
    <row r="250" spans="1:79" x14ac:dyDescent="0.25">
      <c r="A250" s="36"/>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row>
    <row r="251" spans="1:79" x14ac:dyDescent="0.25">
      <c r="A251" s="36"/>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row>
    <row r="252" spans="1:79" x14ac:dyDescent="0.25">
      <c r="A252" s="36"/>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row>
    <row r="253" spans="1:79" x14ac:dyDescent="0.25">
      <c r="A253" s="36"/>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row>
    <row r="254" spans="1:79" x14ac:dyDescent="0.25">
      <c r="A254" s="36"/>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row>
    <row r="255" spans="1:79" x14ac:dyDescent="0.25">
      <c r="A255" s="36"/>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row>
    <row r="256" spans="1:79" x14ac:dyDescent="0.25">
      <c r="A256" s="36"/>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row>
    <row r="257" spans="1:79" x14ac:dyDescent="0.25">
      <c r="A257" s="36"/>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row>
    <row r="258" spans="1:79" x14ac:dyDescent="0.25">
      <c r="A258" s="36"/>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row>
    <row r="259" spans="1:79" x14ac:dyDescent="0.25">
      <c r="A259" s="36"/>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row>
    <row r="260" spans="1:79" x14ac:dyDescent="0.25">
      <c r="A260" s="36"/>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row>
    <row r="261" spans="1:79" x14ac:dyDescent="0.25">
      <c r="A261" s="36"/>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row>
    <row r="262" spans="1:79" x14ac:dyDescent="0.25">
      <c r="A262" s="36"/>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row>
    <row r="263" spans="1:79" x14ac:dyDescent="0.25">
      <c r="A263" s="36"/>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row>
    <row r="264" spans="1:79" x14ac:dyDescent="0.25">
      <c r="A264" s="36"/>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row>
    <row r="265" spans="1:79" x14ac:dyDescent="0.25">
      <c r="A265" s="36"/>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row>
    <row r="266" spans="1:79" x14ac:dyDescent="0.25">
      <c r="A266" s="36"/>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row>
    <row r="267" spans="1:79" x14ac:dyDescent="0.25">
      <c r="A267" s="36"/>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row>
    <row r="268" spans="1:79" x14ac:dyDescent="0.25">
      <c r="A268" s="36"/>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row>
    <row r="269" spans="1:79" x14ac:dyDescent="0.25">
      <c r="A269" s="36"/>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row>
    <row r="270" spans="1:79" x14ac:dyDescent="0.25">
      <c r="A270" s="36"/>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row>
    <row r="271" spans="1:79" x14ac:dyDescent="0.25">
      <c r="A271" s="36"/>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row>
    <row r="272" spans="1:79" x14ac:dyDescent="0.25">
      <c r="A272" s="36"/>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row>
    <row r="273" spans="1:79" x14ac:dyDescent="0.25">
      <c r="A273" s="36"/>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row>
    <row r="274" spans="1:79" x14ac:dyDescent="0.25">
      <c r="A274" s="36"/>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row>
    <row r="275" spans="1:79" x14ac:dyDescent="0.25">
      <c r="A275" s="36"/>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row>
    <row r="276" spans="1:79" x14ac:dyDescent="0.25">
      <c r="A276" s="36"/>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row>
    <row r="277" spans="1:79" x14ac:dyDescent="0.25">
      <c r="A277" s="36"/>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row>
    <row r="278" spans="1:79" x14ac:dyDescent="0.25">
      <c r="A278" s="36"/>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row>
    <row r="279" spans="1:79" x14ac:dyDescent="0.25">
      <c r="A279" s="36"/>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row>
    <row r="280" spans="1:79" x14ac:dyDescent="0.25">
      <c r="A280" s="36"/>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row>
    <row r="281" spans="1:79" x14ac:dyDescent="0.25">
      <c r="A281" s="36"/>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row>
    <row r="282" spans="1:79" x14ac:dyDescent="0.25">
      <c r="A282" s="36"/>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row>
    <row r="283" spans="1:79" x14ac:dyDescent="0.25">
      <c r="A283" s="36"/>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row>
    <row r="284" spans="1:79" x14ac:dyDescent="0.25">
      <c r="A284" s="36"/>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row>
    <row r="285" spans="1:79" x14ac:dyDescent="0.25">
      <c r="A285" s="36"/>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row>
    <row r="286" spans="1:79" x14ac:dyDescent="0.25">
      <c r="A286" s="36"/>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row>
    <row r="287" spans="1:79" x14ac:dyDescent="0.25">
      <c r="A287" s="36"/>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row>
    <row r="288" spans="1:79" x14ac:dyDescent="0.25">
      <c r="A288" s="36"/>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row>
    <row r="289" spans="1:79" x14ac:dyDescent="0.25">
      <c r="A289" s="36"/>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row>
    <row r="290" spans="1:79" x14ac:dyDescent="0.25">
      <c r="A290" s="36"/>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row>
    <row r="291" spans="1:79" x14ac:dyDescent="0.25">
      <c r="A291" s="36"/>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row>
    <row r="292" spans="1:79" x14ac:dyDescent="0.25">
      <c r="A292" s="36"/>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row>
    <row r="293" spans="1:79" x14ac:dyDescent="0.25">
      <c r="A293" s="36"/>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row>
    <row r="294" spans="1:79" x14ac:dyDescent="0.25">
      <c r="A294" s="36"/>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row>
    <row r="295" spans="1:79" x14ac:dyDescent="0.25">
      <c r="A295" s="36"/>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row>
    <row r="296" spans="1:79" x14ac:dyDescent="0.25">
      <c r="A296" s="36"/>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row>
    <row r="297" spans="1:79" x14ac:dyDescent="0.25">
      <c r="A297" s="36"/>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row>
    <row r="298" spans="1:79" x14ac:dyDescent="0.25">
      <c r="A298" s="36"/>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row>
    <row r="299" spans="1:79" x14ac:dyDescent="0.25">
      <c r="A299" s="36"/>
      <c r="B299" s="27"/>
      <c r="C299" s="27"/>
      <c r="D299" s="27"/>
      <c r="E299" s="27"/>
      <c r="F299" s="27"/>
      <c r="G299" s="27"/>
      <c r="H299" s="27"/>
      <c r="I299" s="27"/>
      <c r="J299" s="27"/>
      <c r="K299" s="27"/>
      <c r="L299" s="27"/>
      <c r="M299" s="27"/>
      <c r="N299" s="27"/>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row>
    <row r="300" spans="1:79" x14ac:dyDescent="0.25">
      <c r="A300" s="36"/>
      <c r="B300" s="27"/>
      <c r="C300" s="27"/>
      <c r="D300" s="27"/>
      <c r="E300" s="27"/>
      <c r="F300" s="27"/>
      <c r="G300" s="27"/>
      <c r="H300" s="27"/>
      <c r="I300" s="27"/>
      <c r="J300" s="27"/>
      <c r="K300" s="27"/>
      <c r="L300" s="27"/>
      <c r="M300" s="27"/>
      <c r="N300" s="27"/>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row>
    <row r="301" spans="1:79" x14ac:dyDescent="0.25">
      <c r="A301" s="36"/>
      <c r="B301" s="27"/>
      <c r="C301" s="27"/>
      <c r="D301" s="27"/>
      <c r="E301" s="27"/>
      <c r="F301" s="27"/>
      <c r="G301" s="27"/>
      <c r="H301" s="27"/>
      <c r="I301" s="27"/>
      <c r="J301" s="27"/>
      <c r="K301" s="27"/>
      <c r="L301" s="27"/>
      <c r="M301" s="27"/>
      <c r="N301" s="27"/>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row>
    <row r="302" spans="1:79" x14ac:dyDescent="0.25">
      <c r="A302" s="36"/>
      <c r="B302" s="27"/>
      <c r="C302" s="27"/>
      <c r="D302" s="27"/>
      <c r="E302" s="27"/>
      <c r="F302" s="27"/>
      <c r="G302" s="27"/>
      <c r="H302" s="27"/>
      <c r="I302" s="27"/>
      <c r="J302" s="27"/>
      <c r="K302" s="27"/>
      <c r="L302" s="27"/>
      <c r="M302" s="27"/>
      <c r="N302" s="27"/>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row>
    <row r="303" spans="1:79" x14ac:dyDescent="0.25">
      <c r="A303" s="36"/>
      <c r="B303" s="27"/>
      <c r="C303" s="27"/>
      <c r="D303" s="27"/>
      <c r="E303" s="27"/>
      <c r="F303" s="27"/>
      <c r="G303" s="27"/>
      <c r="H303" s="27"/>
      <c r="I303" s="27"/>
      <c r="J303" s="27"/>
      <c r="K303" s="27"/>
      <c r="L303" s="27"/>
      <c r="M303" s="27"/>
      <c r="N303" s="27"/>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row>
    <row r="304" spans="1:79" x14ac:dyDescent="0.25">
      <c r="A304" s="36"/>
      <c r="B304" s="27"/>
      <c r="C304" s="27"/>
      <c r="D304" s="27"/>
      <c r="E304" s="27"/>
      <c r="F304" s="27"/>
      <c r="G304" s="27"/>
      <c r="H304" s="27"/>
      <c r="I304" s="27"/>
      <c r="J304" s="27"/>
      <c r="K304" s="27"/>
      <c r="L304" s="27"/>
      <c r="M304" s="27"/>
      <c r="N304" s="27"/>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row>
    <row r="305" spans="1:48" x14ac:dyDescent="0.25">
      <c r="A305" s="36"/>
      <c r="B305" s="27"/>
      <c r="C305" s="27"/>
      <c r="D305" s="27"/>
      <c r="E305" s="27"/>
      <c r="F305" s="27"/>
      <c r="G305" s="27"/>
      <c r="H305" s="27"/>
      <c r="I305" s="27"/>
      <c r="J305" s="27"/>
      <c r="K305" s="27"/>
      <c r="L305" s="27"/>
      <c r="M305" s="27"/>
      <c r="N305" s="27"/>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row>
    <row r="306" spans="1:48" x14ac:dyDescent="0.25">
      <c r="A306" s="36"/>
      <c r="B306" s="27"/>
      <c r="C306" s="27"/>
      <c r="D306" s="27"/>
      <c r="E306" s="27"/>
      <c r="F306" s="27"/>
      <c r="G306" s="27"/>
      <c r="H306" s="27"/>
      <c r="I306" s="27"/>
      <c r="J306" s="27"/>
      <c r="K306" s="27"/>
      <c r="L306" s="27"/>
      <c r="M306" s="27"/>
      <c r="N306" s="27"/>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row>
    <row r="307" spans="1:48" x14ac:dyDescent="0.25">
      <c r="A307" s="36"/>
      <c r="B307" s="27"/>
      <c r="C307" s="27"/>
      <c r="D307" s="27"/>
      <c r="E307" s="27"/>
      <c r="F307" s="27"/>
      <c r="G307" s="27"/>
      <c r="H307" s="27"/>
      <c r="I307" s="27"/>
      <c r="J307" s="27"/>
      <c r="K307" s="36"/>
      <c r="L307" s="36"/>
      <c r="M307" s="36"/>
      <c r="N307" s="36"/>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row>
    <row r="308" spans="1:48" x14ac:dyDescent="0.25">
      <c r="A308" s="36"/>
      <c r="B308" s="36"/>
      <c r="C308" s="36"/>
      <c r="D308" s="36"/>
      <c r="E308" s="36"/>
      <c r="F308" s="36"/>
      <c r="G308" s="36"/>
      <c r="H308" s="36"/>
      <c r="I308" s="36"/>
      <c r="J308" s="36"/>
      <c r="K308" s="36"/>
      <c r="L308" s="36"/>
      <c r="M308" s="36"/>
      <c r="N308" s="36"/>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row>
    <row r="309" spans="1:48"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row>
    <row r="310" spans="1:48"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row>
    <row r="311" spans="1:48"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row>
    <row r="312" spans="1:48"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row>
    <row r="313" spans="1:48"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row>
    <row r="314" spans="1:48"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row>
    <row r="315" spans="1:48"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row>
    <row r="316" spans="1:48"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row>
    <row r="317" spans="1:48"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row>
    <row r="318" spans="1:48"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row>
    <row r="319" spans="1:48"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row>
    <row r="320" spans="1:48"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row>
    <row r="321" spans="1:48"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row>
    <row r="322" spans="1:48"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row>
    <row r="323" spans="1:48"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row>
    <row r="324" spans="1:48"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row>
    <row r="325" spans="1:48"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row>
    <row r="326" spans="1:48"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row>
    <row r="327" spans="1:48"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row>
    <row r="328" spans="1:48"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row>
    <row r="329" spans="1:48"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row>
    <row r="330" spans="1:48"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row>
    <row r="331" spans="1:48"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row>
    <row r="332" spans="1:48"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row>
    <row r="333" spans="1:48"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row>
    <row r="334" spans="1:48"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row>
    <row r="335" spans="1:48"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row>
    <row r="336" spans="1:48"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row>
    <row r="337" spans="1:48"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row>
    <row r="338" spans="1:48"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row>
    <row r="339" spans="1:48"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row>
    <row r="340" spans="1:48"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row>
    <row r="341" spans="1:48"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row>
    <row r="342" spans="1:48"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row>
    <row r="343" spans="1:48"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row>
    <row r="344" spans="1:48"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row>
    <row r="345" spans="1:48"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row>
    <row r="346" spans="1:48"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row>
    <row r="347" spans="1:48"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row>
    <row r="348" spans="1:48"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row>
    <row r="349" spans="1:48"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row>
    <row r="350" spans="1:48"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row>
    <row r="351" spans="1:48"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row>
    <row r="352" spans="1:48"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row>
    <row r="353" spans="1:48"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row>
    <row r="354" spans="1:48"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row>
    <row r="355" spans="1:48"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row>
    <row r="356" spans="1:48"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row>
    <row r="357" spans="1:48"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row>
    <row r="358" spans="1:48"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row>
    <row r="359" spans="1:48"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row>
    <row r="360" spans="1:48"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row>
    <row r="361" spans="1:48"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row>
    <row r="362" spans="1:48"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row>
    <row r="363" spans="1:48"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row>
    <row r="364" spans="1:48"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row>
    <row r="365" spans="1:48"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row>
    <row r="366" spans="1:48"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row>
    <row r="367" spans="1:48"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row>
    <row r="368" spans="1:48"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row>
    <row r="369" spans="1:48"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row>
    <row r="370" spans="1:48"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row>
    <row r="371" spans="1:48"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row>
    <row r="372" spans="1:48"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row>
    <row r="373" spans="1:48"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row>
    <row r="374" spans="1:48"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row>
    <row r="375" spans="1:48"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row>
    <row r="376" spans="1:48"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row>
    <row r="377" spans="1:48"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row>
    <row r="378" spans="1:48"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row>
    <row r="379" spans="1:48"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row>
    <row r="380" spans="1:48"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row>
    <row r="381" spans="1:48"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row>
    <row r="382" spans="1:48"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row>
    <row r="383" spans="1:48"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row>
    <row r="384" spans="1:48"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row>
    <row r="385" spans="1:48"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row>
    <row r="386" spans="1:48"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row>
    <row r="387" spans="1:48" x14ac:dyDescent="0.25">
      <c r="A387" s="9"/>
      <c r="B387" s="9"/>
      <c r="C387" s="9"/>
      <c r="D387" s="9"/>
      <c r="E387" s="9"/>
      <c r="F387" s="9"/>
      <c r="G387" s="9"/>
      <c r="H387" s="9"/>
      <c r="I387" s="9"/>
      <c r="J387" s="9"/>
      <c r="K387" s="9"/>
      <c r="L387" s="9"/>
      <c r="M387" s="9"/>
      <c r="N387" s="9"/>
    </row>
    <row r="388" spans="1:48" x14ac:dyDescent="0.25">
      <c r="A388" s="9"/>
      <c r="B388" s="9"/>
      <c r="C388" s="9"/>
      <c r="D388" s="9"/>
      <c r="E388" s="9"/>
      <c r="F388" s="9"/>
      <c r="G388" s="9"/>
      <c r="H388" s="9"/>
      <c r="I388" s="9"/>
      <c r="J388" s="9"/>
      <c r="K388" s="9"/>
      <c r="L388" s="9"/>
      <c r="M388" s="9"/>
      <c r="N388" s="9"/>
    </row>
    <row r="389" spans="1:48" x14ac:dyDescent="0.25">
      <c r="A389" s="9"/>
      <c r="B389" s="9"/>
      <c r="C389" s="9"/>
      <c r="D389" s="9"/>
      <c r="E389" s="9"/>
      <c r="F389" s="9"/>
      <c r="G389" s="9"/>
      <c r="H389" s="9"/>
      <c r="I389" s="9"/>
      <c r="J389" s="9"/>
      <c r="K389" s="9"/>
      <c r="L389" s="9"/>
      <c r="M389" s="9"/>
      <c r="N389" s="9"/>
    </row>
    <row r="390" spans="1:48" x14ac:dyDescent="0.25">
      <c r="A390" s="9"/>
      <c r="B390" s="9"/>
      <c r="C390" s="9"/>
      <c r="D390" s="9"/>
      <c r="E390" s="9"/>
      <c r="F390" s="9"/>
      <c r="G390" s="9"/>
      <c r="H390" s="9"/>
      <c r="I390" s="9"/>
      <c r="J390" s="9"/>
      <c r="K390" s="9"/>
      <c r="L390" s="9"/>
      <c r="M390" s="9"/>
      <c r="N390" s="9"/>
    </row>
    <row r="391" spans="1:48" x14ac:dyDescent="0.25">
      <c r="A391" s="9"/>
      <c r="B391" s="9"/>
      <c r="C391" s="9"/>
      <c r="D391" s="9"/>
      <c r="E391" s="9"/>
      <c r="F391" s="9"/>
      <c r="G391" s="9"/>
      <c r="H391" s="9"/>
      <c r="I391" s="9"/>
      <c r="J391" s="9"/>
      <c r="K391" s="9"/>
      <c r="L391" s="9"/>
      <c r="M391" s="9"/>
      <c r="N391" s="9"/>
    </row>
    <row r="392" spans="1:48" x14ac:dyDescent="0.25">
      <c r="A392" s="9"/>
      <c r="B392" s="9"/>
      <c r="C392" s="9"/>
      <c r="D392" s="9"/>
      <c r="E392" s="9"/>
      <c r="F392" s="9"/>
      <c r="G392" s="9"/>
      <c r="H392" s="9"/>
      <c r="I392" s="9"/>
      <c r="J392" s="9"/>
      <c r="K392" s="9"/>
      <c r="L392" s="9"/>
      <c r="M392" s="9"/>
      <c r="N392" s="9"/>
    </row>
    <row r="393" spans="1:48" x14ac:dyDescent="0.25">
      <c r="A393" s="9"/>
      <c r="B393" s="9"/>
      <c r="C393" s="9"/>
      <c r="D393" s="9"/>
      <c r="E393" s="9"/>
      <c r="F393" s="9"/>
      <c r="G393" s="9"/>
      <c r="H393" s="9"/>
      <c r="I393" s="9"/>
      <c r="J393" s="9"/>
      <c r="K393" s="9"/>
      <c r="L393" s="9"/>
      <c r="M393" s="9"/>
      <c r="N393" s="9"/>
    </row>
    <row r="394" spans="1:48" x14ac:dyDescent="0.25">
      <c r="A394" s="9"/>
      <c r="B394" s="9"/>
      <c r="C394" s="9"/>
      <c r="D394" s="9"/>
      <c r="E394" s="9"/>
      <c r="F394" s="9"/>
      <c r="G394" s="9"/>
      <c r="H394" s="9"/>
      <c r="I394" s="9"/>
      <c r="J394" s="9"/>
      <c r="K394" s="9"/>
      <c r="L394" s="9"/>
      <c r="M394" s="9"/>
      <c r="N394" s="9"/>
    </row>
    <row r="395" spans="1:48" x14ac:dyDescent="0.25">
      <c r="A395" s="9"/>
      <c r="B395" s="9"/>
      <c r="C395" s="9"/>
      <c r="D395" s="9"/>
      <c r="E395" s="9"/>
      <c r="F395" s="9"/>
      <c r="G395" s="9"/>
      <c r="H395" s="9"/>
      <c r="I395" s="9"/>
      <c r="J395" s="9"/>
    </row>
  </sheetData>
  <sheetProtection password="CAB3" sheet="1" objects="1" scenarios="1" selectLockedCells="1"/>
  <mergeCells count="87">
    <mergeCell ref="B19:B24"/>
    <mergeCell ref="C19:C24"/>
    <mergeCell ref="D19:D24"/>
    <mergeCell ref="B15:B18"/>
    <mergeCell ref="B1:D1"/>
    <mergeCell ref="B3:F6"/>
    <mergeCell ref="C9:F9"/>
    <mergeCell ref="C11:C14"/>
    <mergeCell ref="D11:D14"/>
    <mergeCell ref="F11:F14"/>
    <mergeCell ref="B11:B14"/>
    <mergeCell ref="C15:C18"/>
    <mergeCell ref="D15:D18"/>
    <mergeCell ref="F15:F18"/>
    <mergeCell ref="F19:F24"/>
    <mergeCell ref="B25:F25"/>
    <mergeCell ref="O73:P73"/>
    <mergeCell ref="O74:P74"/>
    <mergeCell ref="B45:B48"/>
    <mergeCell ref="F45:F48"/>
    <mergeCell ref="B51:F51"/>
    <mergeCell ref="B52:F53"/>
    <mergeCell ref="B56:B63"/>
    <mergeCell ref="F59:F63"/>
    <mergeCell ref="B27:B44"/>
    <mergeCell ref="C27:C31"/>
    <mergeCell ref="D27:D31"/>
    <mergeCell ref="E27:E28"/>
    <mergeCell ref="E33:E34"/>
    <mergeCell ref="E36:E37"/>
    <mergeCell ref="K91:M91"/>
    <mergeCell ref="H92:J92"/>
    <mergeCell ref="K92:M92"/>
    <mergeCell ref="O81:P81"/>
    <mergeCell ref="B90:D90"/>
    <mergeCell ref="E90:G90"/>
    <mergeCell ref="O82:P82"/>
    <mergeCell ref="K83:M83"/>
    <mergeCell ref="H84:J84"/>
    <mergeCell ref="K84:M84"/>
    <mergeCell ref="H85:J85"/>
    <mergeCell ref="K85:L85"/>
    <mergeCell ref="O89:P89"/>
    <mergeCell ref="O90:P90"/>
    <mergeCell ref="H86:I86"/>
    <mergeCell ref="B88:E88"/>
    <mergeCell ref="K99:M99"/>
    <mergeCell ref="K93:L93"/>
    <mergeCell ref="H94:I94"/>
    <mergeCell ref="B96:E96"/>
    <mergeCell ref="B97:D97"/>
    <mergeCell ref="E97:G97"/>
    <mergeCell ref="H93:J93"/>
    <mergeCell ref="B105:D105"/>
    <mergeCell ref="E105:G105"/>
    <mergeCell ref="B106:D106"/>
    <mergeCell ref="E106:G106"/>
    <mergeCell ref="K100:M100"/>
    <mergeCell ref="H101:J101"/>
    <mergeCell ref="K101:L101"/>
    <mergeCell ref="H100:J100"/>
    <mergeCell ref="H102:I102"/>
    <mergeCell ref="F27:F31"/>
    <mergeCell ref="C32:C37"/>
    <mergeCell ref="D32:D37"/>
    <mergeCell ref="F32:F37"/>
    <mergeCell ref="C38:C44"/>
    <mergeCell ref="B98:D98"/>
    <mergeCell ref="E98:G98"/>
    <mergeCell ref="B99:C99"/>
    <mergeCell ref="E99:F99"/>
    <mergeCell ref="B107:C107"/>
    <mergeCell ref="E107:F107"/>
    <mergeCell ref="D38:D40"/>
    <mergeCell ref="B140:F140"/>
    <mergeCell ref="E43:E44"/>
    <mergeCell ref="B65:B72"/>
    <mergeCell ref="F68:F72"/>
    <mergeCell ref="B74:B81"/>
    <mergeCell ref="F77:F81"/>
    <mergeCell ref="B91:C91"/>
    <mergeCell ref="E91:F91"/>
    <mergeCell ref="B89:D89"/>
    <mergeCell ref="E89:G89"/>
    <mergeCell ref="F39:F44"/>
    <mergeCell ref="D41:D44"/>
    <mergeCell ref="B104:E104"/>
  </mergeCells>
  <conditionalFormatting sqref="F27:F31">
    <cfRule type="cellIs" dxfId="533" priority="45" operator="between">
      <formula>0.75</formula>
      <formula>5</formula>
    </cfRule>
    <cfRule type="cellIs" dxfId="532" priority="46" operator="between">
      <formula>0.65</formula>
      <formula>0.7499</formula>
    </cfRule>
    <cfRule type="cellIs" dxfId="531" priority="47" operator="between">
      <formula>0</formula>
      <formula>0.6499</formula>
    </cfRule>
  </conditionalFormatting>
  <conditionalFormatting sqref="F32:F37">
    <cfRule type="cellIs" dxfId="530" priority="42" operator="between">
      <formula>0.75</formula>
      <formula>5</formula>
    </cfRule>
    <cfRule type="cellIs" dxfId="529" priority="43" operator="between">
      <formula>0.65</formula>
      <formula>0.7499</formula>
    </cfRule>
    <cfRule type="cellIs" dxfId="528" priority="44" operator="between">
      <formula>0</formula>
      <formula>0.6499</formula>
    </cfRule>
  </conditionalFormatting>
  <conditionalFormatting sqref="F45:F48">
    <cfRule type="cellIs" dxfId="527" priority="36" operator="between">
      <formula>4</formula>
      <formula>7</formula>
    </cfRule>
    <cfRule type="cellIs" dxfId="526" priority="37" operator="between">
      <formula>3</formula>
      <formula>3.99</formula>
    </cfRule>
    <cfRule type="cellIs" dxfId="525" priority="38" operator="between">
      <formula>0.05</formula>
      <formula>2.9999</formula>
    </cfRule>
  </conditionalFormatting>
  <conditionalFormatting sqref="E139">
    <cfRule type="cellIs" dxfId="524" priority="33" operator="between">
      <formula>0.75</formula>
      <formula>1</formula>
    </cfRule>
    <cfRule type="cellIs" dxfId="523" priority="34" operator="between">
      <formula>0.65</formula>
      <formula>0.7499</formula>
    </cfRule>
    <cfRule type="cellIs" dxfId="522" priority="35" operator="between">
      <formula>0</formula>
      <formula>0.6499</formula>
    </cfRule>
  </conditionalFormatting>
  <conditionalFormatting sqref="F57">
    <cfRule type="cellIs" dxfId="521" priority="30" operator="between">
      <formula>0.75</formula>
      <formula>1</formula>
    </cfRule>
    <cfRule type="cellIs" dxfId="520" priority="31" operator="between">
      <formula>0.65</formula>
      <formula>0.7499</formula>
    </cfRule>
    <cfRule type="cellIs" dxfId="519" priority="32" operator="between">
      <formula>0</formula>
      <formula>0.6499</formula>
    </cfRule>
  </conditionalFormatting>
  <conditionalFormatting sqref="F59:F63">
    <cfRule type="cellIs" dxfId="518" priority="14" operator="equal">
      <formula>0</formula>
    </cfRule>
    <cfRule type="cellIs" dxfId="517" priority="27" operator="between">
      <formula>0.85</formula>
      <formula>5</formula>
    </cfRule>
    <cfRule type="cellIs" dxfId="516" priority="28" operator="between">
      <formula>0.75</formula>
      <formula>0.8499</formula>
    </cfRule>
    <cfRule type="cellIs" dxfId="515" priority="29" operator="between">
      <formula>0</formula>
      <formula>0.7499</formula>
    </cfRule>
  </conditionalFormatting>
  <conditionalFormatting sqref="F68">
    <cfRule type="cellIs" dxfId="514" priority="24" operator="between">
      <formula>0.85</formula>
      <formula>5</formula>
    </cfRule>
    <cfRule type="cellIs" dxfId="513" priority="25" operator="between">
      <formula>0.75</formula>
      <formula>0.8499</formula>
    </cfRule>
    <cfRule type="cellIs" dxfId="512" priority="26" operator="between">
      <formula>0</formula>
      <formula>0.7499</formula>
    </cfRule>
  </conditionalFormatting>
  <conditionalFormatting sqref="F66">
    <cfRule type="cellIs" dxfId="511" priority="21" operator="between">
      <formula>0.5</formula>
      <formula>5</formula>
    </cfRule>
    <cfRule type="cellIs" dxfId="510" priority="22" operator="between">
      <formula>0.4</formula>
      <formula>0.4999</formula>
    </cfRule>
    <cfRule type="cellIs" dxfId="509" priority="23" operator="between">
      <formula>0</formula>
      <formula>0.3999</formula>
    </cfRule>
  </conditionalFormatting>
  <conditionalFormatting sqref="F75">
    <cfRule type="cellIs" dxfId="508" priority="18" operator="between">
      <formula>1</formula>
      <formula>5</formula>
    </cfRule>
    <cfRule type="cellIs" dxfId="507" priority="19" operator="between">
      <formula>0.9</formula>
      <formula>0.9999</formula>
    </cfRule>
    <cfRule type="cellIs" dxfId="506" priority="20" operator="between">
      <formula>0</formula>
      <formula>0.89999</formula>
    </cfRule>
  </conditionalFormatting>
  <conditionalFormatting sqref="F77:F81">
    <cfRule type="cellIs" dxfId="505" priority="12" operator="equal">
      <formula>0</formula>
    </cfRule>
    <cfRule type="cellIs" dxfId="504" priority="15" operator="between">
      <formula>0.85</formula>
      <formula>5</formula>
    </cfRule>
    <cfRule type="cellIs" dxfId="503" priority="16" operator="between">
      <formula>0.75</formula>
      <formula>0.8499</formula>
    </cfRule>
    <cfRule type="cellIs" dxfId="502" priority="17" operator="between">
      <formula>0</formula>
      <formula>0.7499</formula>
    </cfRule>
  </conditionalFormatting>
  <conditionalFormatting sqref="F68:F72">
    <cfRule type="cellIs" dxfId="501" priority="13" operator="equal">
      <formula>0</formula>
    </cfRule>
  </conditionalFormatting>
  <conditionalFormatting sqref="F19:F24">
    <cfRule type="cellIs" dxfId="500" priority="9" operator="between">
      <formula>0.85</formula>
      <formula>5</formula>
    </cfRule>
    <cfRule type="cellIs" dxfId="499" priority="10" operator="between">
      <formula>0.75</formula>
      <formula>0.8499</formula>
    </cfRule>
    <cfRule type="cellIs" dxfId="498" priority="11" operator="between">
      <formula>0</formula>
      <formula>0.7499</formula>
    </cfRule>
  </conditionalFormatting>
  <conditionalFormatting sqref="F39:F44">
    <cfRule type="cellIs" dxfId="497" priority="7" operator="greaterThan">
      <formula>0.999999999</formula>
    </cfRule>
    <cfRule type="cellIs" dxfId="496" priority="8" operator="between">
      <formula>0</formula>
      <formula>0.999999</formula>
    </cfRule>
  </conditionalFormatting>
  <conditionalFormatting sqref="F15:F18">
    <cfRule type="cellIs" dxfId="495" priority="1" operator="between">
      <formula>0.8</formula>
      <formula>5</formula>
    </cfRule>
    <cfRule type="cellIs" dxfId="494" priority="2" operator="between">
      <formula>0.7</formula>
      <formula>0.79999</formula>
    </cfRule>
    <cfRule type="cellIs" dxfId="493" priority="3" operator="between">
      <formula>0</formula>
      <formula>0.69999</formula>
    </cfRule>
  </conditionalFormatting>
  <conditionalFormatting sqref="F11:F14">
    <cfRule type="cellIs" dxfId="492" priority="4" operator="between">
      <formula>0.8</formula>
      <formula>5</formula>
    </cfRule>
    <cfRule type="cellIs" dxfId="491" priority="5" operator="between">
      <formula>0.7</formula>
      <formula>0.79999</formula>
    </cfRule>
    <cfRule type="cellIs" dxfId="490" priority="6" operator="between">
      <formula>0</formula>
      <formula>0.69999</formula>
    </cfRule>
  </conditionalFormatting>
  <pageMargins left="0.7" right="0.7" top="0.75" bottom="0.75" header="0.3" footer="0.3"/>
  <pageSetup scale="52" fitToHeight="0" orientation="portrait" r:id="rId1"/>
  <headerFooter>
    <oddHeader>&amp;C&amp;"Times New Roman,Regular"&amp;14Spring 2017</oddHeader>
    <oddFooter>&amp;C&amp;"Times New Roman,Regular"&amp;A&amp;R&amp;"Times New Roman,Regular"Page &amp;P</oddFooter>
  </headerFooter>
  <rowBreaks count="2" manualBreakCount="2">
    <brk id="25" max="6" man="1"/>
    <brk id="50" max="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pageSetUpPr fitToPage="1"/>
  </sheetPr>
  <dimension ref="A1:CA336"/>
  <sheetViews>
    <sheetView zoomScale="90" zoomScaleNormal="90" workbookViewId="0">
      <selection activeCell="B7" sqref="B7:J16"/>
    </sheetView>
  </sheetViews>
  <sheetFormatPr defaultRowHeight="15" x14ac:dyDescent="0.25"/>
  <cols>
    <col min="1" max="1" width="9.140625" style="4"/>
    <col min="2" max="2" width="10.85546875" style="4" customWidth="1"/>
    <col min="3" max="3" width="17" style="4" customWidth="1"/>
    <col min="4" max="17" width="9.140625" style="4"/>
    <col min="18" max="18" width="11.140625" style="4" customWidth="1"/>
    <col min="19" max="19" width="11.85546875" style="4" customWidth="1"/>
    <col min="20" max="16384" width="9.140625" style="4"/>
  </cols>
  <sheetData>
    <row r="1" spans="1:79"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row>
    <row r="2" spans="1:79" x14ac:dyDescent="0.25">
      <c r="A2" s="3"/>
      <c r="C2" s="105" t="s">
        <v>11</v>
      </c>
      <c r="D2" s="1"/>
      <c r="E2" s="1"/>
      <c r="F2" s="1"/>
      <c r="G2" s="1"/>
      <c r="H2" s="105"/>
      <c r="I2" s="105"/>
      <c r="J2" s="105"/>
      <c r="K2" s="105"/>
      <c r="L2" s="105"/>
      <c r="M2" s="105"/>
      <c r="N2" s="105"/>
      <c r="O2" s="105"/>
      <c r="P2" s="105"/>
      <c r="Q2" s="105"/>
      <c r="R2" s="105"/>
      <c r="S2" s="105"/>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1:79" ht="15.75" thickBot="1" x14ac:dyDescent="0.3">
      <c r="A3" s="3"/>
      <c r="B3" s="105"/>
      <c r="C3" s="331">
        <f>'Fall 2016'!C9:F9</f>
        <v>0</v>
      </c>
      <c r="D3" s="331"/>
      <c r="E3" s="331"/>
      <c r="F3" s="331"/>
      <c r="G3" s="106"/>
      <c r="H3" s="105"/>
      <c r="I3" s="105"/>
      <c r="J3" s="105"/>
      <c r="K3" s="105"/>
      <c r="L3" s="105"/>
      <c r="M3" s="105"/>
      <c r="N3" s="105"/>
      <c r="O3" s="105"/>
      <c r="P3" s="105"/>
      <c r="Q3" s="105"/>
      <c r="R3" s="105"/>
      <c r="S3" s="105"/>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1:79" ht="15" customHeight="1" x14ac:dyDescent="0.25">
      <c r="A4" s="3"/>
      <c r="B4" s="458" t="s">
        <v>133</v>
      </c>
      <c r="C4" s="459"/>
      <c r="D4" s="459"/>
      <c r="E4" s="459"/>
      <c r="F4" s="459"/>
      <c r="G4" s="459"/>
      <c r="H4" s="459"/>
      <c r="I4" s="459"/>
      <c r="J4" s="460"/>
      <c r="K4" s="467" t="s">
        <v>194</v>
      </c>
      <c r="L4" s="468"/>
      <c r="M4" s="468"/>
      <c r="N4" s="468"/>
      <c r="O4" s="468"/>
      <c r="P4" s="468"/>
      <c r="Q4" s="468"/>
      <c r="R4" s="468"/>
      <c r="S4" s="469"/>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1:79" x14ac:dyDescent="0.25">
      <c r="A5" s="3"/>
      <c r="B5" s="461"/>
      <c r="C5" s="462"/>
      <c r="D5" s="462"/>
      <c r="E5" s="462"/>
      <c r="F5" s="462"/>
      <c r="G5" s="462"/>
      <c r="H5" s="462"/>
      <c r="I5" s="462"/>
      <c r="J5" s="463"/>
      <c r="K5" s="470"/>
      <c r="L5" s="471"/>
      <c r="M5" s="471"/>
      <c r="N5" s="471"/>
      <c r="O5" s="471"/>
      <c r="P5" s="471"/>
      <c r="Q5" s="471"/>
      <c r="R5" s="471"/>
      <c r="S5" s="472"/>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1:79" ht="27" customHeight="1" thickBot="1" x14ac:dyDescent="0.3">
      <c r="A6" s="3"/>
      <c r="B6" s="464"/>
      <c r="C6" s="465"/>
      <c r="D6" s="465"/>
      <c r="E6" s="465"/>
      <c r="F6" s="465"/>
      <c r="G6" s="465"/>
      <c r="H6" s="465"/>
      <c r="I6" s="465"/>
      <c r="J6" s="466"/>
      <c r="K6" s="473"/>
      <c r="L6" s="474"/>
      <c r="M6" s="474"/>
      <c r="N6" s="474"/>
      <c r="O6" s="474"/>
      <c r="P6" s="474"/>
      <c r="Q6" s="474"/>
      <c r="R6" s="474"/>
      <c r="S6" s="475"/>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1:79" x14ac:dyDescent="0.25">
      <c r="A7" s="3"/>
      <c r="B7" s="350"/>
      <c r="C7" s="351"/>
      <c r="D7" s="351"/>
      <c r="E7" s="351"/>
      <c r="F7" s="351"/>
      <c r="G7" s="351"/>
      <c r="H7" s="351"/>
      <c r="I7" s="351"/>
      <c r="J7" s="352"/>
      <c r="K7" s="350"/>
      <c r="L7" s="351"/>
      <c r="M7" s="351"/>
      <c r="N7" s="351"/>
      <c r="O7" s="351"/>
      <c r="P7" s="351"/>
      <c r="Q7" s="351"/>
      <c r="R7" s="351"/>
      <c r="S7" s="352"/>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1:79" x14ac:dyDescent="0.25">
      <c r="A8" s="3"/>
      <c r="B8" s="353"/>
      <c r="C8" s="354"/>
      <c r="D8" s="354"/>
      <c r="E8" s="354"/>
      <c r="F8" s="354"/>
      <c r="G8" s="354"/>
      <c r="H8" s="354"/>
      <c r="I8" s="354"/>
      <c r="J8" s="355"/>
      <c r="K8" s="353"/>
      <c r="L8" s="354"/>
      <c r="M8" s="354"/>
      <c r="N8" s="354"/>
      <c r="O8" s="354"/>
      <c r="P8" s="354"/>
      <c r="Q8" s="354"/>
      <c r="R8" s="354"/>
      <c r="S8" s="355"/>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1:79" x14ac:dyDescent="0.25">
      <c r="A9" s="3"/>
      <c r="B9" s="353"/>
      <c r="C9" s="354"/>
      <c r="D9" s="354"/>
      <c r="E9" s="354"/>
      <c r="F9" s="354"/>
      <c r="G9" s="354"/>
      <c r="H9" s="354"/>
      <c r="I9" s="354"/>
      <c r="J9" s="355"/>
      <c r="K9" s="353"/>
      <c r="L9" s="354"/>
      <c r="M9" s="354"/>
      <c r="N9" s="354"/>
      <c r="O9" s="354"/>
      <c r="P9" s="354"/>
      <c r="Q9" s="354"/>
      <c r="R9" s="354"/>
      <c r="S9" s="355"/>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1:79" x14ac:dyDescent="0.25">
      <c r="A10" s="3"/>
      <c r="B10" s="353"/>
      <c r="C10" s="354"/>
      <c r="D10" s="354"/>
      <c r="E10" s="354"/>
      <c r="F10" s="354"/>
      <c r="G10" s="354"/>
      <c r="H10" s="354"/>
      <c r="I10" s="354"/>
      <c r="J10" s="355"/>
      <c r="K10" s="353"/>
      <c r="L10" s="354"/>
      <c r="M10" s="354"/>
      <c r="N10" s="354"/>
      <c r="O10" s="354"/>
      <c r="P10" s="354"/>
      <c r="Q10" s="354"/>
      <c r="R10" s="354"/>
      <c r="S10" s="355"/>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row>
    <row r="11" spans="1:79" x14ac:dyDescent="0.25">
      <c r="A11" s="3"/>
      <c r="B11" s="353"/>
      <c r="C11" s="354"/>
      <c r="D11" s="354"/>
      <c r="E11" s="354"/>
      <c r="F11" s="354"/>
      <c r="G11" s="354"/>
      <c r="H11" s="354"/>
      <c r="I11" s="354"/>
      <c r="J11" s="355"/>
      <c r="K11" s="353"/>
      <c r="L11" s="354"/>
      <c r="M11" s="354"/>
      <c r="N11" s="354"/>
      <c r="O11" s="354"/>
      <c r="P11" s="354"/>
      <c r="Q11" s="354"/>
      <c r="R11" s="354"/>
      <c r="S11" s="355"/>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1:79" x14ac:dyDescent="0.25">
      <c r="A12" s="3"/>
      <c r="B12" s="353"/>
      <c r="C12" s="354"/>
      <c r="D12" s="354"/>
      <c r="E12" s="354"/>
      <c r="F12" s="354"/>
      <c r="G12" s="354"/>
      <c r="H12" s="354"/>
      <c r="I12" s="354"/>
      <c r="J12" s="355"/>
      <c r="K12" s="353"/>
      <c r="L12" s="354"/>
      <c r="M12" s="354"/>
      <c r="N12" s="354"/>
      <c r="O12" s="354"/>
      <c r="P12" s="354"/>
      <c r="Q12" s="354"/>
      <c r="R12" s="354"/>
      <c r="S12" s="355"/>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row>
    <row r="13" spans="1:79" x14ac:dyDescent="0.25">
      <c r="A13" s="3"/>
      <c r="B13" s="353"/>
      <c r="C13" s="354"/>
      <c r="D13" s="354"/>
      <c r="E13" s="354"/>
      <c r="F13" s="354"/>
      <c r="G13" s="354"/>
      <c r="H13" s="354"/>
      <c r="I13" s="354"/>
      <c r="J13" s="355"/>
      <c r="K13" s="353"/>
      <c r="L13" s="354"/>
      <c r="M13" s="354"/>
      <c r="N13" s="354"/>
      <c r="O13" s="354"/>
      <c r="P13" s="354"/>
      <c r="Q13" s="354"/>
      <c r="R13" s="354"/>
      <c r="S13" s="355"/>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1:79" x14ac:dyDescent="0.25">
      <c r="A14" s="3"/>
      <c r="B14" s="353"/>
      <c r="C14" s="354"/>
      <c r="D14" s="354"/>
      <c r="E14" s="354"/>
      <c r="F14" s="354"/>
      <c r="G14" s="354"/>
      <c r="H14" s="354"/>
      <c r="I14" s="354"/>
      <c r="J14" s="355"/>
      <c r="K14" s="353"/>
      <c r="L14" s="354"/>
      <c r="M14" s="354"/>
      <c r="N14" s="354"/>
      <c r="O14" s="354"/>
      <c r="P14" s="354"/>
      <c r="Q14" s="354"/>
      <c r="R14" s="354"/>
      <c r="S14" s="355"/>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1:79" x14ac:dyDescent="0.25">
      <c r="A15" s="3"/>
      <c r="B15" s="353"/>
      <c r="C15" s="354"/>
      <c r="D15" s="354"/>
      <c r="E15" s="354"/>
      <c r="F15" s="354"/>
      <c r="G15" s="354"/>
      <c r="H15" s="354"/>
      <c r="I15" s="354"/>
      <c r="J15" s="355"/>
      <c r="K15" s="353"/>
      <c r="L15" s="354"/>
      <c r="M15" s="354"/>
      <c r="N15" s="354"/>
      <c r="O15" s="354"/>
      <c r="P15" s="354"/>
      <c r="Q15" s="354"/>
      <c r="R15" s="354"/>
      <c r="S15" s="355"/>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1:79" ht="15.75" thickBot="1" x14ac:dyDescent="0.3">
      <c r="A16" s="3"/>
      <c r="B16" s="356"/>
      <c r="C16" s="357"/>
      <c r="D16" s="357"/>
      <c r="E16" s="357"/>
      <c r="F16" s="357"/>
      <c r="G16" s="357"/>
      <c r="H16" s="357"/>
      <c r="I16" s="357"/>
      <c r="J16" s="358"/>
      <c r="K16" s="356"/>
      <c r="L16" s="357"/>
      <c r="M16" s="357"/>
      <c r="N16" s="357"/>
      <c r="O16" s="357"/>
      <c r="P16" s="357"/>
      <c r="Q16" s="357"/>
      <c r="R16" s="357"/>
      <c r="S16" s="358"/>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1:79" ht="15" customHeight="1" x14ac:dyDescent="0.25">
      <c r="A17" s="3"/>
      <c r="B17" s="431" t="s">
        <v>63</v>
      </c>
      <c r="C17" s="432"/>
      <c r="D17" s="432"/>
      <c r="E17" s="432"/>
      <c r="F17" s="432"/>
      <c r="G17" s="432"/>
      <c r="H17" s="432"/>
      <c r="I17" s="432"/>
      <c r="J17" s="433"/>
      <c r="K17" s="431" t="s">
        <v>63</v>
      </c>
      <c r="L17" s="432"/>
      <c r="M17" s="432"/>
      <c r="N17" s="432"/>
      <c r="O17" s="432"/>
      <c r="P17" s="432"/>
      <c r="Q17" s="432"/>
      <c r="R17" s="432"/>
      <c r="S17" s="43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1:79" x14ac:dyDescent="0.25">
      <c r="A18" s="3"/>
      <c r="B18" s="434"/>
      <c r="C18" s="435"/>
      <c r="D18" s="435"/>
      <c r="E18" s="435"/>
      <c r="F18" s="435"/>
      <c r="G18" s="435"/>
      <c r="H18" s="435"/>
      <c r="I18" s="435"/>
      <c r="J18" s="436"/>
      <c r="K18" s="434"/>
      <c r="L18" s="435"/>
      <c r="M18" s="435"/>
      <c r="N18" s="435"/>
      <c r="O18" s="435"/>
      <c r="P18" s="435"/>
      <c r="Q18" s="435"/>
      <c r="R18" s="435"/>
      <c r="S18" s="436"/>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row>
    <row r="19" spans="1:79" ht="27" customHeight="1" thickBot="1" x14ac:dyDescent="0.3">
      <c r="A19" s="3"/>
      <c r="B19" s="437"/>
      <c r="C19" s="438"/>
      <c r="D19" s="438"/>
      <c r="E19" s="438"/>
      <c r="F19" s="438"/>
      <c r="G19" s="438"/>
      <c r="H19" s="438"/>
      <c r="I19" s="438"/>
      <c r="J19" s="439"/>
      <c r="K19" s="437"/>
      <c r="L19" s="438"/>
      <c r="M19" s="438"/>
      <c r="N19" s="438"/>
      <c r="O19" s="438"/>
      <c r="P19" s="438"/>
      <c r="Q19" s="438"/>
      <c r="R19" s="438"/>
      <c r="S19" s="439"/>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row>
    <row r="20" spans="1:79" x14ac:dyDescent="0.25">
      <c r="A20" s="3"/>
      <c r="B20" s="422">
        <f>'Spring Action Plan (FY17)'!B20:J29</f>
        <v>0</v>
      </c>
      <c r="C20" s="423"/>
      <c r="D20" s="423"/>
      <c r="E20" s="423"/>
      <c r="F20" s="423"/>
      <c r="G20" s="423"/>
      <c r="H20" s="423"/>
      <c r="I20" s="423"/>
      <c r="J20" s="424"/>
      <c r="K20" s="422">
        <f>'Spring Action Plan (FY17)'!K20:S29</f>
        <v>0</v>
      </c>
      <c r="L20" s="423"/>
      <c r="M20" s="423"/>
      <c r="N20" s="423"/>
      <c r="O20" s="423"/>
      <c r="P20" s="423"/>
      <c r="Q20" s="423"/>
      <c r="R20" s="423"/>
      <c r="S20" s="424"/>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row>
    <row r="21" spans="1:79" x14ac:dyDescent="0.25">
      <c r="A21" s="3"/>
      <c r="B21" s="425"/>
      <c r="C21" s="426"/>
      <c r="D21" s="426"/>
      <c r="E21" s="426"/>
      <c r="F21" s="426"/>
      <c r="G21" s="426"/>
      <c r="H21" s="426"/>
      <c r="I21" s="426"/>
      <c r="J21" s="427"/>
      <c r="K21" s="425"/>
      <c r="L21" s="426"/>
      <c r="M21" s="426"/>
      <c r="N21" s="426"/>
      <c r="O21" s="426"/>
      <c r="P21" s="426"/>
      <c r="Q21" s="426"/>
      <c r="R21" s="426"/>
      <c r="S21" s="427"/>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row>
    <row r="22" spans="1:79" x14ac:dyDescent="0.25">
      <c r="A22" s="3"/>
      <c r="B22" s="425"/>
      <c r="C22" s="426"/>
      <c r="D22" s="426"/>
      <c r="E22" s="426"/>
      <c r="F22" s="426"/>
      <c r="G22" s="426"/>
      <c r="H22" s="426"/>
      <c r="I22" s="426"/>
      <c r="J22" s="427"/>
      <c r="K22" s="425"/>
      <c r="L22" s="426"/>
      <c r="M22" s="426"/>
      <c r="N22" s="426"/>
      <c r="O22" s="426"/>
      <c r="P22" s="426"/>
      <c r="Q22" s="426"/>
      <c r="R22" s="426"/>
      <c r="S22" s="427"/>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row>
    <row r="23" spans="1:79" x14ac:dyDescent="0.25">
      <c r="A23" s="3"/>
      <c r="B23" s="425"/>
      <c r="C23" s="426"/>
      <c r="D23" s="426"/>
      <c r="E23" s="426"/>
      <c r="F23" s="426"/>
      <c r="G23" s="426"/>
      <c r="H23" s="426"/>
      <c r="I23" s="426"/>
      <c r="J23" s="427"/>
      <c r="K23" s="425"/>
      <c r="L23" s="426"/>
      <c r="M23" s="426"/>
      <c r="N23" s="426"/>
      <c r="O23" s="426"/>
      <c r="P23" s="426"/>
      <c r="Q23" s="426"/>
      <c r="R23" s="426"/>
      <c r="S23" s="427"/>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row>
    <row r="24" spans="1:79" x14ac:dyDescent="0.25">
      <c r="A24" s="3"/>
      <c r="B24" s="425"/>
      <c r="C24" s="426"/>
      <c r="D24" s="426"/>
      <c r="E24" s="426"/>
      <c r="F24" s="426"/>
      <c r="G24" s="426"/>
      <c r="H24" s="426"/>
      <c r="I24" s="426"/>
      <c r="J24" s="427"/>
      <c r="K24" s="425"/>
      <c r="L24" s="426"/>
      <c r="M24" s="426"/>
      <c r="N24" s="426"/>
      <c r="O24" s="426"/>
      <c r="P24" s="426"/>
      <c r="Q24" s="426"/>
      <c r="R24" s="426"/>
      <c r="S24" s="427"/>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1:79" x14ac:dyDescent="0.25">
      <c r="A25" s="3"/>
      <c r="B25" s="425"/>
      <c r="C25" s="426"/>
      <c r="D25" s="426"/>
      <c r="E25" s="426"/>
      <c r="F25" s="426"/>
      <c r="G25" s="426"/>
      <c r="H25" s="426"/>
      <c r="I25" s="426"/>
      <c r="J25" s="427"/>
      <c r="K25" s="425"/>
      <c r="L25" s="426"/>
      <c r="M25" s="426"/>
      <c r="N25" s="426"/>
      <c r="O25" s="426"/>
      <c r="P25" s="426"/>
      <c r="Q25" s="426"/>
      <c r="R25" s="426"/>
      <c r="S25" s="427"/>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1:79" x14ac:dyDescent="0.25">
      <c r="A26" s="3"/>
      <c r="B26" s="425"/>
      <c r="C26" s="426"/>
      <c r="D26" s="426"/>
      <c r="E26" s="426"/>
      <c r="F26" s="426"/>
      <c r="G26" s="426"/>
      <c r="H26" s="426"/>
      <c r="I26" s="426"/>
      <c r="J26" s="427"/>
      <c r="K26" s="425"/>
      <c r="L26" s="426"/>
      <c r="M26" s="426"/>
      <c r="N26" s="426"/>
      <c r="O26" s="426"/>
      <c r="P26" s="426"/>
      <c r="Q26" s="426"/>
      <c r="R26" s="426"/>
      <c r="S26" s="427"/>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1:79" x14ac:dyDescent="0.25">
      <c r="A27" s="3"/>
      <c r="B27" s="425"/>
      <c r="C27" s="426"/>
      <c r="D27" s="426"/>
      <c r="E27" s="426"/>
      <c r="F27" s="426"/>
      <c r="G27" s="426"/>
      <c r="H27" s="426"/>
      <c r="I27" s="426"/>
      <c r="J27" s="427"/>
      <c r="K27" s="425"/>
      <c r="L27" s="426"/>
      <c r="M27" s="426"/>
      <c r="N27" s="426"/>
      <c r="O27" s="426"/>
      <c r="P27" s="426"/>
      <c r="Q27" s="426"/>
      <c r="R27" s="426"/>
      <c r="S27" s="427"/>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1:79" x14ac:dyDescent="0.25">
      <c r="A28" s="3"/>
      <c r="B28" s="425"/>
      <c r="C28" s="426"/>
      <c r="D28" s="426"/>
      <c r="E28" s="426"/>
      <c r="F28" s="426"/>
      <c r="G28" s="426"/>
      <c r="H28" s="426"/>
      <c r="I28" s="426"/>
      <c r="J28" s="427"/>
      <c r="K28" s="425"/>
      <c r="L28" s="426"/>
      <c r="M28" s="426"/>
      <c r="N28" s="426"/>
      <c r="O28" s="426"/>
      <c r="P28" s="426"/>
      <c r="Q28" s="426"/>
      <c r="R28" s="426"/>
      <c r="S28" s="427"/>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1:79" ht="15.75" thickBot="1" x14ac:dyDescent="0.3">
      <c r="A29" s="3"/>
      <c r="B29" s="428"/>
      <c r="C29" s="429"/>
      <c r="D29" s="429"/>
      <c r="E29" s="429"/>
      <c r="F29" s="429"/>
      <c r="G29" s="429"/>
      <c r="H29" s="429"/>
      <c r="I29" s="429"/>
      <c r="J29" s="430"/>
      <c r="K29" s="428"/>
      <c r="L29" s="429"/>
      <c r="M29" s="429"/>
      <c r="N29" s="429"/>
      <c r="O29" s="429"/>
      <c r="P29" s="429"/>
      <c r="Q29" s="429"/>
      <c r="R29" s="429"/>
      <c r="S29" s="430"/>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1:79" x14ac:dyDescent="0.25">
      <c r="A30" s="3"/>
      <c r="B30" s="440" t="s">
        <v>142</v>
      </c>
      <c r="C30" s="441"/>
      <c r="D30" s="441"/>
      <c r="E30" s="441"/>
      <c r="F30" s="441"/>
      <c r="G30" s="441"/>
      <c r="H30" s="441"/>
      <c r="I30" s="441"/>
      <c r="J30" s="442"/>
      <c r="K30" s="449" t="s">
        <v>143</v>
      </c>
      <c r="L30" s="450"/>
      <c r="M30" s="450"/>
      <c r="N30" s="450"/>
      <c r="O30" s="450"/>
      <c r="P30" s="450"/>
      <c r="Q30" s="450"/>
      <c r="R30" s="450"/>
      <c r="S30" s="451"/>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row>
    <row r="31" spans="1:79" x14ac:dyDescent="0.25">
      <c r="A31" s="3"/>
      <c r="B31" s="443"/>
      <c r="C31" s="444"/>
      <c r="D31" s="444"/>
      <c r="E31" s="444"/>
      <c r="F31" s="444"/>
      <c r="G31" s="444"/>
      <c r="H31" s="444"/>
      <c r="I31" s="444"/>
      <c r="J31" s="445"/>
      <c r="K31" s="452"/>
      <c r="L31" s="453"/>
      <c r="M31" s="453"/>
      <c r="N31" s="453"/>
      <c r="O31" s="453"/>
      <c r="P31" s="453"/>
      <c r="Q31" s="453"/>
      <c r="R31" s="453"/>
      <c r="S31" s="454"/>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row>
    <row r="32" spans="1:79" ht="22.5" customHeight="1" thickBot="1" x14ac:dyDescent="0.3">
      <c r="A32" s="3"/>
      <c r="B32" s="446"/>
      <c r="C32" s="447"/>
      <c r="D32" s="447"/>
      <c r="E32" s="447"/>
      <c r="F32" s="447"/>
      <c r="G32" s="447"/>
      <c r="H32" s="447"/>
      <c r="I32" s="447"/>
      <c r="J32" s="448"/>
      <c r="K32" s="455"/>
      <c r="L32" s="456"/>
      <c r="M32" s="456"/>
      <c r="N32" s="456"/>
      <c r="O32" s="456"/>
      <c r="P32" s="456"/>
      <c r="Q32" s="456"/>
      <c r="R32" s="456"/>
      <c r="S32" s="457"/>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row>
    <row r="33" spans="1:79" x14ac:dyDescent="0.25">
      <c r="A33" s="3"/>
      <c r="B33" s="350"/>
      <c r="C33" s="351"/>
      <c r="D33" s="351"/>
      <c r="E33" s="351"/>
      <c r="F33" s="351"/>
      <c r="G33" s="351"/>
      <c r="H33" s="351"/>
      <c r="I33" s="351"/>
      <c r="J33" s="352"/>
      <c r="K33" s="350"/>
      <c r="L33" s="351"/>
      <c r="M33" s="351"/>
      <c r="N33" s="351"/>
      <c r="O33" s="351"/>
      <c r="P33" s="351"/>
      <c r="Q33" s="351"/>
      <c r="R33" s="351"/>
      <c r="S33" s="352"/>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row>
    <row r="34" spans="1:79" x14ac:dyDescent="0.25">
      <c r="A34" s="3"/>
      <c r="B34" s="353"/>
      <c r="C34" s="354"/>
      <c r="D34" s="354"/>
      <c r="E34" s="354"/>
      <c r="F34" s="354"/>
      <c r="G34" s="354"/>
      <c r="H34" s="354"/>
      <c r="I34" s="354"/>
      <c r="J34" s="355"/>
      <c r="K34" s="353"/>
      <c r="L34" s="354"/>
      <c r="M34" s="354"/>
      <c r="N34" s="354"/>
      <c r="O34" s="354"/>
      <c r="P34" s="354"/>
      <c r="Q34" s="354"/>
      <c r="R34" s="354"/>
      <c r="S34" s="355"/>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row>
    <row r="35" spans="1:79" x14ac:dyDescent="0.25">
      <c r="A35" s="3"/>
      <c r="B35" s="353"/>
      <c r="C35" s="354"/>
      <c r="D35" s="354"/>
      <c r="E35" s="354"/>
      <c r="F35" s="354"/>
      <c r="G35" s="354"/>
      <c r="H35" s="354"/>
      <c r="I35" s="354"/>
      <c r="J35" s="355"/>
      <c r="K35" s="353"/>
      <c r="L35" s="354"/>
      <c r="M35" s="354"/>
      <c r="N35" s="354"/>
      <c r="O35" s="354"/>
      <c r="P35" s="354"/>
      <c r="Q35" s="354"/>
      <c r="R35" s="354"/>
      <c r="S35" s="355"/>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row>
    <row r="36" spans="1:79" x14ac:dyDescent="0.25">
      <c r="A36" s="3"/>
      <c r="B36" s="353"/>
      <c r="C36" s="354"/>
      <c r="D36" s="354"/>
      <c r="E36" s="354"/>
      <c r="F36" s="354"/>
      <c r="G36" s="354"/>
      <c r="H36" s="354"/>
      <c r="I36" s="354"/>
      <c r="J36" s="355"/>
      <c r="K36" s="353"/>
      <c r="L36" s="354"/>
      <c r="M36" s="354"/>
      <c r="N36" s="354"/>
      <c r="O36" s="354"/>
      <c r="P36" s="354"/>
      <c r="Q36" s="354"/>
      <c r="R36" s="354"/>
      <c r="S36" s="355"/>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row>
    <row r="37" spans="1:79" x14ac:dyDescent="0.25">
      <c r="A37" s="3"/>
      <c r="B37" s="353"/>
      <c r="C37" s="354"/>
      <c r="D37" s="354"/>
      <c r="E37" s="354"/>
      <c r="F37" s="354"/>
      <c r="G37" s="354"/>
      <c r="H37" s="354"/>
      <c r="I37" s="354"/>
      <c r="J37" s="355"/>
      <c r="K37" s="353"/>
      <c r="L37" s="354"/>
      <c r="M37" s="354"/>
      <c r="N37" s="354"/>
      <c r="O37" s="354"/>
      <c r="P37" s="354"/>
      <c r="Q37" s="354"/>
      <c r="R37" s="354"/>
      <c r="S37" s="355"/>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row>
    <row r="38" spans="1:79" x14ac:dyDescent="0.25">
      <c r="A38" s="3"/>
      <c r="B38" s="353"/>
      <c r="C38" s="354"/>
      <c r="D38" s="354"/>
      <c r="E38" s="354"/>
      <c r="F38" s="354"/>
      <c r="G38" s="354"/>
      <c r="H38" s="354"/>
      <c r="I38" s="354"/>
      <c r="J38" s="355"/>
      <c r="K38" s="353"/>
      <c r="L38" s="354"/>
      <c r="M38" s="354"/>
      <c r="N38" s="354"/>
      <c r="O38" s="354"/>
      <c r="P38" s="354"/>
      <c r="Q38" s="354"/>
      <c r="R38" s="354"/>
      <c r="S38" s="355"/>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row>
    <row r="39" spans="1:79" x14ac:dyDescent="0.25">
      <c r="A39" s="3"/>
      <c r="B39" s="353"/>
      <c r="C39" s="354"/>
      <c r="D39" s="354"/>
      <c r="E39" s="354"/>
      <c r="F39" s="354"/>
      <c r="G39" s="354"/>
      <c r="H39" s="354"/>
      <c r="I39" s="354"/>
      <c r="J39" s="355"/>
      <c r="K39" s="353"/>
      <c r="L39" s="354"/>
      <c r="M39" s="354"/>
      <c r="N39" s="354"/>
      <c r="O39" s="354"/>
      <c r="P39" s="354"/>
      <c r="Q39" s="354"/>
      <c r="R39" s="354"/>
      <c r="S39" s="355"/>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row>
    <row r="40" spans="1:79" x14ac:dyDescent="0.25">
      <c r="A40" s="3"/>
      <c r="B40" s="353"/>
      <c r="C40" s="354"/>
      <c r="D40" s="354"/>
      <c r="E40" s="354"/>
      <c r="F40" s="354"/>
      <c r="G40" s="354"/>
      <c r="H40" s="354"/>
      <c r="I40" s="354"/>
      <c r="J40" s="355"/>
      <c r="K40" s="353"/>
      <c r="L40" s="354"/>
      <c r="M40" s="354"/>
      <c r="N40" s="354"/>
      <c r="O40" s="354"/>
      <c r="P40" s="354"/>
      <c r="Q40" s="354"/>
      <c r="R40" s="354"/>
      <c r="S40" s="355"/>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row>
    <row r="41" spans="1:79" x14ac:dyDescent="0.25">
      <c r="A41" s="3"/>
      <c r="B41" s="353"/>
      <c r="C41" s="354"/>
      <c r="D41" s="354"/>
      <c r="E41" s="354"/>
      <c r="F41" s="354"/>
      <c r="G41" s="354"/>
      <c r="H41" s="354"/>
      <c r="I41" s="354"/>
      <c r="J41" s="355"/>
      <c r="K41" s="353"/>
      <c r="L41" s="354"/>
      <c r="M41" s="354"/>
      <c r="N41" s="354"/>
      <c r="O41" s="354"/>
      <c r="P41" s="354"/>
      <c r="Q41" s="354"/>
      <c r="R41" s="354"/>
      <c r="S41" s="355"/>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row>
    <row r="42" spans="1:79" ht="15.75" thickBot="1" x14ac:dyDescent="0.3">
      <c r="A42" s="3"/>
      <c r="B42" s="356"/>
      <c r="C42" s="357"/>
      <c r="D42" s="357"/>
      <c r="E42" s="357"/>
      <c r="F42" s="357"/>
      <c r="G42" s="357"/>
      <c r="H42" s="357"/>
      <c r="I42" s="357"/>
      <c r="J42" s="358"/>
      <c r="K42" s="356"/>
      <c r="L42" s="357"/>
      <c r="M42" s="357"/>
      <c r="N42" s="357"/>
      <c r="O42" s="357"/>
      <c r="P42" s="357"/>
      <c r="Q42" s="357"/>
      <c r="R42" s="357"/>
      <c r="S42" s="358"/>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row>
    <row r="43" spans="1:79" x14ac:dyDescent="0.25">
      <c r="A43" s="3"/>
      <c r="B43" s="404" t="s">
        <v>120</v>
      </c>
      <c r="C43" s="405"/>
      <c r="D43" s="405"/>
      <c r="E43" s="405"/>
      <c r="F43" s="405"/>
      <c r="G43" s="405"/>
      <c r="H43" s="405"/>
      <c r="I43" s="405"/>
      <c r="J43" s="406"/>
      <c r="K43" s="413" t="s">
        <v>64</v>
      </c>
      <c r="L43" s="414"/>
      <c r="M43" s="414"/>
      <c r="N43" s="414"/>
      <c r="O43" s="414"/>
      <c r="P43" s="414"/>
      <c r="Q43" s="414"/>
      <c r="R43" s="414"/>
      <c r="S43" s="415"/>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row>
    <row r="44" spans="1:79" x14ac:dyDescent="0.25">
      <c r="A44" s="3"/>
      <c r="B44" s="407"/>
      <c r="C44" s="408"/>
      <c r="D44" s="408"/>
      <c r="E44" s="408"/>
      <c r="F44" s="408"/>
      <c r="G44" s="408"/>
      <c r="H44" s="408"/>
      <c r="I44" s="408"/>
      <c r="J44" s="409"/>
      <c r="K44" s="416"/>
      <c r="L44" s="417"/>
      <c r="M44" s="417"/>
      <c r="N44" s="417"/>
      <c r="O44" s="417"/>
      <c r="P44" s="417"/>
      <c r="Q44" s="417"/>
      <c r="R44" s="417"/>
      <c r="S44" s="418"/>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row>
    <row r="45" spans="1:79" ht="15.75" thickBot="1" x14ac:dyDescent="0.3">
      <c r="A45" s="3"/>
      <c r="B45" s="410"/>
      <c r="C45" s="411"/>
      <c r="D45" s="411"/>
      <c r="E45" s="411"/>
      <c r="F45" s="411"/>
      <c r="G45" s="411"/>
      <c r="H45" s="411"/>
      <c r="I45" s="411"/>
      <c r="J45" s="412"/>
      <c r="K45" s="419"/>
      <c r="L45" s="420"/>
      <c r="M45" s="420"/>
      <c r="N45" s="420"/>
      <c r="O45" s="420"/>
      <c r="P45" s="420"/>
      <c r="Q45" s="420"/>
      <c r="R45" s="420"/>
      <c r="S45" s="421"/>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row>
    <row r="46" spans="1:79" x14ac:dyDescent="0.25">
      <c r="A46" s="3"/>
      <c r="B46" s="350"/>
      <c r="C46" s="351"/>
      <c r="D46" s="351"/>
      <c r="E46" s="351"/>
      <c r="F46" s="351"/>
      <c r="G46" s="351"/>
      <c r="H46" s="351"/>
      <c r="I46" s="351"/>
      <c r="J46" s="352"/>
      <c r="K46" s="350"/>
      <c r="L46" s="351"/>
      <c r="M46" s="351"/>
      <c r="N46" s="351"/>
      <c r="O46" s="351"/>
      <c r="P46" s="351"/>
      <c r="Q46" s="351"/>
      <c r="R46" s="351"/>
      <c r="S46" s="352"/>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row>
    <row r="47" spans="1:79" x14ac:dyDescent="0.25">
      <c r="A47" s="3"/>
      <c r="B47" s="353"/>
      <c r="C47" s="354"/>
      <c r="D47" s="354"/>
      <c r="E47" s="354"/>
      <c r="F47" s="354"/>
      <c r="G47" s="354"/>
      <c r="H47" s="354"/>
      <c r="I47" s="354"/>
      <c r="J47" s="355"/>
      <c r="K47" s="353"/>
      <c r="L47" s="354"/>
      <c r="M47" s="354"/>
      <c r="N47" s="354"/>
      <c r="O47" s="354"/>
      <c r="P47" s="354"/>
      <c r="Q47" s="354"/>
      <c r="R47" s="354"/>
      <c r="S47" s="355"/>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row>
    <row r="48" spans="1:79" x14ac:dyDescent="0.25">
      <c r="A48" s="3"/>
      <c r="B48" s="353"/>
      <c r="C48" s="354"/>
      <c r="D48" s="354"/>
      <c r="E48" s="354"/>
      <c r="F48" s="354"/>
      <c r="G48" s="354"/>
      <c r="H48" s="354"/>
      <c r="I48" s="354"/>
      <c r="J48" s="355"/>
      <c r="K48" s="353"/>
      <c r="L48" s="354"/>
      <c r="M48" s="354"/>
      <c r="N48" s="354"/>
      <c r="O48" s="354"/>
      <c r="P48" s="354"/>
      <c r="Q48" s="354"/>
      <c r="R48" s="354"/>
      <c r="S48" s="355"/>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row>
    <row r="49" spans="1:79" x14ac:dyDescent="0.25">
      <c r="A49" s="3"/>
      <c r="B49" s="353"/>
      <c r="C49" s="354"/>
      <c r="D49" s="354"/>
      <c r="E49" s="354"/>
      <c r="F49" s="354"/>
      <c r="G49" s="354"/>
      <c r="H49" s="354"/>
      <c r="I49" s="354"/>
      <c r="J49" s="355"/>
      <c r="K49" s="353"/>
      <c r="L49" s="354"/>
      <c r="M49" s="354"/>
      <c r="N49" s="354"/>
      <c r="O49" s="354"/>
      <c r="P49" s="354"/>
      <c r="Q49" s="354"/>
      <c r="R49" s="354"/>
      <c r="S49" s="355"/>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row>
    <row r="50" spans="1:79" x14ac:dyDescent="0.25">
      <c r="A50" s="3"/>
      <c r="B50" s="353"/>
      <c r="C50" s="354"/>
      <c r="D50" s="354"/>
      <c r="E50" s="354"/>
      <c r="F50" s="354"/>
      <c r="G50" s="354"/>
      <c r="H50" s="354"/>
      <c r="I50" s="354"/>
      <c r="J50" s="355"/>
      <c r="K50" s="353"/>
      <c r="L50" s="354"/>
      <c r="M50" s="354"/>
      <c r="N50" s="354"/>
      <c r="O50" s="354"/>
      <c r="P50" s="354"/>
      <c r="Q50" s="354"/>
      <c r="R50" s="354"/>
      <c r="S50" s="355"/>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1:79" x14ac:dyDescent="0.25">
      <c r="A51" s="3"/>
      <c r="B51" s="353"/>
      <c r="C51" s="354"/>
      <c r="D51" s="354"/>
      <c r="E51" s="354"/>
      <c r="F51" s="354"/>
      <c r="G51" s="354"/>
      <c r="H51" s="354"/>
      <c r="I51" s="354"/>
      <c r="J51" s="355"/>
      <c r="K51" s="353"/>
      <c r="L51" s="354"/>
      <c r="M51" s="354"/>
      <c r="N51" s="354"/>
      <c r="O51" s="354"/>
      <c r="P51" s="354"/>
      <c r="Q51" s="354"/>
      <c r="R51" s="354"/>
      <c r="S51" s="355"/>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row>
    <row r="52" spans="1:79" x14ac:dyDescent="0.25">
      <c r="A52" s="3"/>
      <c r="B52" s="353"/>
      <c r="C52" s="354"/>
      <c r="D52" s="354"/>
      <c r="E52" s="354"/>
      <c r="F52" s="354"/>
      <c r="G52" s="354"/>
      <c r="H52" s="354"/>
      <c r="I52" s="354"/>
      <c r="J52" s="355"/>
      <c r="K52" s="353"/>
      <c r="L52" s="354"/>
      <c r="M52" s="354"/>
      <c r="N52" s="354"/>
      <c r="O52" s="354"/>
      <c r="P52" s="354"/>
      <c r="Q52" s="354"/>
      <c r="R52" s="354"/>
      <c r="S52" s="355"/>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row>
    <row r="53" spans="1:79" x14ac:dyDescent="0.25">
      <c r="A53" s="3"/>
      <c r="B53" s="353"/>
      <c r="C53" s="354"/>
      <c r="D53" s="354"/>
      <c r="E53" s="354"/>
      <c r="F53" s="354"/>
      <c r="G53" s="354"/>
      <c r="H53" s="354"/>
      <c r="I53" s="354"/>
      <c r="J53" s="355"/>
      <c r="K53" s="353"/>
      <c r="L53" s="354"/>
      <c r="M53" s="354"/>
      <c r="N53" s="354"/>
      <c r="O53" s="354"/>
      <c r="P53" s="354"/>
      <c r="Q53" s="354"/>
      <c r="R53" s="354"/>
      <c r="S53" s="355"/>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row>
    <row r="54" spans="1:79" x14ac:dyDescent="0.25">
      <c r="A54" s="3"/>
      <c r="B54" s="353"/>
      <c r="C54" s="354"/>
      <c r="D54" s="354"/>
      <c r="E54" s="354"/>
      <c r="F54" s="354"/>
      <c r="G54" s="354"/>
      <c r="H54" s="354"/>
      <c r="I54" s="354"/>
      <c r="J54" s="355"/>
      <c r="K54" s="353"/>
      <c r="L54" s="354"/>
      <c r="M54" s="354"/>
      <c r="N54" s="354"/>
      <c r="O54" s="354"/>
      <c r="P54" s="354"/>
      <c r="Q54" s="354"/>
      <c r="R54" s="354"/>
      <c r="S54" s="355"/>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row>
    <row r="55" spans="1:79" ht="15.75" thickBot="1" x14ac:dyDescent="0.3">
      <c r="A55" s="3"/>
      <c r="B55" s="356"/>
      <c r="C55" s="357"/>
      <c r="D55" s="357"/>
      <c r="E55" s="357"/>
      <c r="F55" s="357"/>
      <c r="G55" s="357"/>
      <c r="H55" s="357"/>
      <c r="I55" s="357"/>
      <c r="J55" s="358"/>
      <c r="K55" s="356"/>
      <c r="L55" s="357"/>
      <c r="M55" s="357"/>
      <c r="N55" s="357"/>
      <c r="O55" s="357"/>
      <c r="P55" s="357"/>
      <c r="Q55" s="357"/>
      <c r="R55" s="357"/>
      <c r="S55" s="358"/>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1:79" ht="26.25" customHeight="1" x14ac:dyDescent="0.25">
      <c r="A56" s="3"/>
      <c r="B56" s="395" t="s">
        <v>71</v>
      </c>
      <c r="C56" s="396"/>
      <c r="D56" s="396"/>
      <c r="E56" s="396"/>
      <c r="F56" s="396"/>
      <c r="G56" s="396"/>
      <c r="H56" s="396"/>
      <c r="I56" s="396"/>
      <c r="J56" s="396"/>
      <c r="K56" s="396"/>
      <c r="L56" s="396"/>
      <c r="M56" s="396"/>
      <c r="N56" s="396"/>
      <c r="O56" s="396"/>
      <c r="P56" s="396"/>
      <c r="Q56" s="396"/>
      <c r="R56" s="396"/>
      <c r="S56" s="397"/>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row>
    <row r="57" spans="1:79" x14ac:dyDescent="0.25">
      <c r="A57" s="3"/>
      <c r="B57" s="394" t="s">
        <v>65</v>
      </c>
      <c r="C57" s="394"/>
      <c r="D57" s="394"/>
      <c r="E57" s="393"/>
      <c r="F57" s="393"/>
      <c r="G57" s="393"/>
      <c r="H57" s="393"/>
      <c r="I57" s="393"/>
      <c r="J57" s="393"/>
      <c r="K57" s="394" t="s">
        <v>74</v>
      </c>
      <c r="L57" s="394"/>
      <c r="M57" s="394"/>
      <c r="N57" s="393"/>
      <c r="O57" s="393"/>
      <c r="P57" s="393"/>
      <c r="Q57" s="393"/>
      <c r="R57" s="393"/>
      <c r="S57" s="39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row>
    <row r="58" spans="1:79" x14ac:dyDescent="0.25">
      <c r="A58" s="3"/>
      <c r="B58" s="394" t="s">
        <v>66</v>
      </c>
      <c r="C58" s="394"/>
      <c r="D58" s="394"/>
      <c r="E58" s="393"/>
      <c r="F58" s="393"/>
      <c r="G58" s="393"/>
      <c r="H58" s="393"/>
      <c r="I58" s="393"/>
      <c r="J58" s="393"/>
      <c r="K58" s="394" t="s">
        <v>75</v>
      </c>
      <c r="L58" s="394"/>
      <c r="M58" s="394"/>
      <c r="N58" s="393"/>
      <c r="O58" s="393"/>
      <c r="P58" s="393"/>
      <c r="Q58" s="393"/>
      <c r="R58" s="393"/>
      <c r="S58" s="39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1:79" x14ac:dyDescent="0.25">
      <c r="A59" s="3"/>
      <c r="B59" s="394" t="s">
        <v>67</v>
      </c>
      <c r="C59" s="394"/>
      <c r="D59" s="394"/>
      <c r="E59" s="393"/>
      <c r="F59" s="393"/>
      <c r="G59" s="393"/>
      <c r="H59" s="393"/>
      <c r="I59" s="393"/>
      <c r="J59" s="393"/>
      <c r="K59" s="394" t="s">
        <v>79</v>
      </c>
      <c r="L59" s="394"/>
      <c r="M59" s="394"/>
      <c r="N59" s="393"/>
      <c r="O59" s="393"/>
      <c r="P59" s="393"/>
      <c r="Q59" s="393"/>
      <c r="R59" s="393"/>
      <c r="S59" s="39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1:79" x14ac:dyDescent="0.25">
      <c r="A60" s="3"/>
      <c r="B60" s="394" t="s">
        <v>68</v>
      </c>
      <c r="C60" s="394"/>
      <c r="D60" s="394"/>
      <c r="E60" s="393"/>
      <c r="F60" s="393"/>
      <c r="G60" s="393"/>
      <c r="H60" s="393"/>
      <c r="I60" s="393"/>
      <c r="J60" s="393"/>
      <c r="K60" s="394" t="s">
        <v>76</v>
      </c>
      <c r="L60" s="394"/>
      <c r="M60" s="394"/>
      <c r="N60" s="393"/>
      <c r="O60" s="393"/>
      <c r="P60" s="393"/>
      <c r="Q60" s="393"/>
      <c r="R60" s="393"/>
      <c r="S60" s="39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1:79" x14ac:dyDescent="0.25">
      <c r="A61" s="3"/>
      <c r="B61" s="394" t="s">
        <v>69</v>
      </c>
      <c r="C61" s="394"/>
      <c r="D61" s="394"/>
      <c r="E61" s="393"/>
      <c r="F61" s="393"/>
      <c r="G61" s="393"/>
      <c r="H61" s="393"/>
      <c r="I61" s="393"/>
      <c r="J61" s="393"/>
      <c r="K61" s="394" t="s">
        <v>77</v>
      </c>
      <c r="L61" s="394"/>
      <c r="M61" s="394"/>
      <c r="N61" s="393"/>
      <c r="O61" s="393"/>
      <c r="P61" s="393"/>
      <c r="Q61" s="393"/>
      <c r="R61" s="393"/>
      <c r="S61" s="39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1:79" x14ac:dyDescent="0.25">
      <c r="A62" s="3"/>
      <c r="B62" s="394" t="s">
        <v>72</v>
      </c>
      <c r="C62" s="394"/>
      <c r="D62" s="394"/>
      <c r="E62" s="393"/>
      <c r="F62" s="393"/>
      <c r="G62" s="393"/>
      <c r="H62" s="393"/>
      <c r="I62" s="393"/>
      <c r="J62" s="393"/>
      <c r="K62" s="394" t="s">
        <v>73</v>
      </c>
      <c r="L62" s="394"/>
      <c r="M62" s="394"/>
      <c r="N62" s="393"/>
      <c r="O62" s="393"/>
      <c r="P62" s="393"/>
      <c r="Q62" s="393"/>
      <c r="R62" s="393"/>
      <c r="S62" s="39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1:79" ht="15.75" thickBot="1" x14ac:dyDescent="0.3">
      <c r="A63" s="3"/>
      <c r="B63" s="394" t="s">
        <v>70</v>
      </c>
      <c r="C63" s="394"/>
      <c r="D63" s="394"/>
      <c r="E63" s="393"/>
      <c r="F63" s="393"/>
      <c r="G63" s="393"/>
      <c r="H63" s="393"/>
      <c r="I63" s="393"/>
      <c r="J63" s="393"/>
      <c r="K63" s="394" t="s">
        <v>78</v>
      </c>
      <c r="L63" s="394"/>
      <c r="M63" s="394"/>
      <c r="N63" s="393"/>
      <c r="O63" s="393"/>
      <c r="P63" s="393"/>
      <c r="Q63" s="393"/>
      <c r="R63" s="393"/>
      <c r="S63" s="39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1:79" ht="29.25" customHeight="1" thickBot="1" x14ac:dyDescent="0.3">
      <c r="A64" s="3"/>
      <c r="B64" s="395" t="s">
        <v>80</v>
      </c>
      <c r="C64" s="396"/>
      <c r="D64" s="396"/>
      <c r="E64" s="396"/>
      <c r="F64" s="396"/>
      <c r="G64" s="396"/>
      <c r="H64" s="396"/>
      <c r="I64" s="396"/>
      <c r="J64" s="396"/>
      <c r="K64" s="396"/>
      <c r="L64" s="396"/>
      <c r="M64" s="396"/>
      <c r="N64" s="396"/>
      <c r="O64" s="396"/>
      <c r="P64" s="396"/>
      <c r="Q64" s="396"/>
      <c r="R64" s="396"/>
      <c r="S64" s="397"/>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row>
    <row r="65" spans="1:79" ht="34.5" customHeight="1" thickBot="1" x14ac:dyDescent="0.3">
      <c r="A65" s="3"/>
      <c r="B65" s="398" t="s">
        <v>106</v>
      </c>
      <c r="C65" s="399"/>
      <c r="D65" s="399"/>
      <c r="E65" s="399"/>
      <c r="F65" s="399"/>
      <c r="G65" s="399"/>
      <c r="H65" s="399"/>
      <c r="I65" s="399"/>
      <c r="J65" s="399"/>
      <c r="K65" s="399"/>
      <c r="L65" s="399"/>
      <c r="M65" s="399"/>
      <c r="N65" s="399"/>
      <c r="O65" s="399"/>
      <c r="P65" s="399"/>
      <c r="Q65" s="399"/>
      <c r="R65" s="399"/>
      <c r="S65" s="400"/>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row>
    <row r="66" spans="1:79" ht="147" customHeight="1" thickBot="1" x14ac:dyDescent="0.3">
      <c r="A66" s="3"/>
      <c r="B66" s="401"/>
      <c r="C66" s="402"/>
      <c r="D66" s="402"/>
      <c r="E66" s="402"/>
      <c r="F66" s="402"/>
      <c r="G66" s="402"/>
      <c r="H66" s="402"/>
      <c r="I66" s="402"/>
      <c r="J66" s="402"/>
      <c r="K66" s="402"/>
      <c r="L66" s="402"/>
      <c r="M66" s="402"/>
      <c r="N66" s="402"/>
      <c r="O66" s="402"/>
      <c r="P66" s="402"/>
      <c r="Q66" s="402"/>
      <c r="R66" s="402"/>
      <c r="S66" s="40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1:79" x14ac:dyDescent="0.25">
      <c r="A67" s="3"/>
      <c r="B67" s="134"/>
      <c r="C67" s="134"/>
      <c r="D67" s="134"/>
      <c r="E67" s="134"/>
      <c r="F67" s="134"/>
      <c r="G67" s="134"/>
      <c r="H67" s="134"/>
      <c r="I67" s="134"/>
      <c r="J67" s="134"/>
      <c r="K67" s="134"/>
      <c r="L67" s="134"/>
      <c r="M67" s="134"/>
      <c r="N67" s="134"/>
      <c r="O67" s="134"/>
      <c r="P67" s="134"/>
      <c r="Q67" s="134"/>
      <c r="R67" s="134"/>
      <c r="S67" s="134"/>
      <c r="T67" s="135"/>
      <c r="U67" s="135"/>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1:79" x14ac:dyDescent="0.25">
      <c r="A68" s="3"/>
      <c r="B68" s="134"/>
      <c r="C68" s="134"/>
      <c r="D68" s="134"/>
      <c r="E68" s="134"/>
      <c r="F68" s="134"/>
      <c r="G68" s="134"/>
      <c r="H68" s="134"/>
      <c r="I68" s="134"/>
      <c r="J68" s="134"/>
      <c r="K68" s="134"/>
      <c r="L68" s="134"/>
      <c r="M68" s="134"/>
      <c r="N68" s="134"/>
      <c r="O68" s="134"/>
      <c r="P68" s="134"/>
      <c r="Q68" s="134"/>
      <c r="R68" s="134"/>
      <c r="S68" s="134"/>
      <c r="T68" s="135"/>
      <c r="U68" s="135"/>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row>
    <row r="69" spans="1:79" x14ac:dyDescent="0.25">
      <c r="A69" s="3"/>
      <c r="B69" s="134"/>
      <c r="C69" s="134"/>
      <c r="D69" s="134"/>
      <c r="E69" s="134"/>
      <c r="F69" s="134"/>
      <c r="G69" s="134"/>
      <c r="H69" s="134"/>
      <c r="I69" s="134"/>
      <c r="J69" s="134"/>
      <c r="K69" s="134"/>
      <c r="L69" s="134"/>
      <c r="M69" s="134"/>
      <c r="N69" s="134"/>
      <c r="O69" s="134"/>
      <c r="P69" s="134"/>
      <c r="Q69" s="134"/>
      <c r="R69" s="134"/>
      <c r="S69" s="134"/>
      <c r="T69" s="135"/>
      <c r="U69" s="135"/>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row>
    <row r="70" spans="1:79" x14ac:dyDescent="0.25">
      <c r="A70" s="3"/>
      <c r="B70" s="134"/>
      <c r="C70" s="134"/>
      <c r="D70" s="134"/>
      <c r="E70" s="134"/>
      <c r="F70" s="134"/>
      <c r="G70" s="134"/>
      <c r="H70" s="134"/>
      <c r="I70" s="134"/>
      <c r="J70" s="134"/>
      <c r="K70" s="134"/>
      <c r="L70" s="134"/>
      <c r="M70" s="134"/>
      <c r="N70" s="134"/>
      <c r="O70" s="134"/>
      <c r="P70" s="134"/>
      <c r="Q70" s="134"/>
      <c r="R70" s="134"/>
      <c r="S70" s="134"/>
      <c r="T70" s="135"/>
      <c r="U70" s="135"/>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row>
    <row r="71" spans="1:79" x14ac:dyDescent="0.25">
      <c r="A71" s="3"/>
      <c r="B71" s="134"/>
      <c r="C71" s="134"/>
      <c r="D71" s="134"/>
      <c r="E71" s="134"/>
      <c r="F71" s="134"/>
      <c r="G71" s="134"/>
      <c r="H71" s="134"/>
      <c r="I71" s="134"/>
      <c r="J71" s="134"/>
      <c r="K71" s="134"/>
      <c r="L71" s="134"/>
      <c r="M71" s="134"/>
      <c r="N71" s="134"/>
      <c r="O71" s="134"/>
      <c r="P71" s="134"/>
      <c r="Q71" s="134"/>
      <c r="R71" s="134"/>
      <c r="S71" s="134"/>
      <c r="T71" s="135"/>
      <c r="U71" s="135"/>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1:79" x14ac:dyDescent="0.25">
      <c r="A72" s="3"/>
      <c r="B72" s="134"/>
      <c r="C72" s="134"/>
      <c r="D72" s="134"/>
      <c r="E72" s="134"/>
      <c r="F72" s="134"/>
      <c r="G72" s="134"/>
      <c r="H72" s="134"/>
      <c r="I72" s="134"/>
      <c r="J72" s="134"/>
      <c r="K72" s="134"/>
      <c r="L72" s="134"/>
      <c r="M72" s="134"/>
      <c r="N72" s="134"/>
      <c r="O72" s="134"/>
      <c r="P72" s="134"/>
      <c r="Q72" s="134"/>
      <c r="R72" s="134"/>
      <c r="S72" s="134"/>
      <c r="T72" s="135"/>
      <c r="U72" s="135"/>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row>
    <row r="73" spans="1:79" x14ac:dyDescent="0.25">
      <c r="A73" s="3"/>
      <c r="B73" s="134"/>
      <c r="C73" s="134"/>
      <c r="D73" s="134"/>
      <c r="E73" s="134"/>
      <c r="F73" s="134"/>
      <c r="G73" s="134"/>
      <c r="H73" s="134"/>
      <c r="I73" s="134"/>
      <c r="J73" s="134"/>
      <c r="K73" s="134"/>
      <c r="L73" s="134"/>
      <c r="M73" s="134"/>
      <c r="N73" s="134"/>
      <c r="O73" s="134"/>
      <c r="P73" s="134"/>
      <c r="Q73" s="134"/>
      <c r="R73" s="134"/>
      <c r="S73" s="134"/>
      <c r="T73" s="135"/>
      <c r="U73" s="135"/>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row>
    <row r="74" spans="1:79" x14ac:dyDescent="0.25">
      <c r="A74" s="3"/>
      <c r="B74" s="134"/>
      <c r="C74" s="134"/>
      <c r="D74" s="134"/>
      <c r="E74" s="134"/>
      <c r="F74" s="134"/>
      <c r="G74" s="134"/>
      <c r="H74" s="134"/>
      <c r="I74" s="134"/>
      <c r="J74" s="134"/>
      <c r="K74" s="134"/>
      <c r="L74" s="134"/>
      <c r="M74" s="134"/>
      <c r="N74" s="134"/>
      <c r="O74" s="134"/>
      <c r="P74" s="134"/>
      <c r="Q74" s="134"/>
      <c r="R74" s="134"/>
      <c r="S74" s="134"/>
      <c r="T74" s="135"/>
      <c r="U74" s="135"/>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1:79" x14ac:dyDescent="0.25">
      <c r="A75" s="3"/>
      <c r="B75" s="134"/>
      <c r="C75" s="134"/>
      <c r="D75" s="134"/>
      <c r="E75" s="134"/>
      <c r="F75" s="134"/>
      <c r="G75" s="134"/>
      <c r="H75" s="134"/>
      <c r="I75" s="134"/>
      <c r="J75" s="134"/>
      <c r="K75" s="134"/>
      <c r="L75" s="134"/>
      <c r="M75" s="134"/>
      <c r="N75" s="134"/>
      <c r="O75" s="134"/>
      <c r="P75" s="134"/>
      <c r="Q75" s="134"/>
      <c r="R75" s="134"/>
      <c r="S75" s="134"/>
      <c r="T75" s="135"/>
      <c r="U75" s="135"/>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1:79" x14ac:dyDescent="0.25">
      <c r="A76" s="3"/>
      <c r="B76" s="135"/>
      <c r="C76" s="135"/>
      <c r="D76" s="135"/>
      <c r="E76" s="135"/>
      <c r="F76" s="135"/>
      <c r="G76" s="135"/>
      <c r="H76" s="135"/>
      <c r="I76" s="135"/>
      <c r="J76" s="135"/>
      <c r="K76" s="135"/>
      <c r="L76" s="135"/>
      <c r="M76" s="135"/>
      <c r="N76" s="135"/>
      <c r="O76" s="135"/>
      <c r="P76" s="135"/>
      <c r="Q76" s="135"/>
      <c r="R76" s="135"/>
      <c r="S76" s="135"/>
      <c r="T76" s="135"/>
      <c r="U76" s="135"/>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row>
    <row r="77" spans="1:79" x14ac:dyDescent="0.25">
      <c r="A77" s="3"/>
      <c r="B77" s="135"/>
      <c r="C77" s="135"/>
      <c r="D77" s="135"/>
      <c r="E77" s="135"/>
      <c r="F77" s="135"/>
      <c r="G77" s="135"/>
      <c r="H77" s="135"/>
      <c r="I77" s="135"/>
      <c r="J77" s="135"/>
      <c r="K77" s="135"/>
      <c r="L77" s="135"/>
      <c r="M77" s="135"/>
      <c r="N77" s="135"/>
      <c r="O77" s="135"/>
      <c r="P77" s="135"/>
      <c r="Q77" s="135"/>
      <c r="R77" s="135"/>
      <c r="S77" s="135"/>
      <c r="T77" s="135"/>
      <c r="U77" s="135"/>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row>
    <row r="78" spans="1:79" x14ac:dyDescent="0.25">
      <c r="A78" s="3"/>
      <c r="B78" s="135"/>
      <c r="C78" s="135"/>
      <c r="D78" s="135"/>
      <c r="E78" s="135"/>
      <c r="F78" s="135"/>
      <c r="G78" s="135"/>
      <c r="H78" s="135"/>
      <c r="I78" s="135"/>
      <c r="J78" s="135"/>
      <c r="K78" s="135"/>
      <c r="L78" s="135"/>
      <c r="M78" s="135"/>
      <c r="N78" s="135"/>
      <c r="O78" s="135"/>
      <c r="P78" s="135"/>
      <c r="Q78" s="135"/>
      <c r="R78" s="135"/>
      <c r="S78" s="135"/>
      <c r="T78" s="135"/>
      <c r="U78" s="135"/>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row>
    <row r="79" spans="1:79" x14ac:dyDescent="0.25">
      <c r="A79" s="3"/>
      <c r="B79" s="135"/>
      <c r="C79" s="135"/>
      <c r="D79" s="135"/>
      <c r="E79" s="135"/>
      <c r="F79" s="135"/>
      <c r="G79" s="135"/>
      <c r="H79" s="135"/>
      <c r="I79" s="135"/>
      <c r="J79" s="135"/>
      <c r="K79" s="135"/>
      <c r="L79" s="135"/>
      <c r="M79" s="135"/>
      <c r="N79" s="135"/>
      <c r="O79" s="135"/>
      <c r="P79" s="135"/>
      <c r="Q79" s="135"/>
      <c r="R79" s="135"/>
      <c r="S79" s="135"/>
      <c r="T79" s="135"/>
      <c r="U79" s="135"/>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row>
    <row r="80" spans="1:79" x14ac:dyDescent="0.25">
      <c r="A80" s="3"/>
      <c r="B80" s="135"/>
      <c r="C80" s="135"/>
      <c r="D80" s="135"/>
      <c r="E80" s="135"/>
      <c r="F80" s="135"/>
      <c r="G80" s="135"/>
      <c r="H80" s="135"/>
      <c r="I80" s="135"/>
      <c r="J80" s="135"/>
      <c r="K80" s="135"/>
      <c r="L80" s="135"/>
      <c r="M80" s="135"/>
      <c r="N80" s="135"/>
      <c r="O80" s="135"/>
      <c r="P80" s="135"/>
      <c r="Q80" s="135"/>
      <c r="R80" s="135"/>
      <c r="S80" s="135"/>
      <c r="T80" s="135"/>
      <c r="U80" s="135"/>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1:79"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row>
    <row r="82" spans="1:79"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row>
    <row r="83" spans="1:79"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row>
    <row r="84" spans="1:79"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row>
    <row r="85" spans="1:79"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row>
    <row r="86" spans="1:79"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row>
    <row r="87" spans="1:79"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row>
    <row r="88" spans="1:79"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row>
    <row r="89" spans="1:79"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row>
    <row r="90" spans="1:79"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row>
    <row r="91" spans="1:79"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row>
    <row r="92" spans="1:79"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row>
    <row r="93" spans="1:79"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row>
    <row r="94" spans="1:79"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row>
    <row r="95" spans="1:79"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1:79"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row>
    <row r="97" spans="1:79"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row>
    <row r="98" spans="1:79"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1:79"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row>
    <row r="100" spans="1:79"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row>
    <row r="101" spans="1:79"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row>
    <row r="102" spans="1:79"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row>
    <row r="103" spans="1:79"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1:79"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row>
    <row r="105" spans="1:79"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row>
    <row r="106" spans="1:79"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row>
    <row r="107" spans="1:79"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row>
    <row r="108" spans="1:79"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1:79"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row>
    <row r="110" spans="1:79"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row>
    <row r="111" spans="1:79"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1:79"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row>
    <row r="113" spans="1:79"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row>
    <row r="114" spans="1:79"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row>
    <row r="115" spans="1:79"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row>
    <row r="116" spans="1:79"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row>
    <row r="117" spans="1:79"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row>
    <row r="118" spans="1:79"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row>
    <row r="119" spans="1:79"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row>
    <row r="120" spans="1:79"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row>
    <row r="121" spans="1:79"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row>
    <row r="122" spans="1:79"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row>
    <row r="123" spans="1:79"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row>
    <row r="124" spans="1:79"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row>
    <row r="125" spans="1:79"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row>
    <row r="126" spans="1:79"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row>
    <row r="127" spans="1:79"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row>
    <row r="128" spans="1:79"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row>
    <row r="129" spans="1:79"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row>
    <row r="130" spans="1:79"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row>
    <row r="131" spans="1:79"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row>
    <row r="132" spans="1:79"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row>
    <row r="133" spans="1:79"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row>
    <row r="134" spans="1:79"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row>
    <row r="135" spans="1:79"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row>
    <row r="136" spans="1:79"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row>
    <row r="137" spans="1:79"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row>
    <row r="138" spans="1:79"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1:79"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row>
    <row r="140" spans="1:79"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row>
    <row r="141" spans="1:79"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1:79"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row>
    <row r="143" spans="1:79"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row>
    <row r="144" spans="1:79"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row>
    <row r="145" spans="1:79"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row>
    <row r="146" spans="1:79"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row>
    <row r="147" spans="1:79"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row>
    <row r="148" spans="1:79"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row>
    <row r="149" spans="1:79"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row>
    <row r="150" spans="1:79"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row>
    <row r="151" spans="1:79"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row>
    <row r="152" spans="1:79"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row>
    <row r="153" spans="1:79"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row>
    <row r="154" spans="1:79"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row>
    <row r="155" spans="1:79"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row>
    <row r="156" spans="1:79"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1:79"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row>
    <row r="158" spans="1:79"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row>
    <row r="159" spans="1:79"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row>
    <row r="160" spans="1:79"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1:79"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1:79"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row>
    <row r="163" spans="1:79"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row>
    <row r="164" spans="1:79"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1:79"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row>
    <row r="166" spans="1:79"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1:79"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1:79"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1:79"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1:79"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1:79"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1:79"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1:79"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1:79"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1:79"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1:79"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1:79"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1:79"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1:79"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1:79"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1:79"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1:79"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1:79"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1:79"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1:79"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1:79"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1:79"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1:79"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1:79"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1:79"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1:79"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1:79"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1:79"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1:79"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1:79"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1:79"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1:79"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1:79"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1:79"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1:79"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1:79"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1:79"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1:79"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1:79"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1:79"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1:79"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1:79"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1:79"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1:79"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1:79"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1:79"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1:79"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1:79"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1:79"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1:79"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1:79"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1:79"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1:79"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1:79"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1:79"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1:79"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1:79"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1:79"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1:79"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1:79"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1:79"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1:79"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1:79"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1:79"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1:79"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1:79"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1:79"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1:79"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1:79"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1:79"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1:79"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1:79"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1:79"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1:79"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1:79"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1:79"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1:79"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1:79"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1:79"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1:79"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1:79"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1:79"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1:79"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1:79"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1:79"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1:79"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1:79"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1:79"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1:79"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1:79"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1:79"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1:79"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1:79"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1:79"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1:79"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1:79"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1:79"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1:79"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1:79"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1:79"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1:79"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1:79"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1:79"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1:79"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1:79"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1:79"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1:79"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1:79"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1:79"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1:79"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1:79"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1:79"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1:79"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1:79"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1:79"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1:79"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1:79"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row>
    <row r="283" spans="1:79"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1:79"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1:79"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1:79"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1:79"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1:79"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1:79"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row>
    <row r="290" spans="1:79"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1:79"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1:79"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row>
    <row r="293" spans="1:79"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row>
    <row r="294" spans="1:79"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row>
    <row r="295" spans="1:79"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row>
    <row r="296" spans="1:79"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row>
    <row r="297" spans="1:79"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row>
    <row r="298" spans="1:79"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row>
    <row r="299" spans="1:79"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row>
    <row r="300" spans="1:79"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row>
    <row r="301" spans="1:79"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row>
    <row r="302" spans="1:79"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row>
    <row r="303" spans="1:79"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row>
    <row r="304" spans="1:79"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row>
    <row r="305" spans="1:79"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row>
    <row r="306" spans="1:79"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row>
    <row r="307" spans="1:79"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row>
    <row r="308" spans="1:79"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row>
    <row r="309" spans="1:79"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row>
    <row r="310" spans="1:79"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row>
    <row r="311" spans="1:79"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row>
    <row r="312" spans="1:79"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row>
    <row r="313" spans="1:79"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row>
    <row r="314" spans="1:79"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row>
    <row r="315" spans="1:79"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row>
    <row r="316" spans="1:79"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row>
    <row r="317" spans="1:79"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row>
    <row r="318" spans="1:79"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row>
    <row r="319" spans="1:79"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row>
    <row r="320" spans="1:79"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row>
    <row r="321" spans="1:79"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row>
    <row r="322" spans="1:79"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row>
    <row r="323" spans="1:79" x14ac:dyDescent="0.25">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row>
    <row r="324" spans="1:79" x14ac:dyDescent="0.25">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row>
    <row r="325" spans="1:79" x14ac:dyDescent="0.25">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row>
    <row r="326" spans="1:79" x14ac:dyDescent="0.25">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row>
    <row r="327" spans="1:79" x14ac:dyDescent="0.25">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row>
    <row r="328" spans="1:79" x14ac:dyDescent="0.25">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row>
    <row r="329" spans="1:79" x14ac:dyDescent="0.25">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row>
    <row r="330" spans="1:79" x14ac:dyDescent="0.25">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row>
    <row r="331" spans="1:79" x14ac:dyDescent="0.25">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row>
    <row r="332" spans="1:79" x14ac:dyDescent="0.25">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row>
    <row r="333" spans="1:79" x14ac:dyDescent="0.25">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row>
    <row r="334" spans="1:79" x14ac:dyDescent="0.25">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row>
    <row r="335" spans="1:79" x14ac:dyDescent="0.25">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row>
    <row r="336" spans="1:79" x14ac:dyDescent="0.25">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row>
  </sheetData>
  <sheetProtection password="CAB3" sheet="1" objects="1" scenarios="1" selectLockedCells="1"/>
  <mergeCells count="49">
    <mergeCell ref="C3:F3"/>
    <mergeCell ref="B4:J6"/>
    <mergeCell ref="B7:J16"/>
    <mergeCell ref="K4:S6"/>
    <mergeCell ref="K17:S19"/>
    <mergeCell ref="B20:J29"/>
    <mergeCell ref="K20:S29"/>
    <mergeCell ref="K7:S16"/>
    <mergeCell ref="B17:J19"/>
    <mergeCell ref="B30:J32"/>
    <mergeCell ref="K30:S32"/>
    <mergeCell ref="B56:S56"/>
    <mergeCell ref="B33:J42"/>
    <mergeCell ref="K33:S42"/>
    <mergeCell ref="B43:J45"/>
    <mergeCell ref="K43:S45"/>
    <mergeCell ref="B46:J55"/>
    <mergeCell ref="K46:S55"/>
    <mergeCell ref="B58:D58"/>
    <mergeCell ref="B57:D57"/>
    <mergeCell ref="B59:D59"/>
    <mergeCell ref="B60:D60"/>
    <mergeCell ref="B61:D61"/>
    <mergeCell ref="K57:M57"/>
    <mergeCell ref="K58:M58"/>
    <mergeCell ref="E57:J57"/>
    <mergeCell ref="E58:J58"/>
    <mergeCell ref="E59:J59"/>
    <mergeCell ref="K59:M59"/>
    <mergeCell ref="N57:S57"/>
    <mergeCell ref="N58:S58"/>
    <mergeCell ref="N59:S59"/>
    <mergeCell ref="N60:S60"/>
    <mergeCell ref="N61:S61"/>
    <mergeCell ref="B64:S64"/>
    <mergeCell ref="B65:S65"/>
    <mergeCell ref="B66:S66"/>
    <mergeCell ref="E63:J63"/>
    <mergeCell ref="N62:S62"/>
    <mergeCell ref="N63:S63"/>
    <mergeCell ref="B63:D63"/>
    <mergeCell ref="B62:D62"/>
    <mergeCell ref="E60:J60"/>
    <mergeCell ref="E61:J61"/>
    <mergeCell ref="E62:J62"/>
    <mergeCell ref="K62:M62"/>
    <mergeCell ref="K63:M63"/>
    <mergeCell ref="K60:M60"/>
    <mergeCell ref="K61:M61"/>
  </mergeCells>
  <pageMargins left="0.7" right="0.7" top="0.75" bottom="0.75" header="0.3" footer="0.3"/>
  <pageSetup scale="50" fitToHeight="0" orientation="portrait" r:id="rId1"/>
  <headerFooter>
    <oddHeader>&amp;C&amp;"Times New Roman,Regular"&amp;14Continuation Report Year II</oddHeader>
    <oddFooter>&amp;C&amp;"Times New Roman,Regular"&amp;A&amp;R&amp;"Times New Roman,Regular"Page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W305"/>
  <sheetViews>
    <sheetView zoomScale="90" zoomScaleNormal="90" workbookViewId="0">
      <selection activeCell="D14" sqref="D14:E14"/>
    </sheetView>
  </sheetViews>
  <sheetFormatPr defaultRowHeight="15" x14ac:dyDescent="0.25"/>
  <cols>
    <col min="1" max="1" width="9.140625" style="4"/>
    <col min="2" max="2" width="17.28515625" style="4" customWidth="1"/>
    <col min="3" max="3" width="34.140625" style="4" customWidth="1"/>
    <col min="4" max="4" width="29.85546875" style="4" customWidth="1"/>
    <col min="5" max="5" width="25.85546875" style="4" customWidth="1"/>
    <col min="6" max="6" width="28.5703125" style="4" customWidth="1"/>
    <col min="7" max="7" width="25.85546875" style="4" customWidth="1"/>
    <col min="8" max="16384" width="9.140625" style="4"/>
  </cols>
  <sheetData>
    <row r="1" spans="1:23" x14ac:dyDescent="0.25">
      <c r="A1" s="1"/>
      <c r="B1" s="1"/>
      <c r="C1" s="1"/>
      <c r="D1" s="1"/>
      <c r="E1" s="1"/>
      <c r="F1" s="1"/>
      <c r="G1" s="1"/>
      <c r="H1" s="1"/>
      <c r="I1" s="3"/>
      <c r="J1" s="3"/>
      <c r="K1" s="3"/>
      <c r="L1" s="3"/>
      <c r="M1" s="3"/>
      <c r="N1" s="3"/>
      <c r="O1" s="3"/>
      <c r="P1" s="3"/>
      <c r="Q1" s="3"/>
      <c r="R1" s="3"/>
      <c r="S1" s="3"/>
      <c r="T1" s="3"/>
      <c r="U1" s="3"/>
      <c r="V1" s="3"/>
      <c r="W1" s="3"/>
    </row>
    <row r="2" spans="1:23" ht="16.5" customHeight="1" x14ac:dyDescent="0.25">
      <c r="A2" s="1"/>
      <c r="B2" s="125" t="s">
        <v>91</v>
      </c>
      <c r="C2" s="1"/>
      <c r="D2" s="1"/>
      <c r="E2" s="1"/>
      <c r="F2" s="1"/>
      <c r="G2" s="1"/>
      <c r="H2" s="1"/>
      <c r="I2" s="3"/>
      <c r="J2" s="3"/>
      <c r="K2" s="3"/>
      <c r="L2" s="3"/>
      <c r="M2" s="3"/>
      <c r="N2" s="3"/>
      <c r="O2" s="3"/>
      <c r="P2" s="3"/>
      <c r="Q2" s="3"/>
      <c r="R2" s="3"/>
      <c r="S2" s="3"/>
      <c r="T2" s="3"/>
      <c r="U2" s="3"/>
      <c r="V2" s="3"/>
      <c r="W2" s="3"/>
    </row>
    <row r="3" spans="1:23" ht="53.25" customHeight="1" x14ac:dyDescent="0.25">
      <c r="A3" s="1"/>
      <c r="B3" s="483" t="s">
        <v>135</v>
      </c>
      <c r="C3" s="483"/>
      <c r="D3" s="483"/>
      <c r="E3" s="483"/>
      <c r="F3" s="483"/>
      <c r="G3" s="483"/>
      <c r="H3" s="127"/>
      <c r="I3" s="137"/>
      <c r="J3" s="137"/>
      <c r="K3" s="137"/>
      <c r="L3" s="137"/>
      <c r="M3" s="3"/>
      <c r="N3" s="3"/>
      <c r="O3" s="3"/>
      <c r="P3" s="3"/>
      <c r="Q3" s="3"/>
      <c r="R3" s="3"/>
      <c r="S3" s="3"/>
      <c r="T3" s="3"/>
      <c r="U3" s="3"/>
      <c r="V3" s="3"/>
      <c r="W3" s="3"/>
    </row>
    <row r="4" spans="1:23" ht="16.5" customHeight="1" x14ac:dyDescent="0.25">
      <c r="A4" s="1"/>
      <c r="B4" s="483"/>
      <c r="C4" s="483"/>
      <c r="D4" s="483"/>
      <c r="E4" s="483"/>
      <c r="F4" s="483"/>
      <c r="G4" s="483"/>
      <c r="H4" s="127"/>
      <c r="I4" s="137"/>
      <c r="J4" s="137"/>
      <c r="K4" s="137"/>
      <c r="L4" s="137"/>
      <c r="M4" s="3"/>
      <c r="N4" s="3"/>
      <c r="O4" s="3"/>
      <c r="P4" s="3"/>
      <c r="Q4" s="3"/>
      <c r="R4" s="3"/>
      <c r="S4" s="3"/>
      <c r="T4" s="3"/>
      <c r="U4" s="3"/>
      <c r="V4" s="3"/>
      <c r="W4" s="3"/>
    </row>
    <row r="5" spans="1:23" x14ac:dyDescent="0.25">
      <c r="A5" s="1"/>
      <c r="B5" s="483"/>
      <c r="C5" s="483"/>
      <c r="D5" s="483"/>
      <c r="E5" s="483"/>
      <c r="F5" s="483"/>
      <c r="G5" s="483"/>
      <c r="H5" s="127"/>
      <c r="I5" s="137"/>
      <c r="J5" s="137"/>
      <c r="K5" s="137"/>
      <c r="L5" s="137"/>
      <c r="M5" s="3"/>
      <c r="N5" s="3"/>
      <c r="O5" s="3"/>
      <c r="P5" s="3"/>
      <c r="Q5" s="3"/>
      <c r="R5" s="3"/>
      <c r="S5" s="3"/>
      <c r="T5" s="3"/>
      <c r="U5" s="3"/>
      <c r="V5" s="3"/>
      <c r="W5" s="3"/>
    </row>
    <row r="6" spans="1:23" x14ac:dyDescent="0.25">
      <c r="A6" s="1"/>
      <c r="B6" s="483"/>
      <c r="C6" s="483"/>
      <c r="D6" s="483"/>
      <c r="E6" s="483"/>
      <c r="F6" s="483"/>
      <c r="G6" s="483"/>
      <c r="H6" s="127"/>
      <c r="I6" s="137"/>
      <c r="J6" s="137"/>
      <c r="K6" s="137"/>
      <c r="L6" s="137"/>
      <c r="M6" s="3"/>
      <c r="N6" s="3"/>
      <c r="O6" s="3"/>
      <c r="P6" s="3"/>
      <c r="Q6" s="3"/>
      <c r="R6" s="3"/>
      <c r="S6" s="3"/>
      <c r="T6" s="3"/>
      <c r="U6" s="3"/>
      <c r="V6" s="3"/>
      <c r="W6" s="3"/>
    </row>
    <row r="7" spans="1:23" x14ac:dyDescent="0.25">
      <c r="A7" s="1"/>
      <c r="B7" s="483"/>
      <c r="C7" s="483"/>
      <c r="D7" s="483"/>
      <c r="E7" s="483"/>
      <c r="F7" s="483"/>
      <c r="G7" s="483"/>
      <c r="H7" s="127"/>
      <c r="I7" s="137"/>
      <c r="J7" s="137"/>
      <c r="K7" s="137"/>
      <c r="L7" s="137"/>
      <c r="M7" s="3"/>
      <c r="N7" s="3"/>
      <c r="O7" s="3"/>
      <c r="P7" s="3"/>
      <c r="Q7" s="3"/>
      <c r="R7" s="3"/>
      <c r="S7" s="3"/>
      <c r="T7" s="3"/>
      <c r="U7" s="3"/>
      <c r="V7" s="3"/>
      <c r="W7" s="3"/>
    </row>
    <row r="8" spans="1:23" x14ac:dyDescent="0.25">
      <c r="A8" s="1"/>
      <c r="B8" s="483"/>
      <c r="C8" s="483"/>
      <c r="D8" s="483"/>
      <c r="E8" s="483"/>
      <c r="F8" s="483"/>
      <c r="G8" s="483"/>
      <c r="H8" s="127"/>
      <c r="I8" s="137"/>
      <c r="J8" s="137"/>
      <c r="K8" s="137"/>
      <c r="L8" s="137"/>
      <c r="M8" s="3"/>
      <c r="N8" s="3"/>
      <c r="O8" s="3"/>
      <c r="P8" s="3"/>
      <c r="Q8" s="3"/>
      <c r="R8" s="3"/>
      <c r="S8" s="3"/>
      <c r="T8" s="3"/>
      <c r="U8" s="3"/>
      <c r="V8" s="3"/>
      <c r="W8" s="3"/>
    </row>
    <row r="9" spans="1:23" x14ac:dyDescent="0.25">
      <c r="A9" s="1"/>
      <c r="B9" s="483"/>
      <c r="C9" s="483"/>
      <c r="D9" s="483"/>
      <c r="E9" s="483"/>
      <c r="F9" s="483"/>
      <c r="G9" s="483"/>
      <c r="H9" s="127"/>
      <c r="I9" s="137"/>
      <c r="J9" s="137"/>
      <c r="K9" s="137"/>
      <c r="L9" s="137"/>
      <c r="M9" s="3"/>
      <c r="N9" s="3"/>
      <c r="O9" s="3"/>
      <c r="P9" s="3"/>
      <c r="Q9" s="3"/>
      <c r="R9" s="3"/>
      <c r="S9" s="3"/>
      <c r="T9" s="3"/>
      <c r="U9" s="3"/>
      <c r="V9" s="3"/>
      <c r="W9" s="3"/>
    </row>
    <row r="10" spans="1:23" x14ac:dyDescent="0.25">
      <c r="A10" s="1"/>
      <c r="B10" s="126"/>
      <c r="C10" s="1"/>
      <c r="D10" s="1"/>
      <c r="E10" s="1"/>
      <c r="F10" s="1"/>
      <c r="G10" s="1"/>
      <c r="H10" s="1"/>
      <c r="I10" s="3"/>
      <c r="J10" s="3"/>
      <c r="K10" s="3"/>
      <c r="L10" s="3"/>
      <c r="M10" s="3"/>
      <c r="N10" s="3"/>
      <c r="O10" s="3"/>
      <c r="P10" s="3"/>
      <c r="Q10" s="3"/>
      <c r="R10" s="3"/>
      <c r="S10" s="3"/>
      <c r="T10" s="3"/>
      <c r="U10" s="3"/>
      <c r="V10" s="3"/>
      <c r="W10" s="3"/>
    </row>
    <row r="11" spans="1:23" ht="15.75" thickBot="1" x14ac:dyDescent="0.3">
      <c r="A11" s="1"/>
      <c r="B11" s="132" t="s">
        <v>86</v>
      </c>
      <c r="C11" s="488">
        <f>'Fall 2016'!C9:F9</f>
        <v>0</v>
      </c>
      <c r="D11" s="489"/>
      <c r="E11" s="489"/>
      <c r="F11" s="489"/>
      <c r="G11" s="490"/>
      <c r="H11" s="1"/>
      <c r="I11" s="3"/>
      <c r="J11" s="3"/>
      <c r="K11" s="3"/>
      <c r="L11" s="3"/>
      <c r="M11" s="3"/>
      <c r="N11" s="3"/>
      <c r="O11" s="3"/>
      <c r="P11" s="3"/>
      <c r="Q11" s="3"/>
      <c r="R11" s="3"/>
      <c r="S11" s="3"/>
      <c r="T11" s="3"/>
      <c r="U11" s="3"/>
      <c r="V11" s="3"/>
      <c r="W11" s="3"/>
    </row>
    <row r="12" spans="1:23" ht="15.75" thickBot="1" x14ac:dyDescent="0.3">
      <c r="A12" s="1"/>
      <c r="B12" s="480" t="s">
        <v>85</v>
      </c>
      <c r="C12" s="481"/>
      <c r="D12" s="481"/>
      <c r="E12" s="481"/>
      <c r="F12" s="481"/>
      <c r="G12" s="482"/>
      <c r="H12" s="1"/>
      <c r="I12" s="3"/>
      <c r="J12" s="3"/>
      <c r="K12" s="3"/>
      <c r="L12" s="3"/>
      <c r="M12" s="3"/>
      <c r="N12" s="3"/>
      <c r="O12" s="3"/>
      <c r="P12" s="3"/>
      <c r="Q12" s="3"/>
      <c r="R12" s="3"/>
      <c r="S12" s="3"/>
      <c r="T12" s="3"/>
      <c r="U12" s="3"/>
      <c r="V12" s="3"/>
      <c r="W12" s="3"/>
    </row>
    <row r="13" spans="1:23" x14ac:dyDescent="0.25">
      <c r="A13" s="1"/>
      <c r="B13" s="497" t="s">
        <v>88</v>
      </c>
      <c r="C13" s="498"/>
      <c r="D13" s="499"/>
      <c r="E13" s="500"/>
      <c r="F13" s="491" t="s">
        <v>90</v>
      </c>
      <c r="G13" s="494"/>
      <c r="H13" s="1"/>
      <c r="I13" s="3"/>
      <c r="J13" s="3"/>
      <c r="K13" s="3"/>
      <c r="L13" s="3"/>
      <c r="M13" s="3"/>
      <c r="N13" s="3"/>
      <c r="O13" s="3"/>
      <c r="P13" s="3"/>
      <c r="Q13" s="3"/>
      <c r="R13" s="3"/>
      <c r="S13" s="3"/>
      <c r="T13" s="3"/>
      <c r="U13" s="3"/>
      <c r="V13" s="3"/>
      <c r="W13" s="3"/>
    </row>
    <row r="14" spans="1:23" x14ac:dyDescent="0.25">
      <c r="A14" s="1"/>
      <c r="B14" s="501" t="s">
        <v>87</v>
      </c>
      <c r="C14" s="502"/>
      <c r="D14" s="503"/>
      <c r="E14" s="504"/>
      <c r="F14" s="492"/>
      <c r="G14" s="495"/>
      <c r="H14" s="1"/>
      <c r="I14" s="3"/>
      <c r="J14" s="3"/>
      <c r="K14" s="3"/>
      <c r="L14" s="3"/>
      <c r="M14" s="3"/>
      <c r="N14" s="3"/>
      <c r="O14" s="3"/>
      <c r="P14" s="3"/>
      <c r="Q14" s="3"/>
      <c r="R14" s="3"/>
      <c r="S14" s="3"/>
      <c r="T14" s="3"/>
      <c r="U14" s="3"/>
      <c r="V14" s="3"/>
      <c r="W14" s="3"/>
    </row>
    <row r="15" spans="1:23" ht="15.75" thickBot="1" x14ac:dyDescent="0.3">
      <c r="A15" s="1"/>
      <c r="B15" s="486" t="s">
        <v>89</v>
      </c>
      <c r="C15" s="487"/>
      <c r="D15" s="484"/>
      <c r="E15" s="485"/>
      <c r="F15" s="493"/>
      <c r="G15" s="496"/>
      <c r="H15" s="1"/>
      <c r="I15" s="3"/>
      <c r="J15" s="3"/>
      <c r="K15" s="3"/>
      <c r="L15" s="3"/>
      <c r="M15" s="3"/>
      <c r="N15" s="3"/>
      <c r="O15" s="3"/>
      <c r="P15" s="3"/>
      <c r="Q15" s="3"/>
      <c r="R15" s="3"/>
      <c r="S15" s="3"/>
      <c r="T15" s="3"/>
      <c r="U15" s="3"/>
      <c r="V15" s="3"/>
      <c r="W15" s="3"/>
    </row>
    <row r="16" spans="1:23" x14ac:dyDescent="0.25">
      <c r="A16" s="1"/>
      <c r="B16" s="476" t="s">
        <v>82</v>
      </c>
      <c r="C16" s="478" t="s">
        <v>92</v>
      </c>
      <c r="D16" s="128" t="s">
        <v>95</v>
      </c>
      <c r="E16" s="128" t="s">
        <v>83</v>
      </c>
      <c r="F16" s="129" t="s">
        <v>94</v>
      </c>
      <c r="G16" s="478" t="s">
        <v>93</v>
      </c>
      <c r="H16" s="1"/>
      <c r="I16" s="3"/>
      <c r="J16" s="3"/>
      <c r="K16" s="3"/>
      <c r="L16" s="3"/>
      <c r="M16" s="3"/>
      <c r="N16" s="3"/>
      <c r="O16" s="3"/>
      <c r="P16" s="3"/>
      <c r="Q16" s="3"/>
      <c r="R16" s="3"/>
      <c r="S16" s="3"/>
      <c r="T16" s="3"/>
      <c r="U16" s="3"/>
      <c r="V16" s="3"/>
      <c r="W16" s="3"/>
    </row>
    <row r="17" spans="1:23" ht="32.25" customHeight="1" thickBot="1" x14ac:dyDescent="0.3">
      <c r="A17" s="1"/>
      <c r="B17" s="477"/>
      <c r="C17" s="479"/>
      <c r="D17" s="130"/>
      <c r="E17" s="130" t="s">
        <v>84</v>
      </c>
      <c r="F17" s="131" t="s">
        <v>129</v>
      </c>
      <c r="G17" s="479"/>
      <c r="H17" s="1"/>
      <c r="I17" s="3"/>
      <c r="J17" s="3"/>
      <c r="K17" s="3"/>
      <c r="L17" s="3"/>
      <c r="M17" s="3"/>
      <c r="N17" s="3"/>
      <c r="O17" s="3"/>
      <c r="P17" s="3"/>
      <c r="Q17" s="3"/>
      <c r="R17" s="3"/>
      <c r="S17" s="3"/>
      <c r="T17" s="3"/>
      <c r="U17" s="3"/>
      <c r="V17" s="3"/>
      <c r="W17" s="3"/>
    </row>
    <row r="18" spans="1:23" ht="15.75" thickBot="1" x14ac:dyDescent="0.3">
      <c r="A18" s="1"/>
      <c r="B18" s="148"/>
      <c r="C18" s="149"/>
      <c r="D18" s="149"/>
      <c r="E18" s="149"/>
      <c r="F18" s="150"/>
      <c r="G18" s="149"/>
      <c r="H18" s="1"/>
      <c r="I18" s="3"/>
      <c r="J18" s="3"/>
      <c r="K18" s="3"/>
      <c r="L18" s="3"/>
      <c r="M18" s="3"/>
      <c r="N18" s="3"/>
      <c r="O18" s="3"/>
      <c r="P18" s="3"/>
      <c r="Q18" s="3"/>
      <c r="R18" s="3"/>
      <c r="S18" s="3"/>
      <c r="T18" s="3"/>
      <c r="U18" s="3"/>
      <c r="V18" s="3"/>
      <c r="W18" s="3"/>
    </row>
    <row r="19" spans="1:23" ht="15.75" thickBot="1" x14ac:dyDescent="0.3">
      <c r="A19" s="1"/>
      <c r="B19" s="148"/>
      <c r="C19" s="149"/>
      <c r="D19" s="149"/>
      <c r="E19" s="149"/>
      <c r="F19" s="150"/>
      <c r="G19" s="149"/>
      <c r="H19" s="1"/>
      <c r="I19" s="3"/>
      <c r="J19" s="3"/>
      <c r="K19" s="3"/>
      <c r="L19" s="3"/>
      <c r="M19" s="3"/>
      <c r="N19" s="3"/>
      <c r="O19" s="3"/>
      <c r="P19" s="3"/>
      <c r="Q19" s="3"/>
      <c r="R19" s="3"/>
      <c r="S19" s="3"/>
      <c r="T19" s="3"/>
      <c r="U19" s="3"/>
      <c r="V19" s="3"/>
      <c r="W19" s="3"/>
    </row>
    <row r="20" spans="1:23" ht="15.75" thickBot="1" x14ac:dyDescent="0.3">
      <c r="A20" s="1"/>
      <c r="B20" s="148"/>
      <c r="C20" s="149"/>
      <c r="D20" s="149"/>
      <c r="E20" s="149"/>
      <c r="F20" s="150"/>
      <c r="G20" s="149"/>
      <c r="H20" s="1"/>
      <c r="I20" s="3"/>
      <c r="J20" s="3"/>
      <c r="K20" s="3"/>
      <c r="L20" s="3"/>
      <c r="M20" s="3"/>
      <c r="N20" s="3"/>
      <c r="O20" s="3"/>
      <c r="P20" s="3"/>
      <c r="Q20" s="3"/>
      <c r="R20" s="3"/>
      <c r="S20" s="3"/>
      <c r="T20" s="3"/>
      <c r="U20" s="3"/>
      <c r="V20" s="3"/>
      <c r="W20" s="3"/>
    </row>
    <row r="21" spans="1:23" ht="15.75" thickBot="1" x14ac:dyDescent="0.3">
      <c r="A21" s="1"/>
      <c r="B21" s="148"/>
      <c r="C21" s="149"/>
      <c r="D21" s="149"/>
      <c r="E21" s="149"/>
      <c r="F21" s="150"/>
      <c r="G21" s="149"/>
      <c r="H21" s="1"/>
      <c r="I21" s="3"/>
      <c r="J21" s="3"/>
      <c r="K21" s="3"/>
      <c r="L21" s="3"/>
      <c r="M21" s="3"/>
      <c r="N21" s="3"/>
      <c r="O21" s="3"/>
      <c r="P21" s="3"/>
      <c r="Q21" s="3"/>
      <c r="R21" s="3"/>
      <c r="S21" s="3"/>
      <c r="T21" s="3"/>
      <c r="U21" s="3"/>
      <c r="V21" s="3"/>
      <c r="W21" s="3"/>
    </row>
    <row r="22" spans="1:23" ht="15.75" thickBot="1" x14ac:dyDescent="0.3">
      <c r="A22" s="1"/>
      <c r="B22" s="148"/>
      <c r="C22" s="149"/>
      <c r="D22" s="149"/>
      <c r="E22" s="149"/>
      <c r="F22" s="150"/>
      <c r="G22" s="149"/>
      <c r="H22" s="1"/>
      <c r="I22" s="3"/>
      <c r="J22" s="3"/>
      <c r="K22" s="3"/>
      <c r="L22" s="3"/>
      <c r="M22" s="3"/>
      <c r="N22" s="3"/>
      <c r="O22" s="3"/>
      <c r="P22" s="3"/>
      <c r="Q22" s="3"/>
      <c r="R22" s="3"/>
      <c r="S22" s="3"/>
      <c r="T22" s="3"/>
      <c r="U22" s="3"/>
      <c r="V22" s="3"/>
      <c r="W22" s="3"/>
    </row>
    <row r="23" spans="1:23" ht="15.75" thickBot="1" x14ac:dyDescent="0.3">
      <c r="A23" s="1"/>
      <c r="B23" s="148"/>
      <c r="C23" s="149"/>
      <c r="D23" s="149"/>
      <c r="E23" s="149"/>
      <c r="F23" s="150"/>
      <c r="G23" s="149"/>
      <c r="H23" s="1"/>
      <c r="I23" s="3"/>
      <c r="J23" s="3"/>
      <c r="K23" s="3"/>
      <c r="L23" s="3"/>
      <c r="M23" s="3"/>
      <c r="N23" s="3"/>
      <c r="O23" s="3"/>
      <c r="P23" s="3"/>
      <c r="Q23" s="3"/>
      <c r="R23" s="3"/>
      <c r="S23" s="3"/>
      <c r="T23" s="3"/>
      <c r="U23" s="3"/>
      <c r="V23" s="3"/>
      <c r="W23" s="3"/>
    </row>
    <row r="24" spans="1:23" ht="15.75" thickBot="1" x14ac:dyDescent="0.3">
      <c r="A24" s="1"/>
      <c r="B24" s="151"/>
      <c r="C24" s="152"/>
      <c r="D24" s="152"/>
      <c r="E24" s="152"/>
      <c r="F24" s="153"/>
      <c r="G24" s="152"/>
      <c r="H24" s="1"/>
      <c r="I24" s="3"/>
      <c r="J24" s="3"/>
      <c r="K24" s="3"/>
      <c r="L24" s="3"/>
      <c r="M24" s="3"/>
      <c r="N24" s="3"/>
      <c r="O24" s="3"/>
      <c r="P24" s="3"/>
      <c r="Q24" s="3"/>
      <c r="R24" s="3"/>
      <c r="S24" s="3"/>
      <c r="T24" s="3"/>
      <c r="U24" s="3"/>
      <c r="V24" s="3"/>
      <c r="W24" s="3"/>
    </row>
    <row r="25" spans="1:23" ht="15.75" thickBot="1" x14ac:dyDescent="0.3">
      <c r="A25" s="1"/>
      <c r="B25" s="151"/>
      <c r="C25" s="152"/>
      <c r="D25" s="152"/>
      <c r="E25" s="152"/>
      <c r="F25" s="153"/>
      <c r="G25" s="152"/>
      <c r="H25" s="1"/>
      <c r="I25" s="3"/>
      <c r="J25" s="3"/>
      <c r="K25" s="3"/>
      <c r="L25" s="3"/>
      <c r="M25" s="3"/>
      <c r="N25" s="3"/>
      <c r="O25" s="3"/>
      <c r="P25" s="3"/>
      <c r="Q25" s="3"/>
      <c r="R25" s="3"/>
      <c r="S25" s="3"/>
      <c r="T25" s="3"/>
      <c r="U25" s="3"/>
      <c r="V25" s="3"/>
      <c r="W25" s="3"/>
    </row>
    <row r="26" spans="1:23" ht="15.75" thickBot="1" x14ac:dyDescent="0.3">
      <c r="A26" s="1"/>
      <c r="B26" s="151"/>
      <c r="C26" s="152"/>
      <c r="D26" s="152"/>
      <c r="E26" s="152"/>
      <c r="F26" s="153"/>
      <c r="G26" s="152"/>
      <c r="H26" s="1"/>
      <c r="I26" s="3"/>
      <c r="J26" s="3"/>
      <c r="K26" s="3"/>
      <c r="L26" s="3"/>
      <c r="M26" s="3"/>
      <c r="N26" s="3"/>
      <c r="O26" s="3"/>
      <c r="P26" s="3"/>
      <c r="Q26" s="3"/>
      <c r="R26" s="3"/>
      <c r="S26" s="3"/>
      <c r="T26" s="3"/>
      <c r="U26" s="3"/>
      <c r="V26" s="3"/>
      <c r="W26" s="3"/>
    </row>
    <row r="27" spans="1:23" ht="15.75" thickBot="1" x14ac:dyDescent="0.3">
      <c r="A27" s="1"/>
      <c r="B27" s="151"/>
      <c r="C27" s="152"/>
      <c r="D27" s="152"/>
      <c r="E27" s="152"/>
      <c r="F27" s="153"/>
      <c r="G27" s="152"/>
      <c r="H27" s="1"/>
      <c r="I27" s="3"/>
      <c r="J27" s="3"/>
      <c r="K27" s="3"/>
      <c r="L27" s="3"/>
      <c r="M27" s="3"/>
      <c r="N27" s="3"/>
      <c r="O27" s="3"/>
      <c r="P27" s="3"/>
      <c r="Q27" s="3"/>
      <c r="R27" s="3"/>
      <c r="S27" s="3"/>
      <c r="T27" s="3"/>
      <c r="U27" s="3"/>
      <c r="V27" s="3"/>
      <c r="W27" s="3"/>
    </row>
    <row r="28" spans="1:23" ht="15.75" thickBot="1" x14ac:dyDescent="0.3">
      <c r="A28" s="1"/>
      <c r="B28" s="148"/>
      <c r="C28" s="149"/>
      <c r="D28" s="149"/>
      <c r="E28" s="149"/>
      <c r="F28" s="150"/>
      <c r="G28" s="149"/>
      <c r="H28" s="1"/>
      <c r="I28" s="3"/>
      <c r="J28" s="3"/>
      <c r="K28" s="3"/>
      <c r="L28" s="3"/>
      <c r="M28" s="3"/>
      <c r="N28" s="3"/>
      <c r="O28" s="3"/>
      <c r="P28" s="3"/>
      <c r="Q28" s="3"/>
      <c r="R28" s="3"/>
      <c r="S28" s="3"/>
      <c r="T28" s="3"/>
      <c r="U28" s="3"/>
      <c r="V28" s="3"/>
      <c r="W28" s="3"/>
    </row>
    <row r="29" spans="1:23" ht="15.75" thickBot="1" x14ac:dyDescent="0.3">
      <c r="A29" s="1"/>
      <c r="B29" s="148"/>
      <c r="C29" s="149"/>
      <c r="D29" s="149"/>
      <c r="E29" s="149"/>
      <c r="F29" s="150"/>
      <c r="G29" s="149"/>
      <c r="H29" s="1"/>
      <c r="I29" s="3"/>
      <c r="J29" s="3"/>
      <c r="K29" s="3"/>
      <c r="L29" s="3"/>
      <c r="M29" s="3"/>
      <c r="N29" s="3"/>
      <c r="O29" s="3"/>
      <c r="P29" s="3"/>
      <c r="Q29" s="3"/>
      <c r="R29" s="3"/>
      <c r="S29" s="3"/>
      <c r="T29" s="3"/>
      <c r="U29" s="3"/>
      <c r="V29" s="3"/>
      <c r="W29" s="3"/>
    </row>
    <row r="30" spans="1:23" ht="15.75" thickBot="1" x14ac:dyDescent="0.3">
      <c r="A30" s="1"/>
      <c r="B30" s="154"/>
      <c r="C30" s="155"/>
      <c r="D30" s="155"/>
      <c r="E30" s="155"/>
      <c r="F30" s="156"/>
      <c r="G30" s="155"/>
      <c r="H30" s="1"/>
      <c r="I30" s="3"/>
      <c r="J30" s="3"/>
      <c r="K30" s="3"/>
      <c r="L30" s="3"/>
      <c r="M30" s="3"/>
      <c r="N30" s="3"/>
      <c r="O30" s="3"/>
      <c r="P30" s="3"/>
      <c r="Q30" s="3"/>
      <c r="R30" s="3"/>
      <c r="S30" s="3"/>
      <c r="T30" s="3"/>
      <c r="U30" s="3"/>
      <c r="V30" s="3"/>
      <c r="W30" s="3"/>
    </row>
    <row r="31" spans="1:23" ht="15.75" thickBot="1" x14ac:dyDescent="0.3">
      <c r="A31" s="1"/>
      <c r="B31" s="157"/>
      <c r="C31" s="157"/>
      <c r="D31" s="157"/>
      <c r="E31" s="158"/>
      <c r="F31" s="159"/>
      <c r="G31" s="157"/>
      <c r="H31" s="1"/>
      <c r="I31" s="3"/>
      <c r="J31" s="3"/>
      <c r="K31" s="3"/>
      <c r="L31" s="3"/>
      <c r="M31" s="3"/>
      <c r="N31" s="3"/>
      <c r="O31" s="3"/>
      <c r="P31" s="3"/>
      <c r="Q31" s="3"/>
      <c r="R31" s="3"/>
      <c r="S31" s="3"/>
      <c r="T31" s="3"/>
      <c r="U31" s="3"/>
      <c r="V31" s="3"/>
      <c r="W31" s="3"/>
    </row>
    <row r="32" spans="1:23" ht="15.75" thickBot="1" x14ac:dyDescent="0.3">
      <c r="A32" s="1"/>
      <c r="B32" s="154"/>
      <c r="C32" s="155"/>
      <c r="D32" s="155"/>
      <c r="E32" s="155"/>
      <c r="F32" s="156"/>
      <c r="G32" s="155"/>
      <c r="H32" s="1"/>
      <c r="I32" s="3"/>
      <c r="J32" s="3"/>
      <c r="K32" s="3"/>
      <c r="L32" s="3"/>
      <c r="M32" s="3"/>
      <c r="N32" s="3"/>
      <c r="O32" s="3"/>
      <c r="P32" s="3"/>
      <c r="Q32" s="3"/>
      <c r="R32" s="3"/>
      <c r="S32" s="3"/>
      <c r="T32" s="3"/>
      <c r="U32" s="3"/>
      <c r="V32" s="3"/>
      <c r="W32" s="3"/>
    </row>
    <row r="33" spans="1:23" ht="15.75" thickBot="1" x14ac:dyDescent="0.3">
      <c r="A33" s="1"/>
      <c r="B33" s="154"/>
      <c r="C33" s="155"/>
      <c r="D33" s="155"/>
      <c r="E33" s="155"/>
      <c r="F33" s="156"/>
      <c r="G33" s="155"/>
      <c r="H33" s="1"/>
      <c r="I33" s="3"/>
      <c r="J33" s="3"/>
      <c r="K33" s="3"/>
      <c r="L33" s="3"/>
      <c r="M33" s="3"/>
      <c r="N33" s="3"/>
      <c r="O33" s="3"/>
      <c r="P33" s="3"/>
      <c r="Q33" s="3"/>
      <c r="R33" s="3"/>
      <c r="S33" s="3"/>
      <c r="T33" s="3"/>
      <c r="U33" s="3"/>
      <c r="V33" s="3"/>
      <c r="W33" s="3"/>
    </row>
    <row r="34" spans="1:23" ht="15.75" thickBot="1" x14ac:dyDescent="0.3">
      <c r="A34" s="1"/>
      <c r="B34" s="154"/>
      <c r="C34" s="155"/>
      <c r="D34" s="155"/>
      <c r="E34" s="155"/>
      <c r="F34" s="156"/>
      <c r="G34" s="155"/>
      <c r="H34" s="1"/>
      <c r="I34" s="3"/>
      <c r="J34" s="3"/>
      <c r="K34" s="3"/>
      <c r="L34" s="3"/>
      <c r="M34" s="3"/>
      <c r="N34" s="3"/>
      <c r="O34" s="3"/>
      <c r="P34" s="3"/>
      <c r="Q34" s="3"/>
      <c r="R34" s="3"/>
      <c r="S34" s="3"/>
      <c r="T34" s="3"/>
      <c r="U34" s="3"/>
      <c r="V34" s="3"/>
      <c r="W34" s="3"/>
    </row>
    <row r="35" spans="1:23" ht="15.75" thickBot="1" x14ac:dyDescent="0.3">
      <c r="A35" s="1"/>
      <c r="B35" s="148"/>
      <c r="C35" s="149"/>
      <c r="D35" s="149"/>
      <c r="E35" s="149"/>
      <c r="F35" s="150"/>
      <c r="G35" s="149"/>
      <c r="H35" s="1"/>
      <c r="I35" s="3"/>
      <c r="J35" s="3"/>
      <c r="K35" s="3"/>
      <c r="L35" s="3"/>
      <c r="M35" s="3"/>
      <c r="N35" s="3"/>
      <c r="O35" s="3"/>
      <c r="P35" s="3"/>
      <c r="Q35" s="3"/>
      <c r="R35" s="3"/>
      <c r="S35" s="3"/>
      <c r="T35" s="3"/>
      <c r="U35" s="3"/>
      <c r="V35" s="3"/>
      <c r="W35" s="3"/>
    </row>
    <row r="36" spans="1:23" ht="15.75" thickBot="1" x14ac:dyDescent="0.3">
      <c r="A36" s="1"/>
      <c r="B36" s="148"/>
      <c r="C36" s="149"/>
      <c r="D36" s="149"/>
      <c r="E36" s="149"/>
      <c r="F36" s="150"/>
      <c r="G36" s="149"/>
      <c r="H36" s="1"/>
      <c r="I36" s="3"/>
      <c r="J36" s="3"/>
      <c r="K36" s="3"/>
      <c r="L36" s="3"/>
      <c r="M36" s="3"/>
      <c r="N36" s="3"/>
      <c r="O36" s="3"/>
      <c r="P36" s="3"/>
      <c r="Q36" s="3"/>
      <c r="R36" s="3"/>
      <c r="S36" s="3"/>
      <c r="T36" s="3"/>
      <c r="U36" s="3"/>
      <c r="V36" s="3"/>
      <c r="W36" s="3"/>
    </row>
    <row r="37" spans="1:23" ht="15.75" thickBot="1" x14ac:dyDescent="0.3">
      <c r="A37" s="1"/>
      <c r="B37" s="148"/>
      <c r="C37" s="149"/>
      <c r="D37" s="149"/>
      <c r="E37" s="149"/>
      <c r="F37" s="150"/>
      <c r="G37" s="149"/>
      <c r="H37" s="1"/>
      <c r="I37" s="3"/>
      <c r="J37" s="3"/>
      <c r="K37" s="3"/>
      <c r="L37" s="3"/>
      <c r="M37" s="3"/>
      <c r="N37" s="3"/>
      <c r="O37" s="3"/>
      <c r="P37" s="3"/>
      <c r="Q37" s="3"/>
      <c r="R37" s="3"/>
      <c r="S37" s="3"/>
      <c r="T37" s="3"/>
      <c r="U37" s="3"/>
      <c r="V37" s="3"/>
      <c r="W37" s="3"/>
    </row>
    <row r="38" spans="1:23" ht="15.75" thickBot="1" x14ac:dyDescent="0.3">
      <c r="A38" s="1"/>
      <c r="B38" s="148"/>
      <c r="C38" s="149"/>
      <c r="D38" s="149"/>
      <c r="E38" s="149"/>
      <c r="F38" s="150"/>
      <c r="G38" s="149"/>
      <c r="H38" s="1"/>
      <c r="I38" s="3"/>
      <c r="J38" s="3"/>
      <c r="K38" s="3"/>
      <c r="L38" s="3"/>
      <c r="M38" s="3"/>
      <c r="N38" s="3"/>
      <c r="O38" s="3"/>
      <c r="P38" s="3"/>
      <c r="Q38" s="3"/>
      <c r="R38" s="3"/>
      <c r="S38" s="3"/>
      <c r="T38" s="3"/>
      <c r="U38" s="3"/>
      <c r="V38" s="3"/>
      <c r="W38" s="3"/>
    </row>
    <row r="39" spans="1:23" ht="15.75" thickBot="1" x14ac:dyDescent="0.3">
      <c r="A39" s="1"/>
      <c r="B39" s="148"/>
      <c r="C39" s="149"/>
      <c r="D39" s="149"/>
      <c r="E39" s="149"/>
      <c r="F39" s="150"/>
      <c r="G39" s="149"/>
      <c r="H39" s="1"/>
      <c r="I39" s="3"/>
      <c r="J39" s="3"/>
      <c r="K39" s="3"/>
      <c r="L39" s="3"/>
      <c r="M39" s="3"/>
      <c r="N39" s="3"/>
      <c r="O39" s="3"/>
      <c r="P39" s="3"/>
      <c r="Q39" s="3"/>
      <c r="R39" s="3"/>
      <c r="S39" s="3"/>
      <c r="T39" s="3"/>
      <c r="U39" s="3"/>
      <c r="V39" s="3"/>
      <c r="W39" s="3"/>
    </row>
    <row r="40" spans="1:23" ht="15.75" thickBot="1" x14ac:dyDescent="0.3">
      <c r="A40" s="1"/>
      <c r="B40" s="148"/>
      <c r="C40" s="149"/>
      <c r="D40" s="149"/>
      <c r="E40" s="149"/>
      <c r="F40" s="150"/>
      <c r="G40" s="149"/>
      <c r="H40" s="1"/>
      <c r="I40" s="3"/>
      <c r="J40" s="3"/>
      <c r="K40" s="3"/>
      <c r="L40" s="3"/>
      <c r="M40" s="3"/>
      <c r="N40" s="3"/>
      <c r="O40" s="3"/>
      <c r="P40" s="3"/>
      <c r="Q40" s="3"/>
      <c r="R40" s="3"/>
      <c r="S40" s="3"/>
      <c r="T40" s="3"/>
      <c r="U40" s="3"/>
      <c r="V40" s="3"/>
      <c r="W40" s="3"/>
    </row>
    <row r="41" spans="1:23" ht="15.75" thickBot="1" x14ac:dyDescent="0.3">
      <c r="A41" s="1"/>
      <c r="B41" s="151"/>
      <c r="C41" s="152"/>
      <c r="D41" s="152"/>
      <c r="E41" s="152"/>
      <c r="F41" s="153"/>
      <c r="G41" s="152"/>
      <c r="H41" s="1"/>
      <c r="I41" s="3"/>
      <c r="J41" s="3"/>
      <c r="K41" s="3"/>
      <c r="L41" s="3"/>
      <c r="M41" s="3"/>
      <c r="N41" s="3"/>
      <c r="O41" s="3"/>
      <c r="P41" s="3"/>
      <c r="Q41" s="3"/>
      <c r="R41" s="3"/>
      <c r="S41" s="3"/>
      <c r="T41" s="3"/>
      <c r="U41" s="3"/>
      <c r="V41" s="3"/>
      <c r="W41" s="3"/>
    </row>
    <row r="42" spans="1:23" ht="15.75" thickBot="1" x14ac:dyDescent="0.3">
      <c r="A42" s="1"/>
      <c r="B42" s="151"/>
      <c r="C42" s="152"/>
      <c r="D42" s="152"/>
      <c r="E42" s="152"/>
      <c r="F42" s="153"/>
      <c r="G42" s="152"/>
      <c r="H42" s="1"/>
      <c r="I42" s="3"/>
      <c r="J42" s="3"/>
      <c r="K42" s="3"/>
      <c r="L42" s="3"/>
      <c r="M42" s="3"/>
      <c r="N42" s="3"/>
      <c r="O42" s="3"/>
      <c r="P42" s="3"/>
      <c r="Q42" s="3"/>
      <c r="R42" s="3"/>
      <c r="S42" s="3"/>
      <c r="T42" s="3"/>
      <c r="U42" s="3"/>
      <c r="V42" s="3"/>
      <c r="W42" s="3"/>
    </row>
    <row r="43" spans="1:23" ht="15.75" thickBot="1" x14ac:dyDescent="0.3">
      <c r="A43" s="1"/>
      <c r="B43" s="151"/>
      <c r="C43" s="152"/>
      <c r="D43" s="152"/>
      <c r="E43" s="152"/>
      <c r="F43" s="153"/>
      <c r="G43" s="152"/>
      <c r="H43" s="1"/>
      <c r="I43" s="3"/>
      <c r="J43" s="3"/>
      <c r="K43" s="3"/>
      <c r="L43" s="3"/>
      <c r="M43" s="3"/>
      <c r="N43" s="3"/>
      <c r="O43" s="3"/>
      <c r="P43" s="3"/>
      <c r="Q43" s="3"/>
      <c r="R43" s="3"/>
      <c r="S43" s="3"/>
      <c r="T43" s="3"/>
      <c r="U43" s="3"/>
      <c r="V43" s="3"/>
      <c r="W43" s="3"/>
    </row>
    <row r="44" spans="1:23" ht="15.75" thickBot="1" x14ac:dyDescent="0.3">
      <c r="A44" s="1"/>
      <c r="B44" s="151"/>
      <c r="C44" s="152"/>
      <c r="D44" s="152"/>
      <c r="E44" s="152"/>
      <c r="F44" s="153"/>
      <c r="G44" s="152"/>
      <c r="H44" s="1"/>
      <c r="I44" s="3"/>
      <c r="J44" s="3"/>
      <c r="K44" s="3"/>
      <c r="L44" s="3"/>
      <c r="M44" s="3"/>
      <c r="N44" s="3"/>
      <c r="O44" s="3"/>
      <c r="P44" s="3"/>
      <c r="Q44" s="3"/>
      <c r="R44" s="3"/>
      <c r="S44" s="3"/>
      <c r="T44" s="3"/>
      <c r="U44" s="3"/>
      <c r="V44" s="3"/>
      <c r="W44" s="3"/>
    </row>
    <row r="45" spans="1:23" ht="15.75" thickBot="1" x14ac:dyDescent="0.3">
      <c r="A45" s="1"/>
      <c r="B45" s="148"/>
      <c r="C45" s="149"/>
      <c r="D45" s="149"/>
      <c r="E45" s="149"/>
      <c r="F45" s="150"/>
      <c r="G45" s="149"/>
      <c r="H45" s="1"/>
      <c r="I45" s="3"/>
      <c r="J45" s="3"/>
      <c r="K45" s="3"/>
      <c r="L45" s="3"/>
      <c r="M45" s="3"/>
      <c r="N45" s="3"/>
      <c r="O45" s="3"/>
      <c r="P45" s="3"/>
      <c r="Q45" s="3"/>
      <c r="R45" s="3"/>
      <c r="S45" s="3"/>
      <c r="T45" s="3"/>
      <c r="U45" s="3"/>
      <c r="V45" s="3"/>
      <c r="W45" s="3"/>
    </row>
    <row r="46" spans="1:23" ht="15.75" thickBot="1" x14ac:dyDescent="0.3">
      <c r="A46" s="1"/>
      <c r="B46" s="148"/>
      <c r="C46" s="149"/>
      <c r="D46" s="149"/>
      <c r="E46" s="149"/>
      <c r="F46" s="150"/>
      <c r="G46" s="149"/>
      <c r="H46" s="1"/>
      <c r="I46" s="3"/>
      <c r="J46" s="3"/>
      <c r="K46" s="3"/>
      <c r="L46" s="3"/>
      <c r="M46" s="3"/>
      <c r="N46" s="3"/>
      <c r="O46" s="3"/>
      <c r="P46" s="3"/>
      <c r="Q46" s="3"/>
      <c r="R46" s="3"/>
      <c r="S46" s="3"/>
      <c r="T46" s="3"/>
      <c r="U46" s="3"/>
      <c r="V46" s="3"/>
      <c r="W46" s="3"/>
    </row>
    <row r="47" spans="1:23" ht="15.75" thickBot="1" x14ac:dyDescent="0.3">
      <c r="A47" s="1"/>
      <c r="B47" s="154"/>
      <c r="C47" s="155"/>
      <c r="D47" s="155"/>
      <c r="E47" s="155"/>
      <c r="F47" s="156"/>
      <c r="G47" s="155"/>
      <c r="H47" s="1"/>
      <c r="I47" s="3"/>
      <c r="J47" s="3"/>
      <c r="K47" s="3"/>
      <c r="L47" s="3"/>
      <c r="M47" s="3"/>
      <c r="N47" s="3"/>
      <c r="O47" s="3"/>
      <c r="P47" s="3"/>
      <c r="Q47" s="3"/>
      <c r="R47" s="3"/>
      <c r="S47" s="3"/>
      <c r="T47" s="3"/>
      <c r="U47" s="3"/>
      <c r="V47" s="3"/>
      <c r="W47" s="3"/>
    </row>
    <row r="48" spans="1:23" ht="15.75" thickBot="1" x14ac:dyDescent="0.3">
      <c r="A48" s="1"/>
      <c r="B48" s="157"/>
      <c r="C48" s="157"/>
      <c r="D48" s="157"/>
      <c r="E48" s="158"/>
      <c r="F48" s="159"/>
      <c r="G48" s="157"/>
      <c r="H48" s="1"/>
      <c r="I48" s="3"/>
      <c r="J48" s="3"/>
      <c r="K48" s="3"/>
      <c r="L48" s="3"/>
      <c r="M48" s="3"/>
      <c r="N48" s="3"/>
      <c r="O48" s="3"/>
      <c r="P48" s="3"/>
      <c r="Q48" s="3"/>
      <c r="R48" s="3"/>
      <c r="S48" s="3"/>
      <c r="T48" s="3"/>
      <c r="U48" s="3"/>
      <c r="V48" s="3"/>
      <c r="W48" s="3"/>
    </row>
    <row r="49" spans="1:23" ht="15.75" thickBot="1" x14ac:dyDescent="0.3">
      <c r="A49" s="1"/>
      <c r="B49" s="154"/>
      <c r="C49" s="155"/>
      <c r="D49" s="155"/>
      <c r="E49" s="155"/>
      <c r="F49" s="156"/>
      <c r="G49" s="155"/>
      <c r="H49" s="1"/>
      <c r="I49" s="3"/>
      <c r="J49" s="3"/>
      <c r="K49" s="3"/>
      <c r="L49" s="3"/>
      <c r="M49" s="3"/>
      <c r="N49" s="3"/>
      <c r="O49" s="3"/>
      <c r="P49" s="3"/>
      <c r="Q49" s="3"/>
      <c r="R49" s="3"/>
      <c r="S49" s="3"/>
      <c r="T49" s="3"/>
      <c r="U49" s="3"/>
      <c r="V49" s="3"/>
      <c r="W49" s="3"/>
    </row>
    <row r="50" spans="1:23" ht="15.75" thickBot="1" x14ac:dyDescent="0.3">
      <c r="A50" s="1"/>
      <c r="B50" s="154"/>
      <c r="C50" s="155"/>
      <c r="D50" s="155"/>
      <c r="E50" s="155"/>
      <c r="F50" s="156"/>
      <c r="G50" s="155"/>
      <c r="H50" s="1"/>
      <c r="I50" s="3"/>
      <c r="J50" s="3"/>
      <c r="K50" s="3"/>
      <c r="L50" s="3"/>
      <c r="M50" s="3"/>
      <c r="N50" s="3"/>
      <c r="O50" s="3"/>
      <c r="P50" s="3"/>
      <c r="Q50" s="3"/>
      <c r="R50" s="3"/>
      <c r="S50" s="3"/>
      <c r="T50" s="3"/>
      <c r="U50" s="3"/>
      <c r="V50" s="3"/>
      <c r="W50" s="3"/>
    </row>
    <row r="51" spans="1:23" ht="15.75" thickBot="1" x14ac:dyDescent="0.3">
      <c r="A51" s="1"/>
      <c r="B51" s="154"/>
      <c r="C51" s="155"/>
      <c r="D51" s="155"/>
      <c r="E51" s="155"/>
      <c r="F51" s="156"/>
      <c r="G51" s="155"/>
      <c r="H51" s="1"/>
      <c r="I51" s="3"/>
      <c r="J51" s="3"/>
      <c r="K51" s="3"/>
      <c r="L51" s="3"/>
      <c r="M51" s="3"/>
      <c r="N51" s="3"/>
      <c r="O51" s="3"/>
      <c r="P51" s="3"/>
      <c r="Q51" s="3"/>
      <c r="R51" s="3"/>
      <c r="S51" s="3"/>
      <c r="T51" s="3"/>
      <c r="U51" s="3"/>
      <c r="V51" s="3"/>
      <c r="W51" s="3"/>
    </row>
    <row r="52" spans="1:23" ht="15.75" thickBot="1" x14ac:dyDescent="0.3">
      <c r="A52" s="1"/>
      <c r="B52" s="148"/>
      <c r="C52" s="149"/>
      <c r="D52" s="149"/>
      <c r="E52" s="149"/>
      <c r="F52" s="150"/>
      <c r="G52" s="149"/>
      <c r="H52" s="1"/>
      <c r="I52" s="3"/>
      <c r="J52" s="3"/>
      <c r="K52" s="3"/>
      <c r="L52" s="3"/>
      <c r="M52" s="3"/>
      <c r="N52" s="3"/>
      <c r="O52" s="3"/>
      <c r="P52" s="3"/>
      <c r="Q52" s="3"/>
      <c r="R52" s="3"/>
      <c r="S52" s="3"/>
      <c r="T52" s="3"/>
      <c r="U52" s="3"/>
      <c r="V52" s="3"/>
      <c r="W52" s="3"/>
    </row>
    <row r="53" spans="1:23" ht="15.75" thickBot="1" x14ac:dyDescent="0.3">
      <c r="A53" s="1"/>
      <c r="B53" s="148"/>
      <c r="C53" s="149"/>
      <c r="D53" s="149"/>
      <c r="E53" s="149"/>
      <c r="F53" s="150"/>
      <c r="G53" s="149"/>
      <c r="H53" s="1"/>
      <c r="I53" s="3"/>
      <c r="J53" s="3"/>
      <c r="K53" s="3"/>
      <c r="L53" s="3"/>
      <c r="M53" s="3"/>
      <c r="N53" s="3"/>
      <c r="O53" s="3"/>
      <c r="P53" s="3"/>
      <c r="Q53" s="3"/>
      <c r="R53" s="3"/>
      <c r="S53" s="3"/>
      <c r="T53" s="3"/>
      <c r="U53" s="3"/>
      <c r="V53" s="3"/>
      <c r="W53" s="3"/>
    </row>
    <row r="54" spans="1:23" ht="15.75" thickBot="1" x14ac:dyDescent="0.3">
      <c r="A54" s="1"/>
      <c r="B54" s="148"/>
      <c r="C54" s="149"/>
      <c r="D54" s="149"/>
      <c r="E54" s="149"/>
      <c r="F54" s="150"/>
      <c r="G54" s="149"/>
      <c r="H54" s="1"/>
      <c r="I54" s="3"/>
      <c r="J54" s="3"/>
      <c r="K54" s="3"/>
      <c r="L54" s="3"/>
      <c r="M54" s="3"/>
      <c r="N54" s="3"/>
      <c r="O54" s="3"/>
      <c r="P54" s="3"/>
      <c r="Q54" s="3"/>
      <c r="R54" s="3"/>
      <c r="S54" s="3"/>
      <c r="T54" s="3"/>
      <c r="U54" s="3"/>
      <c r="V54" s="3"/>
      <c r="W54" s="3"/>
    </row>
    <row r="55" spans="1:23" ht="15.75" thickBot="1" x14ac:dyDescent="0.3">
      <c r="A55" s="1"/>
      <c r="B55" s="148"/>
      <c r="C55" s="149"/>
      <c r="D55" s="149"/>
      <c r="E55" s="149"/>
      <c r="F55" s="150"/>
      <c r="G55" s="149"/>
      <c r="H55" s="1"/>
      <c r="I55" s="3"/>
      <c r="J55" s="3"/>
      <c r="K55" s="3"/>
      <c r="L55" s="3"/>
      <c r="M55" s="3"/>
      <c r="N55" s="3"/>
      <c r="O55" s="3"/>
      <c r="P55" s="3"/>
      <c r="Q55" s="3"/>
      <c r="R55" s="3"/>
      <c r="S55" s="3"/>
      <c r="T55" s="3"/>
      <c r="U55" s="3"/>
      <c r="V55" s="3"/>
      <c r="W55" s="3"/>
    </row>
    <row r="56" spans="1:23" ht="15.75" thickBot="1" x14ac:dyDescent="0.3">
      <c r="A56" s="1"/>
      <c r="B56" s="148"/>
      <c r="C56" s="149"/>
      <c r="D56" s="149"/>
      <c r="E56" s="149"/>
      <c r="F56" s="150"/>
      <c r="G56" s="149"/>
      <c r="H56" s="1"/>
      <c r="I56" s="3"/>
      <c r="J56" s="3"/>
      <c r="K56" s="3"/>
      <c r="L56" s="3"/>
      <c r="M56" s="3"/>
      <c r="N56" s="3"/>
      <c r="O56" s="3"/>
      <c r="P56" s="3"/>
      <c r="Q56" s="3"/>
      <c r="R56" s="3"/>
      <c r="S56" s="3"/>
      <c r="T56" s="3"/>
      <c r="U56" s="3"/>
      <c r="V56" s="3"/>
      <c r="W56" s="3"/>
    </row>
    <row r="57" spans="1:23" ht="15.75" thickBot="1" x14ac:dyDescent="0.3">
      <c r="A57" s="1"/>
      <c r="B57" s="148"/>
      <c r="C57" s="149"/>
      <c r="D57" s="149"/>
      <c r="E57" s="149"/>
      <c r="F57" s="150"/>
      <c r="G57" s="149"/>
      <c r="H57" s="1"/>
      <c r="I57" s="3"/>
      <c r="J57" s="3"/>
      <c r="K57" s="3"/>
      <c r="L57" s="3"/>
      <c r="M57" s="3"/>
      <c r="N57" s="3"/>
      <c r="O57" s="3"/>
      <c r="P57" s="3"/>
      <c r="Q57" s="3"/>
      <c r="R57" s="3"/>
      <c r="S57" s="3"/>
      <c r="T57" s="3"/>
      <c r="U57" s="3"/>
      <c r="V57" s="3"/>
      <c r="W57" s="3"/>
    </row>
    <row r="58" spans="1:23" ht="15.75" thickBot="1" x14ac:dyDescent="0.3">
      <c r="A58" s="1"/>
      <c r="B58" s="151"/>
      <c r="C58" s="152"/>
      <c r="D58" s="152"/>
      <c r="E58" s="152"/>
      <c r="F58" s="153"/>
      <c r="G58" s="152"/>
      <c r="H58" s="1"/>
      <c r="I58" s="3"/>
      <c r="J58" s="3"/>
      <c r="K58" s="3"/>
      <c r="L58" s="3"/>
      <c r="M58" s="3"/>
      <c r="N58" s="3"/>
      <c r="O58" s="3"/>
      <c r="P58" s="3"/>
      <c r="Q58" s="3"/>
      <c r="R58" s="3"/>
      <c r="S58" s="3"/>
      <c r="T58" s="3"/>
      <c r="U58" s="3"/>
      <c r="V58" s="3"/>
      <c r="W58" s="3"/>
    </row>
    <row r="59" spans="1:23" ht="15.75" thickBot="1" x14ac:dyDescent="0.3">
      <c r="A59" s="1"/>
      <c r="B59" s="151"/>
      <c r="C59" s="152"/>
      <c r="D59" s="152"/>
      <c r="E59" s="152"/>
      <c r="F59" s="153"/>
      <c r="G59" s="152"/>
      <c r="H59" s="1"/>
      <c r="I59" s="3"/>
      <c r="J59" s="3"/>
      <c r="K59" s="3"/>
      <c r="L59" s="3"/>
      <c r="M59" s="3"/>
      <c r="N59" s="3"/>
      <c r="O59" s="3"/>
      <c r="P59" s="3"/>
      <c r="Q59" s="3"/>
      <c r="R59" s="3"/>
      <c r="S59" s="3"/>
      <c r="T59" s="3"/>
      <c r="U59" s="3"/>
      <c r="V59" s="3"/>
      <c r="W59" s="3"/>
    </row>
    <row r="60" spans="1:23" ht="15.75" thickBot="1" x14ac:dyDescent="0.3">
      <c r="A60" s="1"/>
      <c r="B60" s="151"/>
      <c r="C60" s="152"/>
      <c r="D60" s="152"/>
      <c r="E60" s="152"/>
      <c r="F60" s="153"/>
      <c r="G60" s="152"/>
      <c r="H60" s="1"/>
      <c r="I60" s="3"/>
      <c r="J60" s="3"/>
      <c r="K60" s="3"/>
      <c r="L60" s="3"/>
      <c r="M60" s="3"/>
      <c r="N60" s="3"/>
      <c r="O60" s="3"/>
      <c r="P60" s="3"/>
      <c r="Q60" s="3"/>
      <c r="R60" s="3"/>
      <c r="S60" s="3"/>
      <c r="T60" s="3"/>
      <c r="U60" s="3"/>
      <c r="V60" s="3"/>
      <c r="W60" s="3"/>
    </row>
    <row r="61" spans="1:23" ht="15.75" thickBot="1" x14ac:dyDescent="0.3">
      <c r="A61" s="1"/>
      <c r="B61" s="151"/>
      <c r="C61" s="152"/>
      <c r="D61" s="152"/>
      <c r="E61" s="152"/>
      <c r="F61" s="153"/>
      <c r="G61" s="152"/>
      <c r="H61" s="1"/>
      <c r="I61" s="3"/>
      <c r="J61" s="3"/>
      <c r="K61" s="3"/>
      <c r="L61" s="3"/>
      <c r="M61" s="3"/>
      <c r="N61" s="3"/>
      <c r="O61" s="3"/>
      <c r="P61" s="3"/>
      <c r="Q61" s="3"/>
      <c r="R61" s="3"/>
      <c r="S61" s="3"/>
      <c r="T61" s="3"/>
      <c r="U61" s="3"/>
      <c r="V61" s="3"/>
      <c r="W61" s="3"/>
    </row>
    <row r="62" spans="1:23" ht="15.75" thickBot="1" x14ac:dyDescent="0.3">
      <c r="A62" s="1"/>
      <c r="B62" s="148"/>
      <c r="C62" s="149"/>
      <c r="D62" s="149"/>
      <c r="E62" s="149"/>
      <c r="F62" s="150"/>
      <c r="G62" s="149"/>
      <c r="H62" s="1"/>
      <c r="I62" s="3"/>
      <c r="J62" s="3"/>
      <c r="K62" s="3"/>
      <c r="L62" s="3"/>
      <c r="M62" s="3"/>
      <c r="N62" s="3"/>
      <c r="O62" s="3"/>
      <c r="P62" s="3"/>
      <c r="Q62" s="3"/>
      <c r="R62" s="3"/>
      <c r="S62" s="3"/>
      <c r="T62" s="3"/>
      <c r="U62" s="3"/>
      <c r="V62" s="3"/>
      <c r="W62" s="3"/>
    </row>
    <row r="63" spans="1:23" ht="15.75" thickBot="1" x14ac:dyDescent="0.3">
      <c r="A63" s="1"/>
      <c r="B63" s="148"/>
      <c r="C63" s="149"/>
      <c r="D63" s="149"/>
      <c r="E63" s="149"/>
      <c r="F63" s="150"/>
      <c r="G63" s="149"/>
      <c r="H63" s="1"/>
      <c r="I63" s="3"/>
      <c r="J63" s="3"/>
      <c r="K63" s="3"/>
      <c r="L63" s="3"/>
      <c r="M63" s="3"/>
      <c r="N63" s="3"/>
      <c r="O63" s="3"/>
      <c r="P63" s="3"/>
      <c r="Q63" s="3"/>
      <c r="R63" s="3"/>
      <c r="S63" s="3"/>
      <c r="T63" s="3"/>
      <c r="U63" s="3"/>
      <c r="V63" s="3"/>
      <c r="W63" s="3"/>
    </row>
    <row r="64" spans="1:23" ht="15.75" thickBot="1" x14ac:dyDescent="0.3">
      <c r="A64" s="1"/>
      <c r="B64" s="154"/>
      <c r="C64" s="155"/>
      <c r="D64" s="155"/>
      <c r="E64" s="155"/>
      <c r="F64" s="156"/>
      <c r="G64" s="155"/>
      <c r="H64" s="1"/>
      <c r="I64" s="3"/>
      <c r="J64" s="3"/>
      <c r="K64" s="3"/>
      <c r="L64" s="3"/>
      <c r="M64" s="3"/>
      <c r="N64" s="3"/>
      <c r="O64" s="3"/>
      <c r="P64" s="3"/>
      <c r="Q64" s="3"/>
      <c r="R64" s="3"/>
      <c r="S64" s="3"/>
      <c r="T64" s="3"/>
      <c r="U64" s="3"/>
      <c r="V64" s="3"/>
      <c r="W64" s="3"/>
    </row>
    <row r="65" spans="1:23" ht="15.75" thickBot="1" x14ac:dyDescent="0.3">
      <c r="A65" s="1"/>
      <c r="B65" s="157"/>
      <c r="C65" s="157"/>
      <c r="D65" s="157"/>
      <c r="E65" s="158"/>
      <c r="F65" s="159"/>
      <c r="G65" s="157"/>
      <c r="H65" s="1"/>
      <c r="I65" s="3"/>
      <c r="J65" s="3"/>
      <c r="K65" s="3"/>
      <c r="L65" s="3"/>
      <c r="M65" s="3"/>
      <c r="N65" s="3"/>
      <c r="O65" s="3"/>
      <c r="P65" s="3"/>
      <c r="Q65" s="3"/>
      <c r="R65" s="3"/>
      <c r="S65" s="3"/>
      <c r="T65" s="3"/>
      <c r="U65" s="3"/>
      <c r="V65" s="3"/>
      <c r="W65" s="3"/>
    </row>
    <row r="66" spans="1:23" ht="15.75" thickBot="1" x14ac:dyDescent="0.3">
      <c r="A66" s="1"/>
      <c r="B66" s="154"/>
      <c r="C66" s="155"/>
      <c r="D66" s="155"/>
      <c r="E66" s="155"/>
      <c r="F66" s="156"/>
      <c r="G66" s="155"/>
      <c r="H66" s="1"/>
      <c r="I66" s="3"/>
      <c r="J66" s="3"/>
      <c r="K66" s="3"/>
      <c r="L66" s="3"/>
      <c r="M66" s="3"/>
      <c r="N66" s="3"/>
      <c r="O66" s="3"/>
      <c r="P66" s="3"/>
      <c r="Q66" s="3"/>
      <c r="R66" s="3"/>
      <c r="S66" s="3"/>
      <c r="T66" s="3"/>
      <c r="U66" s="3"/>
      <c r="V66" s="3"/>
      <c r="W66" s="3"/>
    </row>
    <row r="67" spans="1:23" ht="15.75" thickBot="1" x14ac:dyDescent="0.3">
      <c r="A67" s="1"/>
      <c r="B67" s="154"/>
      <c r="C67" s="155"/>
      <c r="D67" s="155"/>
      <c r="E67" s="155"/>
      <c r="F67" s="156"/>
      <c r="G67" s="155"/>
      <c r="H67" s="1"/>
      <c r="I67" s="3"/>
      <c r="J67" s="3"/>
      <c r="K67" s="3"/>
      <c r="L67" s="3"/>
      <c r="M67" s="3"/>
      <c r="N67" s="3"/>
      <c r="O67" s="3"/>
      <c r="P67" s="3"/>
      <c r="Q67" s="3"/>
      <c r="R67" s="3"/>
      <c r="S67" s="3"/>
      <c r="T67" s="3"/>
      <c r="U67" s="3"/>
      <c r="V67" s="3"/>
      <c r="W67" s="3"/>
    </row>
    <row r="68" spans="1:23" ht="15.75" thickBot="1" x14ac:dyDescent="0.3">
      <c r="A68" s="1"/>
      <c r="B68" s="154"/>
      <c r="C68" s="155"/>
      <c r="D68" s="155"/>
      <c r="E68" s="155"/>
      <c r="F68" s="156"/>
      <c r="G68" s="155"/>
      <c r="H68" s="1"/>
      <c r="I68" s="3"/>
      <c r="J68" s="3"/>
      <c r="K68" s="3"/>
      <c r="L68" s="3"/>
      <c r="M68" s="3"/>
      <c r="N68" s="3"/>
      <c r="O68" s="3"/>
      <c r="P68" s="3"/>
      <c r="Q68" s="3"/>
      <c r="R68" s="3"/>
      <c r="S68" s="3"/>
      <c r="T68" s="3"/>
      <c r="U68" s="3"/>
      <c r="V68" s="3"/>
      <c r="W68" s="3"/>
    </row>
    <row r="69" spans="1:23" ht="15.75" thickBot="1" x14ac:dyDescent="0.3">
      <c r="A69" s="1"/>
      <c r="B69" s="148"/>
      <c r="C69" s="149"/>
      <c r="D69" s="149"/>
      <c r="E69" s="149"/>
      <c r="F69" s="150"/>
      <c r="G69" s="149"/>
      <c r="H69" s="1"/>
      <c r="I69" s="3"/>
      <c r="J69" s="3"/>
      <c r="K69" s="3"/>
      <c r="L69" s="3"/>
      <c r="M69" s="3"/>
      <c r="N69" s="3"/>
      <c r="O69" s="3"/>
      <c r="P69" s="3"/>
      <c r="Q69" s="3"/>
      <c r="R69" s="3"/>
      <c r="S69" s="3"/>
      <c r="T69" s="3"/>
      <c r="U69" s="3"/>
      <c r="V69" s="3"/>
      <c r="W69" s="3"/>
    </row>
    <row r="70" spans="1:23" ht="15.75" thickBot="1" x14ac:dyDescent="0.3">
      <c r="A70" s="1"/>
      <c r="B70" s="148"/>
      <c r="C70" s="149"/>
      <c r="D70" s="149"/>
      <c r="E70" s="149"/>
      <c r="F70" s="150"/>
      <c r="G70" s="149"/>
      <c r="H70" s="1"/>
      <c r="I70" s="3"/>
      <c r="J70" s="3"/>
      <c r="K70" s="3"/>
      <c r="L70" s="3"/>
      <c r="M70" s="3"/>
      <c r="N70" s="3"/>
      <c r="O70" s="3"/>
      <c r="P70" s="3"/>
      <c r="Q70" s="3"/>
      <c r="R70" s="3"/>
      <c r="S70" s="3"/>
      <c r="T70" s="3"/>
      <c r="U70" s="3"/>
      <c r="V70" s="3"/>
      <c r="W70" s="3"/>
    </row>
    <row r="71" spans="1:23" ht="15.75" thickBot="1" x14ac:dyDescent="0.3">
      <c r="A71" s="1"/>
      <c r="B71" s="148"/>
      <c r="C71" s="149"/>
      <c r="D71" s="149"/>
      <c r="E71" s="149"/>
      <c r="F71" s="150"/>
      <c r="G71" s="149"/>
      <c r="H71" s="1"/>
      <c r="I71" s="3"/>
      <c r="J71" s="3"/>
      <c r="K71" s="3"/>
      <c r="L71" s="3"/>
      <c r="M71" s="3"/>
      <c r="N71" s="3"/>
      <c r="O71" s="3"/>
      <c r="P71" s="3"/>
      <c r="Q71" s="3"/>
      <c r="R71" s="3"/>
      <c r="S71" s="3"/>
      <c r="T71" s="3"/>
      <c r="U71" s="3"/>
      <c r="V71" s="3"/>
      <c r="W71" s="3"/>
    </row>
    <row r="72" spans="1:23" ht="15.75" thickBot="1" x14ac:dyDescent="0.3">
      <c r="A72" s="1"/>
      <c r="B72" s="148"/>
      <c r="C72" s="149"/>
      <c r="D72" s="149"/>
      <c r="E72" s="149"/>
      <c r="F72" s="150"/>
      <c r="G72" s="149"/>
      <c r="H72" s="1"/>
      <c r="I72" s="3"/>
      <c r="J72" s="3"/>
      <c r="K72" s="3"/>
      <c r="L72" s="3"/>
      <c r="M72" s="3"/>
      <c r="N72" s="3"/>
      <c r="O72" s="3"/>
      <c r="P72" s="3"/>
      <c r="Q72" s="3"/>
      <c r="R72" s="3"/>
      <c r="S72" s="3"/>
      <c r="T72" s="3"/>
      <c r="U72" s="3"/>
      <c r="V72" s="3"/>
      <c r="W72" s="3"/>
    </row>
    <row r="73" spans="1:23" ht="15.75" thickBot="1" x14ac:dyDescent="0.3">
      <c r="A73" s="1"/>
      <c r="B73" s="148"/>
      <c r="C73" s="149"/>
      <c r="D73" s="149"/>
      <c r="E73" s="149"/>
      <c r="F73" s="150"/>
      <c r="G73" s="149"/>
      <c r="H73" s="1"/>
      <c r="I73" s="3"/>
      <c r="J73" s="3"/>
      <c r="K73" s="3"/>
      <c r="L73" s="3"/>
      <c r="M73" s="3"/>
      <c r="N73" s="3"/>
      <c r="O73" s="3"/>
      <c r="P73" s="3"/>
      <c r="Q73" s="3"/>
      <c r="R73" s="3"/>
      <c r="S73" s="3"/>
      <c r="T73" s="3"/>
      <c r="U73" s="3"/>
      <c r="V73" s="3"/>
      <c r="W73" s="3"/>
    </row>
    <row r="74" spans="1:23" ht="15.75" thickBot="1" x14ac:dyDescent="0.3">
      <c r="A74" s="1"/>
      <c r="B74" s="148"/>
      <c r="C74" s="149"/>
      <c r="D74" s="149"/>
      <c r="E74" s="149"/>
      <c r="F74" s="150"/>
      <c r="G74" s="149"/>
      <c r="H74" s="1"/>
      <c r="I74" s="3"/>
      <c r="J74" s="3"/>
      <c r="K74" s="3"/>
      <c r="L74" s="3"/>
      <c r="M74" s="3"/>
      <c r="N74" s="3"/>
      <c r="O74" s="3"/>
      <c r="P74" s="3"/>
      <c r="Q74" s="3"/>
      <c r="R74" s="3"/>
      <c r="S74" s="3"/>
      <c r="T74" s="3"/>
      <c r="U74" s="3"/>
      <c r="V74" s="3"/>
      <c r="W74" s="3"/>
    </row>
    <row r="75" spans="1:23" ht="15.75" thickBot="1" x14ac:dyDescent="0.3">
      <c r="A75" s="1"/>
      <c r="B75" s="151"/>
      <c r="C75" s="152"/>
      <c r="D75" s="152"/>
      <c r="E75" s="152"/>
      <c r="F75" s="153"/>
      <c r="G75" s="152"/>
      <c r="H75" s="1"/>
      <c r="I75" s="3"/>
      <c r="J75" s="3"/>
      <c r="K75" s="3"/>
      <c r="L75" s="3"/>
      <c r="M75" s="3"/>
      <c r="N75" s="3"/>
      <c r="O75" s="3"/>
      <c r="P75" s="3"/>
      <c r="Q75" s="3"/>
      <c r="R75" s="3"/>
      <c r="S75" s="3"/>
      <c r="T75" s="3"/>
      <c r="U75" s="3"/>
      <c r="V75" s="3"/>
      <c r="W75" s="3"/>
    </row>
    <row r="76" spans="1:23" ht="15.75" thickBot="1" x14ac:dyDescent="0.3">
      <c r="A76" s="1"/>
      <c r="B76" s="151"/>
      <c r="C76" s="152"/>
      <c r="D76" s="152"/>
      <c r="E76" s="152"/>
      <c r="F76" s="153"/>
      <c r="G76" s="152"/>
      <c r="H76" s="1"/>
      <c r="I76" s="3"/>
      <c r="J76" s="3"/>
      <c r="K76" s="3"/>
      <c r="L76" s="3"/>
      <c r="M76" s="3"/>
      <c r="N76" s="3"/>
      <c r="O76" s="3"/>
      <c r="P76" s="3"/>
      <c r="Q76" s="3"/>
      <c r="R76" s="3"/>
      <c r="S76" s="3"/>
      <c r="T76" s="3"/>
      <c r="U76" s="3"/>
      <c r="V76" s="3"/>
      <c r="W76" s="3"/>
    </row>
    <row r="77" spans="1:23" ht="15.75" thickBot="1" x14ac:dyDescent="0.3">
      <c r="A77" s="1"/>
      <c r="B77" s="151"/>
      <c r="C77" s="152"/>
      <c r="D77" s="152"/>
      <c r="E77" s="152"/>
      <c r="F77" s="153"/>
      <c r="G77" s="152"/>
      <c r="H77" s="1"/>
      <c r="I77" s="3"/>
      <c r="J77" s="3"/>
      <c r="K77" s="3"/>
      <c r="L77" s="3"/>
      <c r="M77" s="3"/>
      <c r="N77" s="3"/>
      <c r="O77" s="3"/>
      <c r="P77" s="3"/>
      <c r="Q77" s="3"/>
      <c r="R77" s="3"/>
      <c r="S77" s="3"/>
      <c r="T77" s="3"/>
      <c r="U77" s="3"/>
      <c r="V77" s="3"/>
      <c r="W77" s="3"/>
    </row>
    <row r="78" spans="1:23" ht="15.75" thickBot="1" x14ac:dyDescent="0.3">
      <c r="A78" s="1"/>
      <c r="B78" s="151"/>
      <c r="C78" s="152"/>
      <c r="D78" s="152"/>
      <c r="E78" s="152"/>
      <c r="F78" s="153"/>
      <c r="G78" s="152"/>
      <c r="H78" s="1"/>
      <c r="I78" s="3"/>
      <c r="J78" s="3"/>
      <c r="K78" s="3"/>
      <c r="L78" s="3"/>
      <c r="M78" s="3"/>
      <c r="N78" s="3"/>
      <c r="O78" s="3"/>
      <c r="P78" s="3"/>
      <c r="Q78" s="3"/>
      <c r="R78" s="3"/>
      <c r="S78" s="3"/>
      <c r="T78" s="3"/>
      <c r="U78" s="3"/>
      <c r="V78" s="3"/>
      <c r="W78" s="3"/>
    </row>
    <row r="79" spans="1:23" ht="15.75" thickBot="1" x14ac:dyDescent="0.3">
      <c r="A79" s="1"/>
      <c r="B79" s="148"/>
      <c r="C79" s="149"/>
      <c r="D79" s="149"/>
      <c r="E79" s="149"/>
      <c r="F79" s="150"/>
      <c r="G79" s="149"/>
      <c r="H79" s="1"/>
      <c r="I79" s="3"/>
      <c r="J79" s="3"/>
      <c r="K79" s="3"/>
      <c r="L79" s="3"/>
      <c r="M79" s="3"/>
      <c r="N79" s="3"/>
      <c r="O79" s="3"/>
      <c r="P79" s="3"/>
      <c r="Q79" s="3"/>
      <c r="R79" s="3"/>
      <c r="S79" s="3"/>
      <c r="T79" s="3"/>
      <c r="U79" s="3"/>
      <c r="V79" s="3"/>
      <c r="W79" s="3"/>
    </row>
    <row r="80" spans="1:23" ht="15.75" thickBot="1" x14ac:dyDescent="0.3">
      <c r="A80" s="1"/>
      <c r="B80" s="148"/>
      <c r="C80" s="149"/>
      <c r="D80" s="149"/>
      <c r="E80" s="149"/>
      <c r="F80" s="150"/>
      <c r="G80" s="149"/>
      <c r="H80" s="1"/>
      <c r="I80" s="3"/>
      <c r="J80" s="3"/>
      <c r="K80" s="3"/>
      <c r="L80" s="3"/>
      <c r="M80" s="3"/>
      <c r="N80" s="3"/>
      <c r="O80" s="3"/>
      <c r="P80" s="3"/>
      <c r="Q80" s="3"/>
      <c r="R80" s="3"/>
      <c r="S80" s="3"/>
      <c r="T80" s="3"/>
      <c r="U80" s="3"/>
      <c r="V80" s="3"/>
      <c r="W80" s="3"/>
    </row>
    <row r="81" spans="1:23" ht="15.75" thickBot="1" x14ac:dyDescent="0.3">
      <c r="A81" s="1"/>
      <c r="B81" s="154"/>
      <c r="C81" s="155"/>
      <c r="D81" s="155"/>
      <c r="E81" s="155"/>
      <c r="F81" s="156"/>
      <c r="G81" s="155"/>
      <c r="H81" s="1"/>
      <c r="I81" s="3"/>
      <c r="J81" s="3"/>
      <c r="K81" s="3"/>
      <c r="L81" s="3"/>
      <c r="M81" s="3"/>
      <c r="N81" s="3"/>
      <c r="O81" s="3"/>
      <c r="P81" s="3"/>
      <c r="Q81" s="3"/>
      <c r="R81" s="3"/>
      <c r="S81" s="3"/>
      <c r="T81" s="3"/>
      <c r="U81" s="3"/>
      <c r="V81" s="3"/>
      <c r="W81" s="3"/>
    </row>
    <row r="82" spans="1:23" ht="15.75" thickBot="1" x14ac:dyDescent="0.3">
      <c r="A82" s="1"/>
      <c r="B82" s="157"/>
      <c r="C82" s="157"/>
      <c r="D82" s="157"/>
      <c r="E82" s="158"/>
      <c r="F82" s="159"/>
      <c r="G82" s="157"/>
      <c r="H82" s="1"/>
      <c r="I82" s="3"/>
      <c r="J82" s="3"/>
      <c r="K82" s="3"/>
      <c r="L82" s="3"/>
      <c r="M82" s="3"/>
      <c r="N82" s="3"/>
      <c r="O82" s="3"/>
      <c r="P82" s="3"/>
      <c r="Q82" s="3"/>
      <c r="R82" s="3"/>
      <c r="S82" s="3"/>
      <c r="T82" s="3"/>
      <c r="U82" s="3"/>
      <c r="V82" s="3"/>
      <c r="W82" s="3"/>
    </row>
    <row r="83" spans="1:23" ht="15.75" thickBot="1" x14ac:dyDescent="0.3">
      <c r="A83" s="1"/>
      <c r="B83" s="154"/>
      <c r="C83" s="155"/>
      <c r="D83" s="155"/>
      <c r="E83" s="155"/>
      <c r="F83" s="156"/>
      <c r="G83" s="155"/>
      <c r="H83" s="1"/>
      <c r="I83" s="3"/>
      <c r="J83" s="3"/>
      <c r="K83" s="3"/>
      <c r="L83" s="3"/>
      <c r="M83" s="3"/>
      <c r="N83" s="3"/>
      <c r="O83" s="3"/>
      <c r="P83" s="3"/>
      <c r="Q83" s="3"/>
      <c r="R83" s="3"/>
      <c r="S83" s="3"/>
      <c r="T83" s="3"/>
      <c r="U83" s="3"/>
      <c r="V83" s="3"/>
      <c r="W83" s="3"/>
    </row>
    <row r="84" spans="1:23" ht="15.75" thickBot="1" x14ac:dyDescent="0.3">
      <c r="A84" s="1"/>
      <c r="B84" s="154"/>
      <c r="C84" s="155"/>
      <c r="D84" s="155"/>
      <c r="E84" s="155"/>
      <c r="F84" s="156"/>
      <c r="G84" s="155"/>
      <c r="H84" s="1"/>
      <c r="I84" s="3"/>
      <c r="J84" s="3"/>
      <c r="K84" s="3"/>
      <c r="L84" s="3"/>
      <c r="M84" s="3"/>
      <c r="N84" s="3"/>
      <c r="O84" s="3"/>
      <c r="P84" s="3"/>
      <c r="Q84" s="3"/>
      <c r="R84" s="3"/>
      <c r="S84" s="3"/>
      <c r="T84" s="3"/>
      <c r="U84" s="3"/>
      <c r="V84" s="3"/>
      <c r="W84" s="3"/>
    </row>
    <row r="85" spans="1:23" ht="15.75" thickBot="1" x14ac:dyDescent="0.3">
      <c r="A85" s="1"/>
      <c r="B85" s="154"/>
      <c r="C85" s="155"/>
      <c r="D85" s="155"/>
      <c r="E85" s="155"/>
      <c r="F85" s="156"/>
      <c r="G85" s="155"/>
      <c r="H85" s="1"/>
      <c r="I85" s="3"/>
      <c r="J85" s="3"/>
      <c r="K85" s="3"/>
      <c r="L85" s="3"/>
      <c r="M85" s="3"/>
      <c r="N85" s="3"/>
      <c r="O85" s="3"/>
      <c r="P85" s="3"/>
      <c r="Q85" s="3"/>
      <c r="R85" s="3"/>
      <c r="S85" s="3"/>
      <c r="T85" s="3"/>
      <c r="U85" s="3"/>
      <c r="V85" s="3"/>
      <c r="W85" s="3"/>
    </row>
    <row r="86" spans="1:23" ht="15.75" thickBot="1" x14ac:dyDescent="0.3">
      <c r="A86" s="1"/>
      <c r="B86" s="148"/>
      <c r="C86" s="149"/>
      <c r="D86" s="149"/>
      <c r="E86" s="149"/>
      <c r="F86" s="150"/>
      <c r="G86" s="149"/>
      <c r="H86" s="1"/>
      <c r="I86" s="3"/>
      <c r="J86" s="3"/>
      <c r="K86" s="3"/>
      <c r="L86" s="3"/>
      <c r="M86" s="3"/>
      <c r="N86" s="3"/>
      <c r="O86" s="3"/>
      <c r="P86" s="3"/>
      <c r="Q86" s="3"/>
      <c r="R86" s="3"/>
      <c r="S86" s="3"/>
      <c r="T86" s="3"/>
      <c r="U86" s="3"/>
      <c r="V86" s="3"/>
      <c r="W86" s="3"/>
    </row>
    <row r="87" spans="1:23" ht="15.75" thickBot="1" x14ac:dyDescent="0.3">
      <c r="A87" s="1"/>
      <c r="B87" s="148"/>
      <c r="C87" s="149"/>
      <c r="D87" s="149"/>
      <c r="E87" s="149"/>
      <c r="F87" s="150"/>
      <c r="G87" s="149"/>
      <c r="H87" s="1"/>
      <c r="I87" s="3"/>
      <c r="J87" s="3"/>
      <c r="K87" s="3"/>
      <c r="L87" s="3"/>
      <c r="M87" s="3"/>
      <c r="N87" s="3"/>
      <c r="O87" s="3"/>
      <c r="P87" s="3"/>
      <c r="Q87" s="3"/>
      <c r="R87" s="3"/>
      <c r="S87" s="3"/>
      <c r="T87" s="3"/>
      <c r="U87" s="3"/>
      <c r="V87" s="3"/>
      <c r="W87" s="3"/>
    </row>
    <row r="88" spans="1:23" ht="15.75" thickBot="1" x14ac:dyDescent="0.3">
      <c r="A88" s="1"/>
      <c r="B88" s="148"/>
      <c r="C88" s="149"/>
      <c r="D88" s="149"/>
      <c r="E88" s="149"/>
      <c r="F88" s="150"/>
      <c r="G88" s="149"/>
      <c r="H88" s="1"/>
      <c r="I88" s="3"/>
      <c r="J88" s="3"/>
      <c r="K88" s="3"/>
      <c r="L88" s="3"/>
      <c r="M88" s="3"/>
      <c r="N88" s="3"/>
      <c r="O88" s="3"/>
      <c r="P88" s="3"/>
      <c r="Q88" s="3"/>
      <c r="R88" s="3"/>
      <c r="S88" s="3"/>
      <c r="T88" s="3"/>
      <c r="U88" s="3"/>
      <c r="V88" s="3"/>
      <c r="W88" s="3"/>
    </row>
    <row r="89" spans="1:23" ht="15.75" thickBot="1" x14ac:dyDescent="0.3">
      <c r="A89" s="1"/>
      <c r="B89" s="148"/>
      <c r="C89" s="149"/>
      <c r="D89" s="149"/>
      <c r="E89" s="149"/>
      <c r="F89" s="150"/>
      <c r="G89" s="149"/>
      <c r="H89" s="1"/>
      <c r="I89" s="3"/>
      <c r="J89" s="3"/>
      <c r="K89" s="3"/>
      <c r="L89" s="3"/>
      <c r="M89" s="3"/>
      <c r="N89" s="3"/>
      <c r="O89" s="3"/>
      <c r="P89" s="3"/>
      <c r="Q89" s="3"/>
      <c r="R89" s="3"/>
      <c r="S89" s="3"/>
      <c r="T89" s="3"/>
      <c r="U89" s="3"/>
      <c r="V89" s="3"/>
      <c r="W89" s="3"/>
    </row>
    <row r="90" spans="1:23" ht="15.75" thickBot="1" x14ac:dyDescent="0.3">
      <c r="A90" s="1"/>
      <c r="B90" s="148"/>
      <c r="C90" s="149"/>
      <c r="D90" s="149"/>
      <c r="E90" s="149"/>
      <c r="F90" s="150"/>
      <c r="G90" s="149"/>
      <c r="H90" s="1"/>
      <c r="I90" s="3"/>
      <c r="J90" s="3"/>
      <c r="K90" s="3"/>
      <c r="L90" s="3"/>
      <c r="M90" s="3"/>
      <c r="N90" s="3"/>
      <c r="O90" s="3"/>
      <c r="P90" s="3"/>
      <c r="Q90" s="3"/>
      <c r="R90" s="3"/>
      <c r="S90" s="3"/>
      <c r="T90" s="3"/>
      <c r="U90" s="3"/>
      <c r="V90" s="3"/>
      <c r="W90" s="3"/>
    </row>
    <row r="91" spans="1:23" ht="15.75" thickBot="1" x14ac:dyDescent="0.3">
      <c r="A91" s="1"/>
      <c r="B91" s="148"/>
      <c r="C91" s="149"/>
      <c r="D91" s="149"/>
      <c r="E91" s="149"/>
      <c r="F91" s="150"/>
      <c r="G91" s="149"/>
      <c r="H91" s="1"/>
      <c r="I91" s="3"/>
      <c r="J91" s="3"/>
      <c r="K91" s="3"/>
      <c r="L91" s="3"/>
      <c r="M91" s="3"/>
      <c r="N91" s="3"/>
      <c r="O91" s="3"/>
      <c r="P91" s="3"/>
      <c r="Q91" s="3"/>
      <c r="R91" s="3"/>
      <c r="S91" s="3"/>
      <c r="T91" s="3"/>
      <c r="U91" s="3"/>
      <c r="V91" s="3"/>
      <c r="W91" s="3"/>
    </row>
    <row r="92" spans="1:23" ht="15.75" thickBot="1" x14ac:dyDescent="0.3">
      <c r="A92" s="1"/>
      <c r="B92" s="151"/>
      <c r="C92" s="152"/>
      <c r="D92" s="152"/>
      <c r="E92" s="152"/>
      <c r="F92" s="153"/>
      <c r="G92" s="152"/>
      <c r="H92" s="1"/>
      <c r="I92" s="3"/>
      <c r="J92" s="3"/>
      <c r="K92" s="3"/>
      <c r="L92" s="3"/>
      <c r="M92" s="3"/>
      <c r="N92" s="3"/>
      <c r="O92" s="3"/>
      <c r="P92" s="3"/>
      <c r="Q92" s="3"/>
      <c r="R92" s="3"/>
      <c r="S92" s="3"/>
      <c r="T92" s="3"/>
      <c r="U92" s="3"/>
      <c r="V92" s="3"/>
      <c r="W92" s="3"/>
    </row>
    <row r="93" spans="1:23" ht="15.75" thickBot="1" x14ac:dyDescent="0.3">
      <c r="A93" s="1"/>
      <c r="B93" s="151"/>
      <c r="C93" s="152"/>
      <c r="D93" s="152"/>
      <c r="E93" s="152"/>
      <c r="F93" s="153"/>
      <c r="G93" s="152"/>
      <c r="H93" s="1"/>
      <c r="I93" s="3"/>
      <c r="J93" s="3"/>
      <c r="K93" s="3"/>
      <c r="L93" s="3"/>
      <c r="M93" s="3"/>
      <c r="N93" s="3"/>
      <c r="O93" s="3"/>
      <c r="P93" s="3"/>
      <c r="Q93" s="3"/>
      <c r="R93" s="3"/>
      <c r="S93" s="3"/>
      <c r="T93" s="3"/>
      <c r="U93" s="3"/>
      <c r="V93" s="3"/>
      <c r="W93" s="3"/>
    </row>
    <row r="94" spans="1:23" ht="15.75" thickBot="1" x14ac:dyDescent="0.3">
      <c r="A94" s="1"/>
      <c r="B94" s="151"/>
      <c r="C94" s="152"/>
      <c r="D94" s="152"/>
      <c r="E94" s="152"/>
      <c r="F94" s="153"/>
      <c r="G94" s="152"/>
      <c r="H94" s="1"/>
      <c r="I94" s="3"/>
      <c r="J94" s="3"/>
      <c r="K94" s="3"/>
      <c r="L94" s="3"/>
      <c r="M94" s="3"/>
      <c r="N94" s="3"/>
      <c r="O94" s="3"/>
      <c r="P94" s="3"/>
      <c r="Q94" s="3"/>
      <c r="R94" s="3"/>
      <c r="S94" s="3"/>
      <c r="T94" s="3"/>
      <c r="U94" s="3"/>
      <c r="V94" s="3"/>
      <c r="W94" s="3"/>
    </row>
    <row r="95" spans="1:23" ht="15.75" thickBot="1" x14ac:dyDescent="0.3">
      <c r="A95" s="1"/>
      <c r="B95" s="151"/>
      <c r="C95" s="152"/>
      <c r="D95" s="152"/>
      <c r="E95" s="152"/>
      <c r="F95" s="153"/>
      <c r="G95" s="152"/>
      <c r="H95" s="1"/>
      <c r="I95" s="3"/>
      <c r="J95" s="3"/>
      <c r="K95" s="3"/>
      <c r="L95" s="3"/>
      <c r="M95" s="3"/>
      <c r="N95" s="3"/>
      <c r="O95" s="3"/>
      <c r="P95" s="3"/>
      <c r="Q95" s="3"/>
      <c r="R95" s="3"/>
      <c r="S95" s="3"/>
      <c r="T95" s="3"/>
      <c r="U95" s="3"/>
      <c r="V95" s="3"/>
      <c r="W95" s="3"/>
    </row>
    <row r="96" spans="1:23" ht="15.75" thickBot="1" x14ac:dyDescent="0.3">
      <c r="A96" s="1"/>
      <c r="B96" s="148"/>
      <c r="C96" s="149"/>
      <c r="D96" s="149"/>
      <c r="E96" s="149"/>
      <c r="F96" s="150"/>
      <c r="G96" s="149"/>
      <c r="H96" s="1"/>
      <c r="I96" s="3"/>
      <c r="J96" s="3"/>
      <c r="K96" s="3"/>
      <c r="L96" s="3"/>
      <c r="M96" s="3"/>
      <c r="N96" s="3"/>
      <c r="O96" s="3"/>
      <c r="P96" s="3"/>
      <c r="Q96" s="3"/>
      <c r="R96" s="3"/>
      <c r="S96" s="3"/>
      <c r="T96" s="3"/>
      <c r="U96" s="3"/>
      <c r="V96" s="3"/>
      <c r="W96" s="3"/>
    </row>
    <row r="97" spans="1:23" ht="15.75" thickBot="1" x14ac:dyDescent="0.3">
      <c r="A97" s="1"/>
      <c r="B97" s="148"/>
      <c r="C97" s="149"/>
      <c r="D97" s="149"/>
      <c r="E97" s="149"/>
      <c r="F97" s="150"/>
      <c r="G97" s="149"/>
      <c r="H97" s="1"/>
      <c r="I97" s="3"/>
      <c r="J97" s="3"/>
      <c r="K97" s="3"/>
      <c r="L97" s="3"/>
      <c r="M97" s="3"/>
      <c r="N97" s="3"/>
      <c r="O97" s="3"/>
      <c r="P97" s="3"/>
      <c r="Q97" s="3"/>
      <c r="R97" s="3"/>
      <c r="S97" s="3"/>
      <c r="T97" s="3"/>
      <c r="U97" s="3"/>
      <c r="V97" s="3"/>
      <c r="W97" s="3"/>
    </row>
    <row r="98" spans="1:23" ht="15.75" thickBot="1" x14ac:dyDescent="0.3">
      <c r="A98" s="1"/>
      <c r="B98" s="154"/>
      <c r="C98" s="155"/>
      <c r="D98" s="155"/>
      <c r="E98" s="155"/>
      <c r="F98" s="156"/>
      <c r="G98" s="155"/>
      <c r="H98" s="1"/>
      <c r="I98" s="3"/>
      <c r="J98" s="3"/>
      <c r="K98" s="3"/>
      <c r="L98" s="3"/>
      <c r="M98" s="3"/>
      <c r="N98" s="3"/>
      <c r="O98" s="3"/>
      <c r="P98" s="3"/>
      <c r="Q98" s="3"/>
      <c r="R98" s="3"/>
      <c r="S98" s="3"/>
      <c r="T98" s="3"/>
      <c r="U98" s="3"/>
      <c r="V98" s="3"/>
      <c r="W98" s="3"/>
    </row>
    <row r="99" spans="1:23" ht="15.75" thickBot="1" x14ac:dyDescent="0.3">
      <c r="A99" s="1"/>
      <c r="B99" s="157"/>
      <c r="C99" s="157"/>
      <c r="D99" s="157"/>
      <c r="E99" s="158"/>
      <c r="F99" s="159"/>
      <c r="G99" s="157"/>
      <c r="H99" s="1"/>
      <c r="I99" s="3"/>
      <c r="J99" s="3"/>
      <c r="K99" s="3"/>
      <c r="L99" s="3"/>
      <c r="M99" s="3"/>
      <c r="N99" s="3"/>
      <c r="O99" s="3"/>
      <c r="P99" s="3"/>
      <c r="Q99" s="3"/>
      <c r="R99" s="3"/>
      <c r="S99" s="3"/>
      <c r="T99" s="3"/>
      <c r="U99" s="3"/>
      <c r="V99" s="3"/>
      <c r="W99" s="3"/>
    </row>
    <row r="100" spans="1:23" ht="15.75" thickBot="1" x14ac:dyDescent="0.3">
      <c r="A100" s="1"/>
      <c r="B100" s="154"/>
      <c r="C100" s="155"/>
      <c r="D100" s="155"/>
      <c r="E100" s="155"/>
      <c r="F100" s="156"/>
      <c r="G100" s="155"/>
      <c r="H100" s="1"/>
      <c r="I100" s="3"/>
      <c r="J100" s="3"/>
      <c r="K100" s="3"/>
      <c r="L100" s="3"/>
      <c r="M100" s="3"/>
      <c r="N100" s="3"/>
      <c r="O100" s="3"/>
      <c r="P100" s="3"/>
      <c r="Q100" s="3"/>
      <c r="R100" s="3"/>
      <c r="S100" s="3"/>
      <c r="T100" s="3"/>
      <c r="U100" s="3"/>
      <c r="V100" s="3"/>
      <c r="W100" s="3"/>
    </row>
    <row r="101" spans="1:23" ht="15.75" thickBot="1" x14ac:dyDescent="0.3">
      <c r="A101" s="1"/>
      <c r="B101" s="154"/>
      <c r="C101" s="155"/>
      <c r="D101" s="155"/>
      <c r="E101" s="155"/>
      <c r="F101" s="156"/>
      <c r="G101" s="155"/>
      <c r="H101" s="1"/>
      <c r="I101" s="3"/>
      <c r="J101" s="3"/>
      <c r="K101" s="3"/>
      <c r="L101" s="3"/>
      <c r="M101" s="3"/>
      <c r="N101" s="3"/>
      <c r="O101" s="3"/>
      <c r="P101" s="3"/>
      <c r="Q101" s="3"/>
      <c r="R101" s="3"/>
      <c r="S101" s="3"/>
      <c r="T101" s="3"/>
      <c r="U101" s="3"/>
      <c r="V101" s="3"/>
      <c r="W101" s="3"/>
    </row>
    <row r="102" spans="1:23" ht="15.75" thickBot="1" x14ac:dyDescent="0.3">
      <c r="A102" s="1"/>
      <c r="B102" s="154"/>
      <c r="C102" s="155"/>
      <c r="D102" s="155"/>
      <c r="E102" s="155"/>
      <c r="F102" s="156"/>
      <c r="G102" s="155"/>
      <c r="H102" s="1"/>
      <c r="I102" s="3"/>
      <c r="J102" s="3"/>
      <c r="K102" s="3"/>
      <c r="L102" s="3"/>
      <c r="M102" s="3"/>
      <c r="N102" s="3"/>
      <c r="O102" s="3"/>
      <c r="P102" s="3"/>
      <c r="Q102" s="3"/>
      <c r="R102" s="3"/>
      <c r="S102" s="3"/>
      <c r="T102" s="3"/>
      <c r="U102" s="3"/>
      <c r="V102" s="3"/>
      <c r="W102" s="3"/>
    </row>
    <row r="103" spans="1:23" ht="15.75" thickBot="1" x14ac:dyDescent="0.3">
      <c r="A103" s="1"/>
      <c r="B103" s="148"/>
      <c r="C103" s="149"/>
      <c r="D103" s="149"/>
      <c r="E103" s="149"/>
      <c r="F103" s="150"/>
      <c r="G103" s="149"/>
      <c r="H103" s="1"/>
      <c r="I103" s="3"/>
      <c r="J103" s="3"/>
      <c r="K103" s="3"/>
      <c r="L103" s="3"/>
      <c r="M103" s="3"/>
      <c r="N103" s="3"/>
      <c r="O103" s="3"/>
      <c r="P103" s="3"/>
      <c r="Q103" s="3"/>
      <c r="R103" s="3"/>
      <c r="S103" s="3"/>
      <c r="T103" s="3"/>
      <c r="U103" s="3"/>
      <c r="V103" s="3"/>
      <c r="W103" s="3"/>
    </row>
    <row r="104" spans="1:23" ht="15.75" thickBot="1" x14ac:dyDescent="0.3">
      <c r="A104" s="1"/>
      <c r="B104" s="148"/>
      <c r="C104" s="149"/>
      <c r="D104" s="149"/>
      <c r="E104" s="149"/>
      <c r="F104" s="150"/>
      <c r="G104" s="149"/>
      <c r="H104" s="1"/>
      <c r="I104" s="3"/>
      <c r="J104" s="3"/>
      <c r="K104" s="3"/>
      <c r="L104" s="3"/>
      <c r="M104" s="3"/>
      <c r="N104" s="3"/>
      <c r="O104" s="3"/>
      <c r="P104" s="3"/>
      <c r="Q104" s="3"/>
      <c r="R104" s="3"/>
      <c r="S104" s="3"/>
      <c r="T104" s="3"/>
      <c r="U104" s="3"/>
      <c r="V104" s="3"/>
      <c r="W104" s="3"/>
    </row>
    <row r="105" spans="1:23" ht="15.75" thickBot="1" x14ac:dyDescent="0.3">
      <c r="A105" s="1"/>
      <c r="B105" s="148"/>
      <c r="C105" s="149"/>
      <c r="D105" s="149"/>
      <c r="E105" s="149"/>
      <c r="F105" s="150"/>
      <c r="G105" s="149"/>
      <c r="H105" s="1"/>
      <c r="I105" s="3"/>
      <c r="J105" s="3"/>
      <c r="K105" s="3"/>
      <c r="L105" s="3"/>
      <c r="M105" s="3"/>
      <c r="N105" s="3"/>
      <c r="O105" s="3"/>
      <c r="P105" s="3"/>
      <c r="Q105" s="3"/>
      <c r="R105" s="3"/>
      <c r="S105" s="3"/>
      <c r="T105" s="3"/>
      <c r="U105" s="3"/>
      <c r="V105" s="3"/>
      <c r="W105" s="3"/>
    </row>
    <row r="106" spans="1:23" ht="15.75" thickBot="1" x14ac:dyDescent="0.3">
      <c r="A106" s="1"/>
      <c r="B106" s="148"/>
      <c r="C106" s="149"/>
      <c r="D106" s="149"/>
      <c r="E106" s="149"/>
      <c r="F106" s="150"/>
      <c r="G106" s="149"/>
      <c r="H106" s="1"/>
      <c r="I106" s="3"/>
      <c r="J106" s="3"/>
      <c r="K106" s="3"/>
      <c r="L106" s="3"/>
      <c r="M106" s="3"/>
      <c r="N106" s="3"/>
      <c r="O106" s="3"/>
      <c r="P106" s="3"/>
      <c r="Q106" s="3"/>
      <c r="R106" s="3"/>
      <c r="S106" s="3"/>
      <c r="T106" s="3"/>
      <c r="U106" s="3"/>
      <c r="V106" s="3"/>
      <c r="W106" s="3"/>
    </row>
    <row r="107" spans="1:23" ht="15.75" thickBot="1" x14ac:dyDescent="0.3">
      <c r="A107" s="1"/>
      <c r="B107" s="148"/>
      <c r="C107" s="149"/>
      <c r="D107" s="149"/>
      <c r="E107" s="149"/>
      <c r="F107" s="150"/>
      <c r="G107" s="149"/>
      <c r="H107" s="1"/>
      <c r="I107" s="3"/>
      <c r="J107" s="3"/>
      <c r="K107" s="3"/>
      <c r="L107" s="3"/>
      <c r="M107" s="3"/>
      <c r="N107" s="3"/>
      <c r="O107" s="3"/>
      <c r="P107" s="3"/>
      <c r="Q107" s="3"/>
      <c r="R107" s="3"/>
      <c r="S107" s="3"/>
      <c r="T107" s="3"/>
      <c r="U107" s="3"/>
      <c r="V107" s="3"/>
      <c r="W107" s="3"/>
    </row>
    <row r="108" spans="1:23" ht="15.75" thickBot="1" x14ac:dyDescent="0.3">
      <c r="A108" s="1"/>
      <c r="B108" s="148"/>
      <c r="C108" s="149"/>
      <c r="D108" s="149"/>
      <c r="E108" s="149"/>
      <c r="F108" s="150"/>
      <c r="G108" s="149"/>
      <c r="H108" s="1"/>
      <c r="I108" s="3"/>
      <c r="J108" s="3"/>
      <c r="K108" s="3"/>
      <c r="L108" s="3"/>
      <c r="M108" s="3"/>
      <c r="N108" s="3"/>
      <c r="O108" s="3"/>
      <c r="P108" s="3"/>
      <c r="Q108" s="3"/>
      <c r="R108" s="3"/>
      <c r="S108" s="3"/>
      <c r="T108" s="3"/>
      <c r="U108" s="3"/>
      <c r="V108" s="3"/>
      <c r="W108" s="3"/>
    </row>
    <row r="109" spans="1:23" ht="15.75" thickBot="1" x14ac:dyDescent="0.3">
      <c r="A109" s="1"/>
      <c r="B109" s="151"/>
      <c r="C109" s="152"/>
      <c r="D109" s="152"/>
      <c r="E109" s="152"/>
      <c r="F109" s="153"/>
      <c r="G109" s="152"/>
      <c r="H109" s="1"/>
      <c r="I109" s="3"/>
      <c r="J109" s="3"/>
      <c r="K109" s="3"/>
      <c r="L109" s="3"/>
      <c r="M109" s="3"/>
      <c r="N109" s="3"/>
      <c r="O109" s="3"/>
      <c r="P109" s="3"/>
      <c r="Q109" s="3"/>
      <c r="R109" s="3"/>
      <c r="S109" s="3"/>
      <c r="T109" s="3"/>
      <c r="U109" s="3"/>
      <c r="V109" s="3"/>
      <c r="W109" s="3"/>
    </row>
    <row r="110" spans="1:23" ht="15.75" thickBot="1" x14ac:dyDescent="0.3">
      <c r="A110" s="1"/>
      <c r="B110" s="151"/>
      <c r="C110" s="152"/>
      <c r="D110" s="152"/>
      <c r="E110" s="152"/>
      <c r="F110" s="153"/>
      <c r="G110" s="152"/>
      <c r="H110" s="1"/>
      <c r="I110" s="3"/>
      <c r="J110" s="3"/>
      <c r="K110" s="3"/>
      <c r="L110" s="3"/>
      <c r="M110" s="3"/>
      <c r="N110" s="3"/>
      <c r="O110" s="3"/>
      <c r="P110" s="3"/>
      <c r="Q110" s="3"/>
      <c r="R110" s="3"/>
      <c r="S110" s="3"/>
      <c r="T110" s="3"/>
      <c r="U110" s="3"/>
      <c r="V110" s="3"/>
      <c r="W110" s="3"/>
    </row>
    <row r="111" spans="1:23" ht="15.75" thickBot="1" x14ac:dyDescent="0.3">
      <c r="A111" s="1"/>
      <c r="B111" s="151"/>
      <c r="C111" s="152"/>
      <c r="D111" s="152"/>
      <c r="E111" s="152"/>
      <c r="F111" s="153"/>
      <c r="G111" s="152"/>
      <c r="H111" s="1"/>
      <c r="I111" s="3"/>
      <c r="J111" s="3"/>
      <c r="K111" s="3"/>
      <c r="L111" s="3"/>
      <c r="M111" s="3"/>
      <c r="N111" s="3"/>
      <c r="O111" s="3"/>
      <c r="P111" s="3"/>
      <c r="Q111" s="3"/>
      <c r="R111" s="3"/>
      <c r="S111" s="3"/>
      <c r="T111" s="3"/>
      <c r="U111" s="3"/>
      <c r="V111" s="3"/>
      <c r="W111" s="3"/>
    </row>
    <row r="112" spans="1:23" ht="15.75" thickBot="1" x14ac:dyDescent="0.3">
      <c r="A112" s="1"/>
      <c r="B112" s="151"/>
      <c r="C112" s="152"/>
      <c r="D112" s="152"/>
      <c r="E112" s="152"/>
      <c r="F112" s="153"/>
      <c r="G112" s="152"/>
      <c r="H112" s="1"/>
      <c r="I112" s="3"/>
      <c r="J112" s="3"/>
      <c r="K112" s="3"/>
      <c r="L112" s="3"/>
      <c r="M112" s="3"/>
      <c r="N112" s="3"/>
      <c r="O112" s="3"/>
      <c r="P112" s="3"/>
      <c r="Q112" s="3"/>
      <c r="R112" s="3"/>
      <c r="S112" s="3"/>
      <c r="T112" s="3"/>
      <c r="U112" s="3"/>
      <c r="V112" s="3"/>
      <c r="W112" s="3"/>
    </row>
    <row r="113" spans="1:23" ht="15.75" thickBot="1" x14ac:dyDescent="0.3">
      <c r="A113" s="1"/>
      <c r="B113" s="148"/>
      <c r="C113" s="149"/>
      <c r="D113" s="149"/>
      <c r="E113" s="149"/>
      <c r="F113" s="150"/>
      <c r="G113" s="149"/>
      <c r="H113" s="1"/>
      <c r="I113" s="3"/>
      <c r="J113" s="3"/>
      <c r="K113" s="3"/>
      <c r="L113" s="3"/>
      <c r="M113" s="3"/>
      <c r="N113" s="3"/>
      <c r="O113" s="3"/>
      <c r="P113" s="3"/>
      <c r="Q113" s="3"/>
      <c r="R113" s="3"/>
      <c r="S113" s="3"/>
      <c r="T113" s="3"/>
      <c r="U113" s="3"/>
      <c r="V113" s="3"/>
      <c r="W113" s="3"/>
    </row>
    <row r="114" spans="1:23" ht="15.75" thickBot="1" x14ac:dyDescent="0.3">
      <c r="A114" s="1"/>
      <c r="B114" s="148"/>
      <c r="C114" s="149"/>
      <c r="D114" s="149"/>
      <c r="E114" s="149"/>
      <c r="F114" s="150"/>
      <c r="G114" s="149"/>
      <c r="H114" s="1"/>
      <c r="I114" s="3"/>
      <c r="J114" s="3"/>
      <c r="K114" s="3"/>
      <c r="L114" s="3"/>
      <c r="M114" s="3"/>
      <c r="N114" s="3"/>
      <c r="O114" s="3"/>
      <c r="P114" s="3"/>
      <c r="Q114" s="3"/>
      <c r="R114" s="3"/>
      <c r="S114" s="3"/>
      <c r="T114" s="3"/>
      <c r="U114" s="3"/>
      <c r="V114" s="3"/>
      <c r="W114" s="3"/>
    </row>
    <row r="115" spans="1:23" ht="15.75" thickBot="1" x14ac:dyDescent="0.3">
      <c r="A115" s="1"/>
      <c r="B115" s="154"/>
      <c r="C115" s="155"/>
      <c r="D115" s="155"/>
      <c r="E115" s="155"/>
      <c r="F115" s="156"/>
      <c r="G115" s="155"/>
      <c r="H115" s="1"/>
      <c r="I115" s="3"/>
      <c r="J115" s="3"/>
      <c r="K115" s="3"/>
      <c r="L115" s="3"/>
      <c r="M115" s="3"/>
      <c r="N115" s="3"/>
      <c r="O115" s="3"/>
      <c r="P115" s="3"/>
      <c r="Q115" s="3"/>
      <c r="R115" s="3"/>
      <c r="S115" s="3"/>
      <c r="T115" s="3"/>
      <c r="U115" s="3"/>
      <c r="V115" s="3"/>
      <c r="W115" s="3"/>
    </row>
    <row r="116" spans="1:23" ht="15.75" thickBot="1" x14ac:dyDescent="0.3">
      <c r="A116" s="1"/>
      <c r="B116" s="157"/>
      <c r="C116" s="157"/>
      <c r="D116" s="157"/>
      <c r="E116" s="158"/>
      <c r="F116" s="159"/>
      <c r="G116" s="157"/>
      <c r="H116" s="1"/>
      <c r="I116" s="3"/>
      <c r="J116" s="3"/>
      <c r="K116" s="3"/>
      <c r="L116" s="3"/>
      <c r="M116" s="3"/>
      <c r="N116" s="3"/>
      <c r="O116" s="3"/>
      <c r="P116" s="3"/>
      <c r="Q116" s="3"/>
      <c r="R116" s="3"/>
      <c r="S116" s="3"/>
      <c r="T116" s="3"/>
      <c r="U116" s="3"/>
      <c r="V116" s="3"/>
      <c r="W116" s="3"/>
    </row>
    <row r="117" spans="1:23" ht="15.75" thickBot="1" x14ac:dyDescent="0.3">
      <c r="A117" s="1"/>
      <c r="B117" s="154"/>
      <c r="C117" s="155"/>
      <c r="D117" s="155"/>
      <c r="E117" s="155"/>
      <c r="F117" s="156"/>
      <c r="G117" s="155"/>
      <c r="H117" s="1"/>
      <c r="I117" s="3"/>
      <c r="J117" s="3"/>
      <c r="K117" s="3"/>
      <c r="L117" s="3"/>
      <c r="M117" s="3"/>
      <c r="N117" s="3"/>
      <c r="O117" s="3"/>
      <c r="P117" s="3"/>
      <c r="Q117" s="3"/>
      <c r="R117" s="3"/>
      <c r="S117" s="3"/>
      <c r="T117" s="3"/>
      <c r="U117" s="3"/>
      <c r="V117" s="3"/>
      <c r="W117" s="3"/>
    </row>
    <row r="118" spans="1:23" ht="15.75" thickBot="1" x14ac:dyDescent="0.3">
      <c r="A118" s="1"/>
      <c r="B118" s="154"/>
      <c r="C118" s="155"/>
      <c r="D118" s="155"/>
      <c r="E118" s="155"/>
      <c r="F118" s="156"/>
      <c r="G118" s="155"/>
      <c r="H118" s="1"/>
      <c r="I118" s="3"/>
      <c r="J118" s="3"/>
      <c r="K118" s="3"/>
      <c r="L118" s="3"/>
      <c r="M118" s="3"/>
      <c r="N118" s="3"/>
      <c r="O118" s="3"/>
      <c r="P118" s="3"/>
      <c r="Q118" s="3"/>
      <c r="R118" s="3"/>
      <c r="S118" s="3"/>
      <c r="T118" s="3"/>
      <c r="U118" s="3"/>
      <c r="V118" s="3"/>
      <c r="W118" s="3"/>
    </row>
    <row r="119" spans="1:23" ht="15.75" thickBot="1" x14ac:dyDescent="0.3">
      <c r="A119" s="1"/>
      <c r="B119" s="154"/>
      <c r="C119" s="155"/>
      <c r="D119" s="155"/>
      <c r="E119" s="155"/>
      <c r="F119" s="156"/>
      <c r="G119" s="155"/>
      <c r="H119" s="1"/>
      <c r="I119" s="3"/>
      <c r="J119" s="3"/>
      <c r="K119" s="3"/>
      <c r="L119" s="3"/>
      <c r="M119" s="3"/>
      <c r="N119" s="3"/>
      <c r="O119" s="3"/>
      <c r="P119" s="3"/>
      <c r="Q119" s="3"/>
      <c r="R119" s="3"/>
      <c r="S119" s="3"/>
      <c r="T119" s="3"/>
      <c r="U119" s="3"/>
      <c r="V119" s="3"/>
      <c r="W119" s="3"/>
    </row>
    <row r="120" spans="1:23" ht="15.75" thickBot="1" x14ac:dyDescent="0.3">
      <c r="A120" s="1"/>
      <c r="B120" s="148"/>
      <c r="C120" s="149"/>
      <c r="D120" s="149"/>
      <c r="E120" s="149"/>
      <c r="F120" s="150"/>
      <c r="G120" s="149"/>
      <c r="H120" s="1"/>
      <c r="I120" s="3"/>
      <c r="J120" s="3"/>
      <c r="K120" s="3"/>
      <c r="L120" s="3"/>
      <c r="M120" s="3"/>
      <c r="N120" s="3"/>
      <c r="O120" s="3"/>
      <c r="P120" s="3"/>
      <c r="Q120" s="3"/>
      <c r="R120" s="3"/>
      <c r="S120" s="3"/>
      <c r="T120" s="3"/>
      <c r="U120" s="3"/>
      <c r="V120" s="3"/>
      <c r="W120" s="3"/>
    </row>
    <row r="121" spans="1:23" ht="15.75" thickBot="1" x14ac:dyDescent="0.3">
      <c r="A121" s="1"/>
      <c r="B121" s="148"/>
      <c r="C121" s="149"/>
      <c r="D121" s="149"/>
      <c r="E121" s="149"/>
      <c r="F121" s="150"/>
      <c r="G121" s="149"/>
      <c r="H121" s="1"/>
      <c r="I121" s="3"/>
      <c r="J121" s="3"/>
      <c r="K121" s="3"/>
      <c r="L121" s="3"/>
      <c r="M121" s="3"/>
      <c r="N121" s="3"/>
      <c r="O121" s="3"/>
      <c r="P121" s="3"/>
      <c r="Q121" s="3"/>
      <c r="R121" s="3"/>
      <c r="S121" s="3"/>
      <c r="T121" s="3"/>
      <c r="U121" s="3"/>
      <c r="V121" s="3"/>
      <c r="W121" s="3"/>
    </row>
    <row r="122" spans="1:23" ht="15.75" thickBot="1" x14ac:dyDescent="0.3">
      <c r="A122" s="1"/>
      <c r="B122" s="148"/>
      <c r="C122" s="149"/>
      <c r="D122" s="149"/>
      <c r="E122" s="149"/>
      <c r="F122" s="150"/>
      <c r="G122" s="149"/>
      <c r="H122" s="1"/>
      <c r="I122" s="3"/>
      <c r="J122" s="3"/>
      <c r="K122" s="3"/>
      <c r="L122" s="3"/>
      <c r="M122" s="3"/>
      <c r="N122" s="3"/>
      <c r="O122" s="3"/>
      <c r="P122" s="3"/>
      <c r="Q122" s="3"/>
      <c r="R122" s="3"/>
      <c r="S122" s="3"/>
      <c r="T122" s="3"/>
      <c r="U122" s="3"/>
      <c r="V122" s="3"/>
      <c r="W122" s="3"/>
    </row>
    <row r="123" spans="1:23" ht="15.75" thickBot="1" x14ac:dyDescent="0.3">
      <c r="A123" s="1"/>
      <c r="B123" s="148"/>
      <c r="C123" s="149"/>
      <c r="D123" s="149"/>
      <c r="E123" s="149"/>
      <c r="F123" s="150"/>
      <c r="G123" s="149"/>
      <c r="H123" s="1"/>
      <c r="I123" s="3"/>
      <c r="J123" s="3"/>
      <c r="K123" s="3"/>
      <c r="L123" s="3"/>
      <c r="M123" s="3"/>
      <c r="N123" s="3"/>
      <c r="O123" s="3"/>
      <c r="P123" s="3"/>
      <c r="Q123" s="3"/>
      <c r="R123" s="3"/>
      <c r="S123" s="3"/>
      <c r="T123" s="3"/>
      <c r="U123" s="3"/>
      <c r="V123" s="3"/>
      <c r="W123" s="3"/>
    </row>
    <row r="124" spans="1:23" ht="15.75" thickBot="1" x14ac:dyDescent="0.3">
      <c r="A124" s="1"/>
      <c r="B124" s="148"/>
      <c r="C124" s="149"/>
      <c r="D124" s="149"/>
      <c r="E124" s="149"/>
      <c r="F124" s="150"/>
      <c r="G124" s="149"/>
      <c r="H124" s="1"/>
      <c r="I124" s="3"/>
      <c r="J124" s="3"/>
      <c r="K124" s="3"/>
      <c r="L124" s="3"/>
      <c r="M124" s="3"/>
      <c r="N124" s="3"/>
      <c r="O124" s="3"/>
      <c r="P124" s="3"/>
      <c r="Q124" s="3"/>
      <c r="R124" s="3"/>
      <c r="S124" s="3"/>
      <c r="T124" s="3"/>
      <c r="U124" s="3"/>
      <c r="V124" s="3"/>
      <c r="W124" s="3"/>
    </row>
    <row r="125" spans="1:23" ht="15.75" thickBot="1" x14ac:dyDescent="0.3">
      <c r="A125" s="1"/>
      <c r="B125" s="148"/>
      <c r="C125" s="149"/>
      <c r="D125" s="149"/>
      <c r="E125" s="149"/>
      <c r="F125" s="150"/>
      <c r="G125" s="149"/>
      <c r="H125" s="1"/>
      <c r="I125" s="3"/>
      <c r="J125" s="3"/>
      <c r="K125" s="3"/>
      <c r="L125" s="3"/>
      <c r="M125" s="3"/>
      <c r="N125" s="3"/>
      <c r="O125" s="3"/>
      <c r="P125" s="3"/>
      <c r="Q125" s="3"/>
      <c r="R125" s="3"/>
      <c r="S125" s="3"/>
      <c r="T125" s="3"/>
      <c r="U125" s="3"/>
      <c r="V125" s="3"/>
      <c r="W125" s="3"/>
    </row>
    <row r="126" spans="1:23" ht="15.75" thickBot="1" x14ac:dyDescent="0.3">
      <c r="A126" s="1"/>
      <c r="B126" s="151"/>
      <c r="C126" s="152"/>
      <c r="D126" s="152"/>
      <c r="E126" s="152"/>
      <c r="F126" s="153"/>
      <c r="G126" s="152"/>
      <c r="H126" s="1"/>
      <c r="I126" s="3"/>
      <c r="J126" s="3"/>
      <c r="K126" s="3"/>
      <c r="L126" s="3"/>
      <c r="M126" s="3"/>
      <c r="N126" s="3"/>
      <c r="O126" s="3"/>
      <c r="P126" s="3"/>
      <c r="Q126" s="3"/>
      <c r="R126" s="3"/>
      <c r="S126" s="3"/>
      <c r="T126" s="3"/>
      <c r="U126" s="3"/>
      <c r="V126" s="3"/>
      <c r="W126" s="3"/>
    </row>
    <row r="127" spans="1:23" ht="15.75" thickBot="1" x14ac:dyDescent="0.3">
      <c r="A127" s="1"/>
      <c r="B127" s="151"/>
      <c r="C127" s="152"/>
      <c r="D127" s="152"/>
      <c r="E127" s="152"/>
      <c r="F127" s="153"/>
      <c r="G127" s="152"/>
      <c r="H127" s="1"/>
      <c r="I127" s="3"/>
      <c r="J127" s="3"/>
      <c r="K127" s="3"/>
      <c r="L127" s="3"/>
      <c r="M127" s="3"/>
      <c r="N127" s="3"/>
      <c r="O127" s="3"/>
      <c r="P127" s="3"/>
      <c r="Q127" s="3"/>
      <c r="R127" s="3"/>
      <c r="S127" s="3"/>
      <c r="T127" s="3"/>
      <c r="U127" s="3"/>
      <c r="V127" s="3"/>
      <c r="W127" s="3"/>
    </row>
    <row r="128" spans="1:23" ht="15.75" thickBot="1" x14ac:dyDescent="0.3">
      <c r="A128" s="1"/>
      <c r="B128" s="151"/>
      <c r="C128" s="152"/>
      <c r="D128" s="152"/>
      <c r="E128" s="152"/>
      <c r="F128" s="153"/>
      <c r="G128" s="152"/>
      <c r="H128" s="1"/>
      <c r="I128" s="3"/>
      <c r="J128" s="3"/>
      <c r="K128" s="3"/>
      <c r="L128" s="3"/>
      <c r="M128" s="3"/>
      <c r="N128" s="3"/>
      <c r="O128" s="3"/>
      <c r="P128" s="3"/>
      <c r="Q128" s="3"/>
      <c r="R128" s="3"/>
      <c r="S128" s="3"/>
      <c r="T128" s="3"/>
      <c r="U128" s="3"/>
      <c r="V128" s="3"/>
      <c r="W128" s="3"/>
    </row>
    <row r="129" spans="1:23" ht="15.75" thickBot="1" x14ac:dyDescent="0.3">
      <c r="A129" s="1"/>
      <c r="B129" s="151"/>
      <c r="C129" s="152"/>
      <c r="D129" s="152"/>
      <c r="E129" s="152"/>
      <c r="F129" s="153"/>
      <c r="G129" s="152"/>
      <c r="H129" s="1"/>
      <c r="I129" s="3"/>
      <c r="J129" s="3"/>
      <c r="K129" s="3"/>
      <c r="L129" s="3"/>
      <c r="M129" s="3"/>
      <c r="N129" s="3"/>
      <c r="O129" s="3"/>
      <c r="P129" s="3"/>
      <c r="Q129" s="3"/>
      <c r="R129" s="3"/>
      <c r="S129" s="3"/>
      <c r="T129" s="3"/>
      <c r="U129" s="3"/>
      <c r="V129" s="3"/>
      <c r="W129" s="3"/>
    </row>
    <row r="130" spans="1:23" ht="15.75" thickBot="1" x14ac:dyDescent="0.3">
      <c r="A130" s="1"/>
      <c r="B130" s="148"/>
      <c r="C130" s="149"/>
      <c r="D130" s="149"/>
      <c r="E130" s="149"/>
      <c r="F130" s="150"/>
      <c r="G130" s="149"/>
      <c r="H130" s="1"/>
      <c r="I130" s="3"/>
      <c r="J130" s="3"/>
      <c r="K130" s="3"/>
      <c r="L130" s="3"/>
      <c r="M130" s="3"/>
      <c r="N130" s="3"/>
      <c r="O130" s="3"/>
      <c r="P130" s="3"/>
      <c r="Q130" s="3"/>
      <c r="R130" s="3"/>
      <c r="S130" s="3"/>
      <c r="T130" s="3"/>
      <c r="U130" s="3"/>
      <c r="V130" s="3"/>
      <c r="W130" s="3"/>
    </row>
    <row r="131" spans="1:23" ht="15.75" thickBot="1" x14ac:dyDescent="0.3">
      <c r="A131" s="1"/>
      <c r="B131" s="148"/>
      <c r="C131" s="149"/>
      <c r="D131" s="149"/>
      <c r="E131" s="149"/>
      <c r="F131" s="150"/>
      <c r="G131" s="149"/>
      <c r="H131" s="1"/>
      <c r="I131" s="3"/>
      <c r="J131" s="3"/>
      <c r="K131" s="3"/>
      <c r="L131" s="3"/>
      <c r="M131" s="3"/>
      <c r="N131" s="3"/>
      <c r="O131" s="3"/>
      <c r="P131" s="3"/>
      <c r="Q131" s="3"/>
      <c r="R131" s="3"/>
      <c r="S131" s="3"/>
      <c r="T131" s="3"/>
      <c r="U131" s="3"/>
      <c r="V131" s="3"/>
      <c r="W131" s="3"/>
    </row>
    <row r="132" spans="1:23" ht="15.75" thickBot="1" x14ac:dyDescent="0.3">
      <c r="A132" s="1"/>
      <c r="B132" s="154"/>
      <c r="C132" s="155"/>
      <c r="D132" s="155"/>
      <c r="E132" s="155"/>
      <c r="F132" s="156"/>
      <c r="G132" s="155"/>
      <c r="H132" s="1"/>
      <c r="I132" s="3"/>
      <c r="J132" s="3"/>
      <c r="K132" s="3"/>
      <c r="L132" s="3"/>
      <c r="M132" s="3"/>
      <c r="N132" s="3"/>
      <c r="O132" s="3"/>
      <c r="P132" s="3"/>
      <c r="Q132" s="3"/>
      <c r="R132" s="3"/>
      <c r="S132" s="3"/>
      <c r="T132" s="3"/>
      <c r="U132" s="3"/>
      <c r="V132" s="3"/>
      <c r="W132" s="3"/>
    </row>
    <row r="133" spans="1:23" ht="15.75" thickBot="1" x14ac:dyDescent="0.3">
      <c r="A133" s="1"/>
      <c r="B133" s="157"/>
      <c r="C133" s="157"/>
      <c r="D133" s="157"/>
      <c r="E133" s="158"/>
      <c r="F133" s="159"/>
      <c r="G133" s="157"/>
      <c r="H133" s="1"/>
      <c r="I133" s="3"/>
      <c r="J133" s="3"/>
      <c r="K133" s="3"/>
      <c r="L133" s="3"/>
      <c r="M133" s="3"/>
      <c r="N133" s="3"/>
      <c r="O133" s="3"/>
      <c r="P133" s="3"/>
      <c r="Q133" s="3"/>
      <c r="R133" s="3"/>
      <c r="S133" s="3"/>
      <c r="T133" s="3"/>
      <c r="U133" s="3"/>
      <c r="V133" s="3"/>
      <c r="W133" s="3"/>
    </row>
    <row r="134" spans="1:23" ht="15.75" thickBot="1" x14ac:dyDescent="0.3">
      <c r="A134" s="1"/>
      <c r="B134" s="154"/>
      <c r="C134" s="155"/>
      <c r="D134" s="155"/>
      <c r="E134" s="155"/>
      <c r="F134" s="156"/>
      <c r="G134" s="155"/>
      <c r="H134" s="1"/>
      <c r="I134" s="3"/>
      <c r="J134" s="3"/>
      <c r="K134" s="3"/>
      <c r="L134" s="3"/>
      <c r="M134" s="3"/>
      <c r="N134" s="3"/>
      <c r="O134" s="3"/>
      <c r="P134" s="3"/>
      <c r="Q134" s="3"/>
      <c r="R134" s="3"/>
      <c r="S134" s="3"/>
      <c r="T134" s="3"/>
      <c r="U134" s="3"/>
      <c r="V134" s="3"/>
      <c r="W134" s="3"/>
    </row>
    <row r="135" spans="1:23" ht="15.75" thickBot="1" x14ac:dyDescent="0.3">
      <c r="A135" s="1"/>
      <c r="B135" s="154"/>
      <c r="C135" s="155"/>
      <c r="D135" s="155"/>
      <c r="E135" s="155"/>
      <c r="F135" s="156"/>
      <c r="G135" s="155"/>
      <c r="H135" s="1"/>
      <c r="I135" s="3"/>
      <c r="J135" s="3"/>
      <c r="K135" s="3"/>
      <c r="L135" s="3"/>
      <c r="M135" s="3"/>
      <c r="N135" s="3"/>
      <c r="O135" s="3"/>
      <c r="P135" s="3"/>
      <c r="Q135" s="3"/>
      <c r="R135" s="3"/>
      <c r="S135" s="3"/>
      <c r="T135" s="3"/>
      <c r="U135" s="3"/>
      <c r="V135" s="3"/>
      <c r="W135" s="3"/>
    </row>
    <row r="136" spans="1:23" ht="15.75" thickBot="1" x14ac:dyDescent="0.3">
      <c r="A136" s="1"/>
      <c r="B136" s="154"/>
      <c r="C136" s="155"/>
      <c r="D136" s="155"/>
      <c r="E136" s="155"/>
      <c r="F136" s="156"/>
      <c r="G136" s="155"/>
      <c r="H136" s="1"/>
      <c r="I136" s="3"/>
      <c r="J136" s="3"/>
      <c r="K136" s="3"/>
      <c r="L136" s="3"/>
      <c r="M136" s="3"/>
      <c r="N136" s="3"/>
      <c r="O136" s="3"/>
      <c r="P136" s="3"/>
      <c r="Q136" s="3"/>
      <c r="R136" s="3"/>
      <c r="S136" s="3"/>
      <c r="T136" s="3"/>
      <c r="U136" s="3"/>
      <c r="V136" s="3"/>
      <c r="W136" s="3"/>
    </row>
    <row r="137" spans="1:23" ht="15.75" thickBot="1" x14ac:dyDescent="0.3">
      <c r="A137" s="1"/>
      <c r="B137" s="148"/>
      <c r="C137" s="149"/>
      <c r="D137" s="149"/>
      <c r="E137" s="149"/>
      <c r="F137" s="150"/>
      <c r="G137" s="149"/>
      <c r="H137" s="1"/>
      <c r="I137" s="3"/>
      <c r="J137" s="3"/>
      <c r="K137" s="3"/>
      <c r="L137" s="3"/>
      <c r="M137" s="3"/>
      <c r="N137" s="3"/>
      <c r="O137" s="3"/>
      <c r="P137" s="3"/>
      <c r="Q137" s="3"/>
      <c r="R137" s="3"/>
      <c r="S137" s="3"/>
      <c r="T137" s="3"/>
      <c r="U137" s="3"/>
      <c r="V137" s="3"/>
      <c r="W137" s="3"/>
    </row>
    <row r="138" spans="1:23" ht="15.75" thickBot="1" x14ac:dyDescent="0.3">
      <c r="A138" s="1"/>
      <c r="B138" s="148"/>
      <c r="C138" s="149"/>
      <c r="D138" s="149"/>
      <c r="E138" s="149"/>
      <c r="F138" s="150"/>
      <c r="G138" s="149"/>
      <c r="H138" s="1"/>
      <c r="I138" s="3"/>
      <c r="J138" s="3"/>
      <c r="K138" s="3"/>
      <c r="L138" s="3"/>
      <c r="M138" s="3"/>
      <c r="N138" s="3"/>
      <c r="O138" s="3"/>
      <c r="P138" s="3"/>
      <c r="Q138" s="3"/>
      <c r="R138" s="3"/>
      <c r="S138" s="3"/>
      <c r="T138" s="3"/>
      <c r="U138" s="3"/>
      <c r="V138" s="3"/>
      <c r="W138" s="3"/>
    </row>
    <row r="139" spans="1:23" ht="15.75" thickBot="1" x14ac:dyDescent="0.3">
      <c r="A139" s="1"/>
      <c r="B139" s="148"/>
      <c r="C139" s="149"/>
      <c r="D139" s="149"/>
      <c r="E139" s="149"/>
      <c r="F139" s="150"/>
      <c r="G139" s="149"/>
      <c r="H139" s="1"/>
      <c r="I139" s="3"/>
      <c r="J139" s="3"/>
      <c r="K139" s="3"/>
      <c r="L139" s="3"/>
      <c r="M139" s="3"/>
      <c r="N139" s="3"/>
      <c r="O139" s="3"/>
      <c r="P139" s="3"/>
      <c r="Q139" s="3"/>
      <c r="R139" s="3"/>
      <c r="S139" s="3"/>
      <c r="T139" s="3"/>
      <c r="U139" s="3"/>
      <c r="V139" s="3"/>
      <c r="W139" s="3"/>
    </row>
    <row r="140" spans="1:23" ht="15.75" thickBot="1" x14ac:dyDescent="0.3">
      <c r="A140" s="1"/>
      <c r="B140" s="148"/>
      <c r="C140" s="149"/>
      <c r="D140" s="149"/>
      <c r="E140" s="149"/>
      <c r="F140" s="150"/>
      <c r="G140" s="149"/>
      <c r="H140" s="1"/>
      <c r="I140" s="3"/>
      <c r="J140" s="3"/>
      <c r="K140" s="3"/>
      <c r="L140" s="3"/>
      <c r="M140" s="3"/>
      <c r="N140" s="3"/>
      <c r="O140" s="3"/>
      <c r="P140" s="3"/>
      <c r="Q140" s="3"/>
      <c r="R140" s="3"/>
      <c r="S140" s="3"/>
      <c r="T140" s="3"/>
      <c r="U140" s="3"/>
      <c r="V140" s="3"/>
      <c r="W140" s="3"/>
    </row>
    <row r="141" spans="1:23" ht="15.75" thickBot="1" x14ac:dyDescent="0.3">
      <c r="A141" s="1"/>
      <c r="B141" s="148"/>
      <c r="C141" s="149"/>
      <c r="D141" s="149"/>
      <c r="E141" s="149"/>
      <c r="F141" s="150"/>
      <c r="G141" s="149"/>
      <c r="H141" s="1"/>
      <c r="I141" s="3"/>
      <c r="J141" s="3"/>
      <c r="K141" s="3"/>
      <c r="L141" s="3"/>
      <c r="M141" s="3"/>
      <c r="N141" s="3"/>
      <c r="O141" s="3"/>
      <c r="P141" s="3"/>
      <c r="Q141" s="3"/>
      <c r="R141" s="3"/>
      <c r="S141" s="3"/>
      <c r="T141" s="3"/>
      <c r="U141" s="3"/>
      <c r="V141" s="3"/>
      <c r="W141" s="3"/>
    </row>
    <row r="142" spans="1:23" ht="15.75" thickBot="1" x14ac:dyDescent="0.3">
      <c r="A142" s="1"/>
      <c r="B142" s="148"/>
      <c r="C142" s="149"/>
      <c r="D142" s="149"/>
      <c r="E142" s="149"/>
      <c r="F142" s="150"/>
      <c r="G142" s="149"/>
      <c r="H142" s="1"/>
      <c r="I142" s="3"/>
      <c r="J142" s="3"/>
      <c r="K142" s="3"/>
      <c r="L142" s="3"/>
      <c r="M142" s="3"/>
      <c r="N142" s="3"/>
      <c r="O142" s="3"/>
      <c r="P142" s="3"/>
      <c r="Q142" s="3"/>
      <c r="R142" s="3"/>
      <c r="S142" s="3"/>
      <c r="T142" s="3"/>
      <c r="U142" s="3"/>
      <c r="V142" s="3"/>
      <c r="W142" s="3"/>
    </row>
    <row r="143" spans="1:23" ht="15.75" thickBot="1" x14ac:dyDescent="0.3">
      <c r="A143" s="1"/>
      <c r="B143" s="151"/>
      <c r="C143" s="152"/>
      <c r="D143" s="152"/>
      <c r="E143" s="152"/>
      <c r="F143" s="153"/>
      <c r="G143" s="152"/>
      <c r="H143" s="1"/>
      <c r="I143" s="3"/>
      <c r="J143" s="3"/>
      <c r="K143" s="3"/>
      <c r="L143" s="3"/>
      <c r="M143" s="3"/>
      <c r="N143" s="3"/>
      <c r="O143" s="3"/>
      <c r="P143" s="3"/>
      <c r="Q143" s="3"/>
      <c r="R143" s="3"/>
      <c r="S143" s="3"/>
      <c r="T143" s="3"/>
      <c r="U143" s="3"/>
      <c r="V143" s="3"/>
      <c r="W143" s="3"/>
    </row>
    <row r="144" spans="1:23" ht="15.75" thickBot="1" x14ac:dyDescent="0.3">
      <c r="A144" s="1"/>
      <c r="B144" s="151"/>
      <c r="C144" s="152"/>
      <c r="D144" s="152"/>
      <c r="E144" s="152"/>
      <c r="F144" s="153"/>
      <c r="G144" s="152"/>
      <c r="H144" s="1"/>
      <c r="I144" s="3"/>
      <c r="J144" s="3"/>
      <c r="K144" s="3"/>
      <c r="L144" s="3"/>
      <c r="M144" s="3"/>
      <c r="N144" s="3"/>
      <c r="O144" s="3"/>
      <c r="P144" s="3"/>
      <c r="Q144" s="3"/>
      <c r="R144" s="3"/>
      <c r="S144" s="3"/>
      <c r="T144" s="3"/>
      <c r="U144" s="3"/>
      <c r="V144" s="3"/>
      <c r="W144" s="3"/>
    </row>
    <row r="145" spans="1:23" ht="15.75" thickBot="1" x14ac:dyDescent="0.3">
      <c r="A145" s="1"/>
      <c r="B145" s="151"/>
      <c r="C145" s="152"/>
      <c r="D145" s="152"/>
      <c r="E145" s="152"/>
      <c r="F145" s="153"/>
      <c r="G145" s="152"/>
      <c r="H145" s="1"/>
      <c r="I145" s="3"/>
      <c r="J145" s="3"/>
      <c r="K145" s="3"/>
      <c r="L145" s="3"/>
      <c r="M145" s="3"/>
      <c r="N145" s="3"/>
      <c r="O145" s="3"/>
      <c r="P145" s="3"/>
      <c r="Q145" s="3"/>
      <c r="R145" s="3"/>
      <c r="S145" s="3"/>
      <c r="T145" s="3"/>
      <c r="U145" s="3"/>
      <c r="V145" s="3"/>
      <c r="W145" s="3"/>
    </row>
    <row r="146" spans="1:23" ht="15.75" thickBot="1" x14ac:dyDescent="0.3">
      <c r="A146" s="1"/>
      <c r="B146" s="151"/>
      <c r="C146" s="152"/>
      <c r="D146" s="152"/>
      <c r="E146" s="152"/>
      <c r="F146" s="153"/>
      <c r="G146" s="152"/>
      <c r="H146" s="1"/>
      <c r="I146" s="3"/>
      <c r="J146" s="3"/>
      <c r="K146" s="3"/>
      <c r="L146" s="3"/>
      <c r="M146" s="3"/>
      <c r="N146" s="3"/>
      <c r="O146" s="3"/>
      <c r="P146" s="3"/>
      <c r="Q146" s="3"/>
      <c r="R146" s="3"/>
      <c r="S146" s="3"/>
      <c r="T146" s="3"/>
      <c r="U146" s="3"/>
      <c r="V146" s="3"/>
      <c r="W146" s="3"/>
    </row>
    <row r="147" spans="1:23" ht="15.75" thickBot="1" x14ac:dyDescent="0.3">
      <c r="A147" s="1"/>
      <c r="B147" s="148"/>
      <c r="C147" s="149"/>
      <c r="D147" s="149"/>
      <c r="E147" s="149"/>
      <c r="F147" s="150"/>
      <c r="G147" s="149"/>
      <c r="H147" s="1"/>
      <c r="I147" s="3"/>
      <c r="J147" s="3"/>
      <c r="K147" s="3"/>
      <c r="L147" s="3"/>
      <c r="M147" s="3"/>
      <c r="N147" s="3"/>
      <c r="O147" s="3"/>
      <c r="P147" s="3"/>
      <c r="Q147" s="3"/>
      <c r="R147" s="3"/>
      <c r="S147" s="3"/>
      <c r="T147" s="3"/>
      <c r="U147" s="3"/>
      <c r="V147" s="3"/>
      <c r="W147" s="3"/>
    </row>
    <row r="148" spans="1:23" ht="15.75" thickBot="1" x14ac:dyDescent="0.3">
      <c r="A148" s="1"/>
      <c r="B148" s="148"/>
      <c r="C148" s="149"/>
      <c r="D148" s="149"/>
      <c r="E148" s="149"/>
      <c r="F148" s="150"/>
      <c r="G148" s="149"/>
      <c r="H148" s="1"/>
      <c r="I148" s="3"/>
      <c r="J148" s="3"/>
      <c r="K148" s="3"/>
      <c r="L148" s="3"/>
      <c r="M148" s="3"/>
      <c r="N148" s="3"/>
      <c r="O148" s="3"/>
      <c r="P148" s="3"/>
      <c r="Q148" s="3"/>
      <c r="R148" s="3"/>
      <c r="S148" s="3"/>
      <c r="T148" s="3"/>
      <c r="U148" s="3"/>
      <c r="V148" s="3"/>
      <c r="W148" s="3"/>
    </row>
    <row r="149" spans="1:23" ht="15.75" thickBot="1" x14ac:dyDescent="0.3">
      <c r="A149" s="1"/>
      <c r="B149" s="154"/>
      <c r="C149" s="155"/>
      <c r="D149" s="155"/>
      <c r="E149" s="155"/>
      <c r="F149" s="156"/>
      <c r="G149" s="155"/>
      <c r="H149" s="1"/>
      <c r="I149" s="3"/>
      <c r="J149" s="3"/>
      <c r="K149" s="3"/>
      <c r="L149" s="3"/>
      <c r="M149" s="3"/>
      <c r="N149" s="3"/>
      <c r="O149" s="3"/>
      <c r="P149" s="3"/>
      <c r="Q149" s="3"/>
      <c r="R149" s="3"/>
      <c r="S149" s="3"/>
      <c r="T149" s="3"/>
      <c r="U149" s="3"/>
      <c r="V149" s="3"/>
      <c r="W149" s="3"/>
    </row>
    <row r="150" spans="1:23" ht="15.75" thickBot="1" x14ac:dyDescent="0.3">
      <c r="A150" s="1"/>
      <c r="B150" s="157"/>
      <c r="C150" s="157"/>
      <c r="D150" s="157"/>
      <c r="E150" s="158"/>
      <c r="F150" s="159"/>
      <c r="G150" s="157"/>
      <c r="H150" s="1"/>
      <c r="I150" s="3"/>
      <c r="J150" s="3"/>
      <c r="K150" s="3"/>
      <c r="L150" s="3"/>
      <c r="M150" s="3"/>
      <c r="N150" s="3"/>
      <c r="O150" s="3"/>
      <c r="P150" s="3"/>
      <c r="Q150" s="3"/>
      <c r="R150" s="3"/>
      <c r="S150" s="3"/>
      <c r="T150" s="3"/>
      <c r="U150" s="3"/>
      <c r="V150" s="3"/>
      <c r="W150" s="3"/>
    </row>
    <row r="151" spans="1:23" ht="15.75" thickBot="1" x14ac:dyDescent="0.3">
      <c r="A151" s="1"/>
      <c r="B151" s="154"/>
      <c r="C151" s="155"/>
      <c r="D151" s="155"/>
      <c r="E151" s="155"/>
      <c r="F151" s="156"/>
      <c r="G151" s="155"/>
      <c r="H151" s="1"/>
      <c r="I151" s="3"/>
      <c r="J151" s="3"/>
      <c r="K151" s="3"/>
      <c r="L151" s="3"/>
      <c r="M151" s="3"/>
      <c r="N151" s="3"/>
      <c r="O151" s="3"/>
      <c r="P151" s="3"/>
      <c r="Q151" s="3"/>
      <c r="R151" s="3"/>
      <c r="S151" s="3"/>
      <c r="T151" s="3"/>
      <c r="U151" s="3"/>
      <c r="V151" s="3"/>
      <c r="W151" s="3"/>
    </row>
    <row r="152" spans="1:23" ht="15.75" thickBot="1" x14ac:dyDescent="0.3">
      <c r="A152" s="1"/>
      <c r="B152" s="154"/>
      <c r="C152" s="155"/>
      <c r="D152" s="155"/>
      <c r="E152" s="155"/>
      <c r="F152" s="156"/>
      <c r="G152" s="155"/>
      <c r="H152" s="1"/>
      <c r="I152" s="3"/>
      <c r="J152" s="3"/>
      <c r="K152" s="3"/>
      <c r="L152" s="3"/>
      <c r="M152" s="3"/>
      <c r="N152" s="3"/>
      <c r="O152" s="3"/>
      <c r="P152" s="3"/>
      <c r="Q152" s="3"/>
      <c r="R152" s="3"/>
      <c r="S152" s="3"/>
      <c r="T152" s="3"/>
      <c r="U152" s="3"/>
      <c r="V152" s="3"/>
      <c r="W152" s="3"/>
    </row>
    <row r="153" spans="1:23" ht="15.75" thickBot="1" x14ac:dyDescent="0.3">
      <c r="A153" s="1"/>
      <c r="B153" s="154"/>
      <c r="C153" s="155"/>
      <c r="D153" s="155"/>
      <c r="E153" s="155"/>
      <c r="F153" s="156"/>
      <c r="G153" s="155"/>
      <c r="H153" s="1"/>
      <c r="I153" s="3"/>
      <c r="J153" s="3"/>
      <c r="K153" s="3"/>
      <c r="L153" s="3"/>
      <c r="M153" s="3"/>
      <c r="N153" s="3"/>
      <c r="O153" s="3"/>
      <c r="P153" s="3"/>
      <c r="Q153" s="3"/>
      <c r="R153" s="3"/>
      <c r="S153" s="3"/>
      <c r="T153" s="3"/>
      <c r="U153" s="3"/>
      <c r="V153" s="3"/>
      <c r="W153" s="3"/>
    </row>
    <row r="154" spans="1:23" ht="15.75" thickBot="1" x14ac:dyDescent="0.3">
      <c r="A154" s="1"/>
      <c r="B154" s="148"/>
      <c r="C154" s="149"/>
      <c r="D154" s="149"/>
      <c r="E154" s="149"/>
      <c r="F154" s="150"/>
      <c r="G154" s="149"/>
      <c r="H154" s="1"/>
      <c r="I154" s="3"/>
      <c r="J154" s="3"/>
      <c r="K154" s="3"/>
      <c r="L154" s="3"/>
      <c r="M154" s="3"/>
      <c r="N154" s="3"/>
      <c r="O154" s="3"/>
      <c r="P154" s="3"/>
      <c r="Q154" s="3"/>
      <c r="R154" s="3"/>
      <c r="S154" s="3"/>
      <c r="T154" s="3"/>
      <c r="U154" s="3"/>
      <c r="V154" s="3"/>
      <c r="W154" s="3"/>
    </row>
    <row r="155" spans="1:23" ht="15.75" thickBot="1" x14ac:dyDescent="0.3">
      <c r="A155" s="1"/>
      <c r="B155" s="148"/>
      <c r="C155" s="149"/>
      <c r="D155" s="149"/>
      <c r="E155" s="149"/>
      <c r="F155" s="150"/>
      <c r="G155" s="149"/>
      <c r="H155" s="1"/>
      <c r="I155" s="3"/>
      <c r="J155" s="3"/>
      <c r="K155" s="3"/>
      <c r="L155" s="3"/>
      <c r="M155" s="3"/>
      <c r="N155" s="3"/>
      <c r="O155" s="3"/>
      <c r="P155" s="3"/>
      <c r="Q155" s="3"/>
      <c r="R155" s="3"/>
      <c r="S155" s="3"/>
      <c r="T155" s="3"/>
      <c r="U155" s="3"/>
      <c r="V155" s="3"/>
      <c r="W155" s="3"/>
    </row>
    <row r="156" spans="1:23" ht="15.75" thickBot="1" x14ac:dyDescent="0.3">
      <c r="A156" s="1"/>
      <c r="B156" s="148"/>
      <c r="C156" s="149"/>
      <c r="D156" s="149"/>
      <c r="E156" s="149"/>
      <c r="F156" s="150"/>
      <c r="G156" s="149"/>
      <c r="H156" s="1"/>
      <c r="I156" s="3"/>
      <c r="J156" s="3"/>
      <c r="K156" s="3"/>
      <c r="L156" s="3"/>
      <c r="M156" s="3"/>
      <c r="N156" s="3"/>
      <c r="O156" s="3"/>
      <c r="P156" s="3"/>
      <c r="Q156" s="3"/>
      <c r="R156" s="3"/>
      <c r="S156" s="3"/>
      <c r="T156" s="3"/>
      <c r="U156" s="3"/>
      <c r="V156" s="3"/>
      <c r="W156" s="3"/>
    </row>
    <row r="157" spans="1:23" ht="15.75" thickBot="1" x14ac:dyDescent="0.3">
      <c r="A157" s="1"/>
      <c r="B157" s="148"/>
      <c r="C157" s="149"/>
      <c r="D157" s="149"/>
      <c r="E157" s="149"/>
      <c r="F157" s="150"/>
      <c r="G157" s="149"/>
      <c r="H157" s="1"/>
      <c r="I157" s="3"/>
      <c r="J157" s="3"/>
      <c r="K157" s="3"/>
      <c r="L157" s="3"/>
      <c r="M157" s="3"/>
      <c r="N157" s="3"/>
      <c r="O157" s="3"/>
      <c r="P157" s="3"/>
      <c r="Q157" s="3"/>
      <c r="R157" s="3"/>
      <c r="S157" s="3"/>
      <c r="T157" s="3"/>
      <c r="U157" s="3"/>
      <c r="V157" s="3"/>
      <c r="W157" s="3"/>
    </row>
    <row r="158" spans="1:23" ht="15.75" thickBot="1" x14ac:dyDescent="0.3">
      <c r="A158" s="1"/>
      <c r="B158" s="148"/>
      <c r="C158" s="149"/>
      <c r="D158" s="149"/>
      <c r="E158" s="149"/>
      <c r="F158" s="150"/>
      <c r="G158" s="149"/>
      <c r="H158" s="1"/>
      <c r="I158" s="3"/>
      <c r="J158" s="3"/>
      <c r="K158" s="3"/>
      <c r="L158" s="3"/>
      <c r="M158" s="3"/>
      <c r="N158" s="3"/>
      <c r="O158" s="3"/>
      <c r="P158" s="3"/>
      <c r="Q158" s="3"/>
      <c r="R158" s="3"/>
      <c r="S158" s="3"/>
      <c r="T158" s="3"/>
      <c r="U158" s="3"/>
      <c r="V158" s="3"/>
      <c r="W158" s="3"/>
    </row>
    <row r="159" spans="1:23" ht="15.75" thickBot="1" x14ac:dyDescent="0.3">
      <c r="A159" s="1"/>
      <c r="B159" s="148"/>
      <c r="C159" s="149"/>
      <c r="D159" s="149"/>
      <c r="E159" s="149"/>
      <c r="F159" s="150"/>
      <c r="G159" s="149"/>
      <c r="H159" s="1"/>
      <c r="I159" s="3"/>
      <c r="J159" s="3"/>
      <c r="K159" s="3"/>
      <c r="L159" s="3"/>
      <c r="M159" s="3"/>
      <c r="N159" s="3"/>
      <c r="O159" s="3"/>
      <c r="P159" s="3"/>
      <c r="Q159" s="3"/>
      <c r="R159" s="3"/>
      <c r="S159" s="3"/>
      <c r="T159" s="3"/>
      <c r="U159" s="3"/>
      <c r="V159" s="3"/>
      <c r="W159" s="3"/>
    </row>
    <row r="160" spans="1:23" ht="15.75" thickBot="1" x14ac:dyDescent="0.3">
      <c r="A160" s="1"/>
      <c r="B160" s="151"/>
      <c r="C160" s="152"/>
      <c r="D160" s="152"/>
      <c r="E160" s="152"/>
      <c r="F160" s="153"/>
      <c r="G160" s="152"/>
      <c r="H160" s="1"/>
      <c r="I160" s="3"/>
      <c r="J160" s="3"/>
      <c r="K160" s="3"/>
      <c r="L160" s="3"/>
      <c r="M160" s="3"/>
      <c r="N160" s="3"/>
      <c r="O160" s="3"/>
      <c r="P160" s="3"/>
      <c r="Q160" s="3"/>
      <c r="R160" s="3"/>
      <c r="S160" s="3"/>
      <c r="T160" s="3"/>
      <c r="U160" s="3"/>
      <c r="V160" s="3"/>
      <c r="W160" s="3"/>
    </row>
    <row r="161" spans="1:23" ht="15.75" thickBot="1" x14ac:dyDescent="0.3">
      <c r="A161" s="1"/>
      <c r="B161" s="151"/>
      <c r="C161" s="152"/>
      <c r="D161" s="152"/>
      <c r="E161" s="152"/>
      <c r="F161" s="153"/>
      <c r="G161" s="152"/>
      <c r="H161" s="1"/>
      <c r="I161" s="3"/>
      <c r="J161" s="3"/>
      <c r="K161" s="3"/>
      <c r="L161" s="3"/>
      <c r="M161" s="3"/>
      <c r="N161" s="3"/>
      <c r="O161" s="3"/>
      <c r="P161" s="3"/>
      <c r="Q161" s="3"/>
      <c r="R161" s="3"/>
      <c r="S161" s="3"/>
      <c r="T161" s="3"/>
      <c r="U161" s="3"/>
      <c r="V161" s="3"/>
      <c r="W161" s="3"/>
    </row>
    <row r="162" spans="1:23" ht="15.75" thickBot="1" x14ac:dyDescent="0.3">
      <c r="A162" s="1"/>
      <c r="B162" s="151"/>
      <c r="C162" s="152"/>
      <c r="D162" s="152"/>
      <c r="E162" s="152"/>
      <c r="F162" s="153"/>
      <c r="G162" s="152"/>
      <c r="H162" s="1"/>
      <c r="I162" s="3"/>
      <c r="J162" s="3"/>
      <c r="K162" s="3"/>
      <c r="L162" s="3"/>
      <c r="M162" s="3"/>
      <c r="N162" s="3"/>
      <c r="O162" s="3"/>
      <c r="P162" s="3"/>
      <c r="Q162" s="3"/>
      <c r="R162" s="3"/>
      <c r="S162" s="3"/>
      <c r="T162" s="3"/>
      <c r="U162" s="3"/>
      <c r="V162" s="3"/>
      <c r="W162" s="3"/>
    </row>
    <row r="163" spans="1:23" ht="15.75" thickBot="1" x14ac:dyDescent="0.3">
      <c r="A163" s="1"/>
      <c r="B163" s="151"/>
      <c r="C163" s="152"/>
      <c r="D163" s="152"/>
      <c r="E163" s="152"/>
      <c r="F163" s="153"/>
      <c r="G163" s="152"/>
      <c r="H163" s="1"/>
      <c r="I163" s="3"/>
      <c r="J163" s="3"/>
      <c r="K163" s="3"/>
      <c r="L163" s="3"/>
      <c r="M163" s="3"/>
      <c r="N163" s="3"/>
      <c r="O163" s="3"/>
      <c r="P163" s="3"/>
      <c r="Q163" s="3"/>
      <c r="R163" s="3"/>
      <c r="S163" s="3"/>
      <c r="T163" s="3"/>
      <c r="U163" s="3"/>
      <c r="V163" s="3"/>
      <c r="W163" s="3"/>
    </row>
    <row r="164" spans="1:23" ht="15.75" thickBot="1" x14ac:dyDescent="0.3">
      <c r="A164" s="1"/>
      <c r="B164" s="148"/>
      <c r="C164" s="149"/>
      <c r="D164" s="149"/>
      <c r="E164" s="149"/>
      <c r="F164" s="150"/>
      <c r="G164" s="149"/>
      <c r="H164" s="1"/>
      <c r="I164" s="3"/>
      <c r="J164" s="3"/>
      <c r="K164" s="3"/>
      <c r="L164" s="3"/>
      <c r="M164" s="3"/>
      <c r="N164" s="3"/>
      <c r="O164" s="3"/>
      <c r="P164" s="3"/>
      <c r="Q164" s="3"/>
      <c r="R164" s="3"/>
      <c r="S164" s="3"/>
      <c r="T164" s="3"/>
      <c r="U164" s="3"/>
      <c r="V164" s="3"/>
      <c r="W164" s="3"/>
    </row>
    <row r="165" spans="1:23" ht="15.75" thickBot="1" x14ac:dyDescent="0.3">
      <c r="A165" s="1"/>
      <c r="B165" s="148"/>
      <c r="C165" s="149"/>
      <c r="D165" s="149"/>
      <c r="E165" s="149"/>
      <c r="F165" s="150"/>
      <c r="G165" s="149"/>
      <c r="H165" s="1"/>
      <c r="I165" s="3"/>
      <c r="J165" s="3"/>
      <c r="K165" s="3"/>
      <c r="L165" s="3"/>
      <c r="M165" s="3"/>
      <c r="N165" s="3"/>
      <c r="O165" s="3"/>
      <c r="P165" s="3"/>
      <c r="Q165" s="3"/>
      <c r="R165" s="3"/>
      <c r="S165" s="3"/>
      <c r="T165" s="3"/>
      <c r="U165" s="3"/>
      <c r="V165" s="3"/>
      <c r="W165" s="3"/>
    </row>
    <row r="166" spans="1:23" ht="15.75" thickBot="1" x14ac:dyDescent="0.3">
      <c r="A166" s="1"/>
      <c r="B166" s="154"/>
      <c r="C166" s="155"/>
      <c r="D166" s="155"/>
      <c r="E166" s="155"/>
      <c r="F166" s="156"/>
      <c r="G166" s="155"/>
      <c r="H166" s="1"/>
      <c r="I166" s="3"/>
      <c r="J166" s="3"/>
      <c r="K166" s="3"/>
      <c r="L166" s="3"/>
      <c r="M166" s="3"/>
      <c r="N166" s="3"/>
      <c r="O166" s="3"/>
      <c r="P166" s="3"/>
      <c r="Q166" s="3"/>
      <c r="R166" s="3"/>
      <c r="S166" s="3"/>
      <c r="T166" s="3"/>
      <c r="U166" s="3"/>
      <c r="V166" s="3"/>
      <c r="W166" s="3"/>
    </row>
    <row r="167" spans="1:23" ht="15.75" thickBot="1" x14ac:dyDescent="0.3">
      <c r="A167" s="1"/>
      <c r="B167" s="157"/>
      <c r="C167" s="157"/>
      <c r="D167" s="157"/>
      <c r="E167" s="158"/>
      <c r="F167" s="159"/>
      <c r="G167" s="157"/>
      <c r="H167" s="1"/>
      <c r="I167" s="3"/>
      <c r="J167" s="3"/>
      <c r="K167" s="3"/>
      <c r="L167" s="3"/>
      <c r="M167" s="3"/>
      <c r="N167" s="3"/>
      <c r="O167" s="3"/>
      <c r="P167" s="3"/>
      <c r="Q167" s="3"/>
      <c r="R167" s="3"/>
      <c r="S167" s="3"/>
      <c r="T167" s="3"/>
      <c r="U167" s="3"/>
      <c r="V167" s="3"/>
      <c r="W167" s="3"/>
    </row>
    <row r="168" spans="1:23" ht="15.75" thickBot="1" x14ac:dyDescent="0.3">
      <c r="A168" s="1"/>
      <c r="B168" s="154"/>
      <c r="C168" s="155"/>
      <c r="D168" s="155"/>
      <c r="E168" s="155"/>
      <c r="F168" s="156"/>
      <c r="G168" s="155"/>
      <c r="H168" s="1"/>
      <c r="I168" s="3"/>
      <c r="J168" s="3"/>
      <c r="K168" s="3"/>
      <c r="L168" s="3"/>
      <c r="M168" s="3"/>
      <c r="N168" s="3"/>
      <c r="O168" s="3"/>
      <c r="P168" s="3"/>
      <c r="Q168" s="3"/>
      <c r="R168" s="3"/>
      <c r="S168" s="3"/>
      <c r="T168" s="3"/>
      <c r="U168" s="3"/>
      <c r="V168" s="3"/>
      <c r="W168" s="3"/>
    </row>
    <row r="169" spans="1:23" ht="15.75" thickBot="1" x14ac:dyDescent="0.3">
      <c r="A169" s="1"/>
      <c r="B169" s="154"/>
      <c r="C169" s="155"/>
      <c r="D169" s="155"/>
      <c r="E169" s="155"/>
      <c r="F169" s="156"/>
      <c r="G169" s="155"/>
      <c r="H169" s="1"/>
      <c r="I169" s="3"/>
      <c r="J169" s="3"/>
      <c r="K169" s="3"/>
      <c r="L169" s="3"/>
      <c r="M169" s="3"/>
      <c r="N169" s="3"/>
      <c r="O169" s="3"/>
      <c r="P169" s="3"/>
      <c r="Q169" s="3"/>
      <c r="R169" s="3"/>
      <c r="S169" s="3"/>
      <c r="T169" s="3"/>
      <c r="U169" s="3"/>
      <c r="V169" s="3"/>
      <c r="W169" s="3"/>
    </row>
    <row r="170" spans="1:23" ht="15.75" thickBot="1" x14ac:dyDescent="0.3">
      <c r="A170" s="1"/>
      <c r="B170" s="154"/>
      <c r="C170" s="155"/>
      <c r="D170" s="155"/>
      <c r="E170" s="155"/>
      <c r="F170" s="156"/>
      <c r="G170" s="155"/>
      <c r="H170" s="1"/>
      <c r="I170" s="3"/>
      <c r="J170" s="3"/>
      <c r="K170" s="3"/>
      <c r="L170" s="3"/>
      <c r="M170" s="3"/>
      <c r="N170" s="3"/>
      <c r="O170" s="3"/>
      <c r="P170" s="3"/>
      <c r="Q170" s="3"/>
      <c r="R170" s="3"/>
      <c r="S170" s="3"/>
      <c r="T170" s="3"/>
      <c r="U170" s="3"/>
      <c r="V170" s="3"/>
      <c r="W170" s="3"/>
    </row>
    <row r="171" spans="1:23" ht="15.75" thickBot="1" x14ac:dyDescent="0.3">
      <c r="A171" s="1"/>
      <c r="B171" s="148"/>
      <c r="C171" s="149"/>
      <c r="D171" s="149"/>
      <c r="E171" s="149"/>
      <c r="F171" s="150"/>
      <c r="G171" s="149"/>
      <c r="H171" s="1"/>
      <c r="I171" s="3"/>
      <c r="J171" s="3"/>
      <c r="K171" s="3"/>
      <c r="L171" s="3"/>
      <c r="M171" s="3"/>
      <c r="N171" s="3"/>
      <c r="O171" s="3"/>
      <c r="P171" s="3"/>
      <c r="Q171" s="3"/>
      <c r="R171" s="3"/>
      <c r="S171" s="3"/>
      <c r="T171" s="3"/>
      <c r="U171" s="3"/>
      <c r="V171" s="3"/>
      <c r="W171" s="3"/>
    </row>
    <row r="172" spans="1:23" ht="15.75" thickBot="1" x14ac:dyDescent="0.3">
      <c r="A172" s="1"/>
      <c r="B172" s="148"/>
      <c r="C172" s="149"/>
      <c r="D172" s="149"/>
      <c r="E172" s="149"/>
      <c r="F172" s="150"/>
      <c r="G172" s="149"/>
      <c r="H172" s="1"/>
      <c r="I172" s="3"/>
      <c r="J172" s="3"/>
      <c r="K172" s="3"/>
      <c r="L172" s="3"/>
      <c r="M172" s="3"/>
      <c r="N172" s="3"/>
      <c r="O172" s="3"/>
      <c r="P172" s="3"/>
      <c r="Q172" s="3"/>
      <c r="R172" s="3"/>
      <c r="S172" s="3"/>
      <c r="T172" s="3"/>
      <c r="U172" s="3"/>
      <c r="V172" s="3"/>
      <c r="W172" s="3"/>
    </row>
    <row r="173" spans="1:23" ht="15.75" thickBot="1" x14ac:dyDescent="0.3">
      <c r="A173" s="1"/>
      <c r="B173" s="148"/>
      <c r="C173" s="149"/>
      <c r="D173" s="149"/>
      <c r="E173" s="149"/>
      <c r="F173" s="150"/>
      <c r="G173" s="149"/>
      <c r="H173" s="1"/>
      <c r="I173" s="3"/>
      <c r="J173" s="3"/>
      <c r="K173" s="3"/>
      <c r="L173" s="3"/>
      <c r="M173" s="3"/>
      <c r="N173" s="3"/>
      <c r="O173" s="3"/>
      <c r="P173" s="3"/>
      <c r="Q173" s="3"/>
      <c r="R173" s="3"/>
      <c r="S173" s="3"/>
      <c r="T173" s="3"/>
      <c r="U173" s="3"/>
      <c r="V173" s="3"/>
      <c r="W173" s="3"/>
    </row>
    <row r="174" spans="1:23" ht="15.75" thickBot="1" x14ac:dyDescent="0.3">
      <c r="A174" s="1"/>
      <c r="B174" s="148"/>
      <c r="C174" s="149"/>
      <c r="D174" s="149"/>
      <c r="E174" s="149"/>
      <c r="F174" s="150"/>
      <c r="G174" s="149"/>
      <c r="H174" s="1"/>
      <c r="I174" s="3"/>
      <c r="J174" s="3"/>
      <c r="K174" s="3"/>
      <c r="L174" s="3"/>
      <c r="M174" s="3"/>
      <c r="N174" s="3"/>
      <c r="O174" s="3"/>
      <c r="P174" s="3"/>
      <c r="Q174" s="3"/>
      <c r="R174" s="3"/>
      <c r="S174" s="3"/>
      <c r="T174" s="3"/>
      <c r="U174" s="3"/>
      <c r="V174" s="3"/>
      <c r="W174" s="3"/>
    </row>
    <row r="175" spans="1:23" ht="15.75" thickBot="1" x14ac:dyDescent="0.3">
      <c r="A175" s="1"/>
      <c r="B175" s="148"/>
      <c r="C175" s="149"/>
      <c r="D175" s="149"/>
      <c r="E175" s="149"/>
      <c r="F175" s="150"/>
      <c r="G175" s="149"/>
      <c r="H175" s="1"/>
      <c r="I175" s="3"/>
      <c r="J175" s="3"/>
      <c r="K175" s="3"/>
      <c r="L175" s="3"/>
      <c r="M175" s="3"/>
      <c r="N175" s="3"/>
      <c r="O175" s="3"/>
      <c r="P175" s="3"/>
      <c r="Q175" s="3"/>
      <c r="R175" s="3"/>
      <c r="S175" s="3"/>
      <c r="T175" s="3"/>
      <c r="U175" s="3"/>
      <c r="V175" s="3"/>
      <c r="W175" s="3"/>
    </row>
    <row r="176" spans="1:23" ht="15.75" thickBot="1" x14ac:dyDescent="0.3">
      <c r="A176" s="1"/>
      <c r="B176" s="148"/>
      <c r="C176" s="149"/>
      <c r="D176" s="149"/>
      <c r="E176" s="149"/>
      <c r="F176" s="150"/>
      <c r="G176" s="149"/>
      <c r="H176" s="1"/>
      <c r="I176" s="3"/>
      <c r="J176" s="3"/>
      <c r="K176" s="3"/>
      <c r="L176" s="3"/>
      <c r="M176" s="3"/>
      <c r="N176" s="3"/>
      <c r="O176" s="3"/>
      <c r="P176" s="3"/>
      <c r="Q176" s="3"/>
      <c r="R176" s="3"/>
      <c r="S176" s="3"/>
      <c r="T176" s="3"/>
      <c r="U176" s="3"/>
      <c r="V176" s="3"/>
      <c r="W176" s="3"/>
    </row>
    <row r="177" spans="1:23" ht="15.75" thickBot="1" x14ac:dyDescent="0.3">
      <c r="A177" s="1"/>
      <c r="B177" s="151"/>
      <c r="C177" s="152"/>
      <c r="D177" s="152"/>
      <c r="E177" s="152"/>
      <c r="F177" s="153"/>
      <c r="G177" s="152"/>
      <c r="H177" s="1"/>
      <c r="I177" s="3"/>
      <c r="J177" s="3"/>
      <c r="K177" s="3"/>
      <c r="L177" s="3"/>
      <c r="M177" s="3"/>
      <c r="N177" s="3"/>
      <c r="O177" s="3"/>
      <c r="P177" s="3"/>
      <c r="Q177" s="3"/>
      <c r="R177" s="3"/>
      <c r="S177" s="3"/>
      <c r="T177" s="3"/>
      <c r="U177" s="3"/>
      <c r="V177" s="3"/>
      <c r="W177" s="3"/>
    </row>
    <row r="178" spans="1:23" ht="15.75" thickBot="1" x14ac:dyDescent="0.3">
      <c r="A178" s="1"/>
      <c r="B178" s="151"/>
      <c r="C178" s="152"/>
      <c r="D178" s="152"/>
      <c r="E178" s="152"/>
      <c r="F178" s="153"/>
      <c r="G178" s="152"/>
      <c r="H178" s="1"/>
      <c r="I178" s="3"/>
      <c r="J178" s="3"/>
      <c r="K178" s="3"/>
      <c r="L178" s="3"/>
      <c r="M178" s="3"/>
      <c r="N178" s="3"/>
      <c r="O178" s="3"/>
      <c r="P178" s="3"/>
      <c r="Q178" s="3"/>
      <c r="R178" s="3"/>
      <c r="S178" s="3"/>
      <c r="T178" s="3"/>
      <c r="U178" s="3"/>
      <c r="V178" s="3"/>
      <c r="W178" s="3"/>
    </row>
    <row r="179" spans="1:23" ht="15.75" thickBot="1" x14ac:dyDescent="0.3">
      <c r="A179" s="1"/>
      <c r="B179" s="151"/>
      <c r="C179" s="152"/>
      <c r="D179" s="152"/>
      <c r="E179" s="152"/>
      <c r="F179" s="153"/>
      <c r="G179" s="152"/>
      <c r="H179" s="1"/>
      <c r="I179" s="3"/>
      <c r="J179" s="3"/>
      <c r="K179" s="3"/>
      <c r="L179" s="3"/>
      <c r="M179" s="3"/>
      <c r="N179" s="3"/>
      <c r="O179" s="3"/>
      <c r="P179" s="3"/>
      <c r="Q179" s="3"/>
      <c r="R179" s="3"/>
      <c r="S179" s="3"/>
      <c r="T179" s="3"/>
      <c r="U179" s="3"/>
      <c r="V179" s="3"/>
      <c r="W179" s="3"/>
    </row>
    <row r="180" spans="1:23" ht="15.75" thickBot="1" x14ac:dyDescent="0.3">
      <c r="A180" s="1"/>
      <c r="B180" s="151"/>
      <c r="C180" s="152"/>
      <c r="D180" s="152"/>
      <c r="E180" s="152"/>
      <c r="F180" s="153"/>
      <c r="G180" s="152"/>
      <c r="H180" s="1"/>
      <c r="I180" s="3"/>
      <c r="J180" s="3"/>
      <c r="K180" s="3"/>
      <c r="L180" s="3"/>
      <c r="M180" s="3"/>
      <c r="N180" s="3"/>
      <c r="O180" s="3"/>
      <c r="P180" s="3"/>
      <c r="Q180" s="3"/>
      <c r="R180" s="3"/>
      <c r="S180" s="3"/>
      <c r="T180" s="3"/>
      <c r="U180" s="3"/>
      <c r="V180" s="3"/>
      <c r="W180" s="3"/>
    </row>
    <row r="181" spans="1:23" ht="15.75" thickBot="1" x14ac:dyDescent="0.3">
      <c r="A181" s="1"/>
      <c r="B181" s="148"/>
      <c r="C181" s="149"/>
      <c r="D181" s="149"/>
      <c r="E181" s="149"/>
      <c r="F181" s="150"/>
      <c r="G181" s="149"/>
      <c r="H181" s="1"/>
      <c r="I181" s="3"/>
      <c r="J181" s="3"/>
      <c r="K181" s="3"/>
      <c r="L181" s="3"/>
      <c r="M181" s="3"/>
      <c r="N181" s="3"/>
      <c r="O181" s="3"/>
      <c r="P181" s="3"/>
      <c r="Q181" s="3"/>
      <c r="R181" s="3"/>
      <c r="S181" s="3"/>
      <c r="T181" s="3"/>
      <c r="U181" s="3"/>
      <c r="V181" s="3"/>
      <c r="W181" s="3"/>
    </row>
    <row r="182" spans="1:23" ht="15.75" thickBot="1" x14ac:dyDescent="0.3">
      <c r="A182" s="1"/>
      <c r="B182" s="148"/>
      <c r="C182" s="149"/>
      <c r="D182" s="149"/>
      <c r="E182" s="149"/>
      <c r="F182" s="150"/>
      <c r="G182" s="149"/>
      <c r="H182" s="1"/>
      <c r="I182" s="3"/>
      <c r="J182" s="3"/>
      <c r="K182" s="3"/>
      <c r="L182" s="3"/>
      <c r="M182" s="3"/>
      <c r="N182" s="3"/>
      <c r="O182" s="3"/>
      <c r="P182" s="3"/>
      <c r="Q182" s="3"/>
      <c r="R182" s="3"/>
      <c r="S182" s="3"/>
      <c r="T182" s="3"/>
      <c r="U182" s="3"/>
      <c r="V182" s="3"/>
      <c r="W182" s="3"/>
    </row>
    <row r="183" spans="1:23" ht="15.75" thickBot="1" x14ac:dyDescent="0.3">
      <c r="A183" s="1"/>
      <c r="B183" s="154"/>
      <c r="C183" s="155"/>
      <c r="D183" s="155"/>
      <c r="E183" s="155"/>
      <c r="F183" s="156"/>
      <c r="G183" s="155"/>
      <c r="H183" s="1"/>
      <c r="I183" s="3"/>
      <c r="J183" s="3"/>
      <c r="K183" s="3"/>
      <c r="L183" s="3"/>
      <c r="M183" s="3"/>
      <c r="N183" s="3"/>
      <c r="O183" s="3"/>
      <c r="P183" s="3"/>
      <c r="Q183" s="3"/>
      <c r="R183" s="3"/>
      <c r="S183" s="3"/>
      <c r="T183" s="3"/>
      <c r="U183" s="3"/>
      <c r="V183" s="3"/>
      <c r="W183" s="3"/>
    </row>
    <row r="184" spans="1:23" ht="15.75" thickBot="1" x14ac:dyDescent="0.3">
      <c r="A184" s="1"/>
      <c r="B184" s="157"/>
      <c r="C184" s="157"/>
      <c r="D184" s="157"/>
      <c r="E184" s="158"/>
      <c r="F184" s="159"/>
      <c r="G184" s="157"/>
      <c r="H184" s="1"/>
      <c r="I184" s="3"/>
      <c r="J184" s="3"/>
      <c r="K184" s="3"/>
      <c r="L184" s="3"/>
      <c r="M184" s="3"/>
      <c r="N184" s="3"/>
      <c r="O184" s="3"/>
      <c r="P184" s="3"/>
      <c r="Q184" s="3"/>
      <c r="R184" s="3"/>
      <c r="S184" s="3"/>
      <c r="T184" s="3"/>
      <c r="U184" s="3"/>
      <c r="V184" s="3"/>
      <c r="W184" s="3"/>
    </row>
    <row r="185" spans="1:23" ht="15.75" thickBot="1" x14ac:dyDescent="0.3">
      <c r="A185" s="1"/>
      <c r="B185" s="154"/>
      <c r="C185" s="155"/>
      <c r="D185" s="155"/>
      <c r="E185" s="155"/>
      <c r="F185" s="156"/>
      <c r="G185" s="155"/>
      <c r="H185" s="1"/>
      <c r="I185" s="3"/>
      <c r="J185" s="3"/>
      <c r="K185" s="3"/>
      <c r="L185" s="3"/>
      <c r="M185" s="3"/>
      <c r="N185" s="3"/>
      <c r="O185" s="3"/>
      <c r="P185" s="3"/>
      <c r="Q185" s="3"/>
      <c r="R185" s="3"/>
      <c r="S185" s="3"/>
      <c r="T185" s="3"/>
      <c r="U185" s="3"/>
      <c r="V185" s="3"/>
      <c r="W185" s="3"/>
    </row>
    <row r="186" spans="1:23" ht="15.75" thickBot="1" x14ac:dyDescent="0.3">
      <c r="A186" s="1"/>
      <c r="B186" s="154"/>
      <c r="C186" s="155"/>
      <c r="D186" s="155"/>
      <c r="E186" s="155"/>
      <c r="F186" s="156"/>
      <c r="G186" s="155"/>
      <c r="H186" s="1"/>
      <c r="I186" s="3"/>
      <c r="J186" s="3"/>
      <c r="K186" s="3"/>
      <c r="L186" s="3"/>
      <c r="M186" s="3"/>
      <c r="N186" s="3"/>
      <c r="O186" s="3"/>
      <c r="P186" s="3"/>
      <c r="Q186" s="3"/>
      <c r="R186" s="3"/>
      <c r="S186" s="3"/>
      <c r="T186" s="3"/>
      <c r="U186" s="3"/>
      <c r="V186" s="3"/>
      <c r="W186" s="3"/>
    </row>
    <row r="187" spans="1:23" ht="15.75" thickBot="1" x14ac:dyDescent="0.3">
      <c r="A187" s="1"/>
      <c r="B187" s="154"/>
      <c r="C187" s="155"/>
      <c r="D187" s="155"/>
      <c r="E187" s="155"/>
      <c r="F187" s="156"/>
      <c r="G187" s="155"/>
      <c r="H187" s="1"/>
      <c r="I187" s="3"/>
      <c r="J187" s="3"/>
      <c r="K187" s="3"/>
      <c r="L187" s="3"/>
      <c r="M187" s="3"/>
      <c r="N187" s="3"/>
      <c r="O187" s="3"/>
      <c r="P187" s="3"/>
      <c r="Q187" s="3"/>
      <c r="R187" s="3"/>
      <c r="S187" s="3"/>
      <c r="T187" s="3"/>
      <c r="U187" s="3"/>
      <c r="V187" s="3"/>
      <c r="W187" s="3"/>
    </row>
    <row r="188" spans="1:23" x14ac:dyDescent="0.25">
      <c r="A188" s="1"/>
      <c r="B188" s="1"/>
      <c r="C188" s="1"/>
      <c r="D188" s="1"/>
      <c r="E188" s="1"/>
      <c r="F188" s="1"/>
      <c r="G188" s="1"/>
      <c r="H188" s="1"/>
      <c r="I188" s="3"/>
      <c r="J188" s="3"/>
      <c r="K188" s="3"/>
      <c r="L188" s="3"/>
      <c r="M188" s="3"/>
      <c r="N188" s="3"/>
      <c r="O188" s="3"/>
      <c r="P188" s="3"/>
      <c r="Q188" s="3"/>
      <c r="R188" s="3"/>
      <c r="S188" s="3"/>
      <c r="T188" s="3"/>
      <c r="U188" s="3"/>
      <c r="V188" s="3"/>
      <c r="W188" s="3"/>
    </row>
    <row r="189" spans="1:23" x14ac:dyDescent="0.25">
      <c r="A189" s="3"/>
      <c r="B189" s="3"/>
      <c r="C189" s="3"/>
      <c r="D189" s="3"/>
      <c r="E189" s="3"/>
      <c r="F189" s="3"/>
      <c r="G189" s="3"/>
      <c r="H189" s="3"/>
      <c r="I189" s="3"/>
      <c r="J189" s="3"/>
      <c r="K189" s="3"/>
      <c r="L189" s="3"/>
      <c r="M189" s="3"/>
      <c r="N189" s="3"/>
      <c r="O189" s="3"/>
      <c r="P189" s="3"/>
      <c r="Q189" s="3"/>
      <c r="R189" s="3"/>
      <c r="S189" s="3"/>
      <c r="T189" s="3"/>
      <c r="U189" s="3"/>
      <c r="V189" s="3"/>
      <c r="W189" s="3"/>
    </row>
    <row r="190" spans="1:23" x14ac:dyDescent="0.25">
      <c r="A190" s="3"/>
      <c r="B190" s="3"/>
      <c r="C190" s="3"/>
      <c r="D190" s="3"/>
      <c r="E190" s="3"/>
      <c r="F190" s="3"/>
      <c r="G190" s="3"/>
      <c r="H190" s="3"/>
      <c r="I190" s="3"/>
      <c r="J190" s="3"/>
      <c r="K190" s="3"/>
      <c r="L190" s="3"/>
      <c r="M190" s="3"/>
      <c r="N190" s="3"/>
      <c r="O190" s="3"/>
      <c r="P190" s="3"/>
      <c r="Q190" s="3"/>
      <c r="R190" s="3"/>
      <c r="S190" s="3"/>
      <c r="T190" s="3"/>
      <c r="U190" s="3"/>
      <c r="V190" s="3"/>
      <c r="W190" s="3"/>
    </row>
    <row r="191" spans="1:23" x14ac:dyDescent="0.25">
      <c r="A191" s="3"/>
      <c r="B191" s="3"/>
      <c r="C191" s="3"/>
      <c r="D191" s="3"/>
      <c r="E191" s="3"/>
      <c r="F191" s="3"/>
      <c r="G191" s="3"/>
      <c r="H191" s="3"/>
      <c r="I191" s="3"/>
      <c r="J191" s="3"/>
      <c r="K191" s="3"/>
      <c r="L191" s="3"/>
      <c r="M191" s="3"/>
      <c r="N191" s="3"/>
      <c r="O191" s="3"/>
      <c r="P191" s="3"/>
      <c r="Q191" s="3"/>
      <c r="R191" s="3"/>
      <c r="S191" s="3"/>
      <c r="T191" s="3"/>
      <c r="U191" s="3"/>
      <c r="V191" s="3"/>
      <c r="W191" s="3"/>
    </row>
    <row r="192" spans="1:23" x14ac:dyDescent="0.25">
      <c r="A192" s="3"/>
      <c r="B192" s="3"/>
      <c r="C192" s="3"/>
      <c r="D192" s="3"/>
      <c r="E192" s="3"/>
      <c r="F192" s="3"/>
      <c r="G192" s="3"/>
      <c r="H192" s="3"/>
      <c r="I192" s="3"/>
      <c r="J192" s="3"/>
      <c r="K192" s="3"/>
      <c r="L192" s="3"/>
      <c r="M192" s="3"/>
      <c r="N192" s="3"/>
      <c r="O192" s="3"/>
      <c r="P192" s="3"/>
      <c r="Q192" s="3"/>
      <c r="R192" s="3"/>
      <c r="S192" s="3"/>
      <c r="T192" s="3"/>
      <c r="U192" s="3"/>
      <c r="V192" s="3"/>
      <c r="W192" s="3"/>
    </row>
    <row r="193" spans="1:23" x14ac:dyDescent="0.25">
      <c r="A193" s="3"/>
      <c r="B193" s="3"/>
      <c r="C193" s="3"/>
      <c r="D193" s="3"/>
      <c r="E193" s="3"/>
      <c r="F193" s="3"/>
      <c r="G193" s="3"/>
      <c r="H193" s="3"/>
      <c r="I193" s="3"/>
      <c r="J193" s="3"/>
      <c r="K193" s="3"/>
      <c r="L193" s="3"/>
      <c r="M193" s="3"/>
      <c r="N193" s="3"/>
      <c r="O193" s="3"/>
      <c r="P193" s="3"/>
      <c r="Q193" s="3"/>
      <c r="R193" s="3"/>
      <c r="S193" s="3"/>
      <c r="T193" s="3"/>
      <c r="U193" s="3"/>
      <c r="V193" s="3"/>
      <c r="W193" s="3"/>
    </row>
    <row r="194" spans="1:23" x14ac:dyDescent="0.25">
      <c r="A194" s="3"/>
      <c r="B194" s="3"/>
      <c r="C194" s="3"/>
      <c r="D194" s="3"/>
      <c r="E194" s="3"/>
      <c r="F194" s="3"/>
      <c r="G194" s="3"/>
      <c r="H194" s="3"/>
      <c r="I194" s="3"/>
      <c r="J194" s="3"/>
      <c r="K194" s="3"/>
      <c r="L194" s="3"/>
      <c r="M194" s="3"/>
      <c r="N194" s="3"/>
      <c r="O194" s="3"/>
      <c r="P194" s="3"/>
      <c r="Q194" s="3"/>
      <c r="R194" s="3"/>
      <c r="S194" s="3"/>
      <c r="T194" s="3"/>
      <c r="U194" s="3"/>
      <c r="V194" s="3"/>
      <c r="W194" s="3"/>
    </row>
    <row r="195" spans="1:23" x14ac:dyDescent="0.25">
      <c r="A195" s="3"/>
      <c r="B195" s="3"/>
      <c r="C195" s="3"/>
      <c r="D195" s="3"/>
      <c r="E195" s="3"/>
      <c r="F195" s="3"/>
      <c r="G195" s="3"/>
      <c r="H195" s="3"/>
      <c r="I195" s="3"/>
      <c r="J195" s="3"/>
      <c r="K195" s="3"/>
      <c r="L195" s="3"/>
      <c r="M195" s="3"/>
      <c r="N195" s="3"/>
      <c r="O195" s="3"/>
      <c r="P195" s="3"/>
      <c r="Q195" s="3"/>
      <c r="R195" s="3"/>
      <c r="S195" s="3"/>
      <c r="T195" s="3"/>
      <c r="U195" s="3"/>
      <c r="V195" s="3"/>
      <c r="W195" s="3"/>
    </row>
    <row r="196" spans="1:23" x14ac:dyDescent="0.25">
      <c r="A196" s="3"/>
      <c r="B196" s="3"/>
      <c r="C196" s="3"/>
      <c r="D196" s="3"/>
      <c r="E196" s="3"/>
      <c r="F196" s="3"/>
      <c r="G196" s="3"/>
      <c r="H196" s="3"/>
      <c r="I196" s="3"/>
      <c r="J196" s="3"/>
      <c r="K196" s="3"/>
      <c r="L196" s="3"/>
      <c r="M196" s="3"/>
      <c r="N196" s="3"/>
      <c r="O196" s="3"/>
      <c r="P196" s="3"/>
      <c r="Q196" s="3"/>
      <c r="R196" s="3"/>
      <c r="S196" s="3"/>
      <c r="T196" s="3"/>
      <c r="U196" s="3"/>
      <c r="V196" s="3"/>
      <c r="W196" s="3"/>
    </row>
    <row r="197" spans="1:23" x14ac:dyDescent="0.25">
      <c r="A197" s="3"/>
      <c r="B197" s="3"/>
      <c r="C197" s="3"/>
      <c r="D197" s="3"/>
      <c r="E197" s="3"/>
      <c r="F197" s="3"/>
      <c r="G197" s="3"/>
      <c r="H197" s="3"/>
      <c r="I197" s="3"/>
      <c r="J197" s="3"/>
      <c r="K197" s="3"/>
      <c r="L197" s="3"/>
      <c r="M197" s="3"/>
      <c r="N197" s="3"/>
      <c r="O197" s="3"/>
      <c r="P197" s="3"/>
      <c r="Q197" s="3"/>
      <c r="R197" s="3"/>
      <c r="S197" s="3"/>
      <c r="T197" s="3"/>
      <c r="U197" s="3"/>
      <c r="V197" s="3"/>
      <c r="W197" s="3"/>
    </row>
    <row r="198" spans="1:23" x14ac:dyDescent="0.25">
      <c r="A198" s="3"/>
      <c r="B198" s="3"/>
      <c r="C198" s="3"/>
      <c r="D198" s="3"/>
      <c r="E198" s="3"/>
      <c r="F198" s="3"/>
      <c r="G198" s="3"/>
      <c r="H198" s="3"/>
      <c r="I198" s="3"/>
      <c r="J198" s="3"/>
      <c r="K198" s="3"/>
      <c r="L198" s="3"/>
      <c r="M198" s="3"/>
      <c r="N198" s="3"/>
      <c r="O198" s="3"/>
      <c r="P198" s="3"/>
      <c r="Q198" s="3"/>
      <c r="R198" s="3"/>
      <c r="S198" s="3"/>
      <c r="T198" s="3"/>
      <c r="U198" s="3"/>
      <c r="V198" s="3"/>
      <c r="W198" s="3"/>
    </row>
    <row r="199" spans="1:23" x14ac:dyDescent="0.25">
      <c r="A199" s="3"/>
      <c r="B199" s="3"/>
      <c r="C199" s="3"/>
      <c r="D199" s="3"/>
      <c r="E199" s="3"/>
      <c r="F199" s="3"/>
      <c r="G199" s="3"/>
      <c r="H199" s="3"/>
      <c r="I199" s="3"/>
      <c r="J199" s="3"/>
      <c r="K199" s="3"/>
      <c r="L199" s="3"/>
      <c r="M199" s="3"/>
      <c r="N199" s="3"/>
      <c r="O199" s="3"/>
      <c r="P199" s="3"/>
      <c r="Q199" s="3"/>
      <c r="R199" s="3"/>
      <c r="S199" s="3"/>
      <c r="T199" s="3"/>
      <c r="U199" s="3"/>
      <c r="V199" s="3"/>
      <c r="W199" s="3"/>
    </row>
    <row r="200" spans="1:23" x14ac:dyDescent="0.25">
      <c r="A200" s="3"/>
      <c r="B200" s="3"/>
      <c r="C200" s="3"/>
      <c r="D200" s="3"/>
      <c r="E200" s="3"/>
      <c r="F200" s="3"/>
      <c r="G200" s="3"/>
      <c r="H200" s="3"/>
      <c r="I200" s="3"/>
      <c r="J200" s="3"/>
      <c r="K200" s="3"/>
      <c r="L200" s="3"/>
      <c r="M200" s="3"/>
      <c r="N200" s="3"/>
      <c r="O200" s="3"/>
      <c r="P200" s="3"/>
      <c r="Q200" s="3"/>
      <c r="R200" s="3"/>
      <c r="S200" s="3"/>
      <c r="T200" s="3"/>
      <c r="U200" s="3"/>
      <c r="V200" s="3"/>
      <c r="W200" s="3"/>
    </row>
    <row r="201" spans="1:23" x14ac:dyDescent="0.25">
      <c r="A201" s="3"/>
      <c r="B201" s="3"/>
      <c r="C201" s="3"/>
      <c r="D201" s="3"/>
      <c r="E201" s="3"/>
      <c r="F201" s="3"/>
      <c r="G201" s="3"/>
      <c r="H201" s="3"/>
      <c r="I201" s="3"/>
      <c r="J201" s="3"/>
      <c r="K201" s="3"/>
      <c r="L201" s="3"/>
      <c r="M201" s="3"/>
      <c r="N201" s="3"/>
      <c r="O201" s="3"/>
      <c r="P201" s="3"/>
      <c r="Q201" s="3"/>
      <c r="R201" s="3"/>
      <c r="S201" s="3"/>
      <c r="T201" s="3"/>
      <c r="U201" s="3"/>
      <c r="V201" s="3"/>
      <c r="W201" s="3"/>
    </row>
    <row r="202" spans="1:23" x14ac:dyDescent="0.25">
      <c r="A202" s="3"/>
      <c r="B202" s="3"/>
      <c r="C202" s="3"/>
      <c r="D202" s="3"/>
      <c r="E202" s="3"/>
      <c r="F202" s="3"/>
      <c r="G202" s="3"/>
      <c r="H202" s="3"/>
      <c r="I202" s="3"/>
      <c r="J202" s="3"/>
      <c r="K202" s="3"/>
      <c r="L202" s="3"/>
      <c r="M202" s="3"/>
      <c r="N202" s="3"/>
      <c r="O202" s="3"/>
      <c r="P202" s="3"/>
      <c r="Q202" s="3"/>
      <c r="R202" s="3"/>
      <c r="S202" s="3"/>
      <c r="T202" s="3"/>
      <c r="U202" s="3"/>
      <c r="V202" s="3"/>
      <c r="W202" s="3"/>
    </row>
    <row r="203" spans="1:23" x14ac:dyDescent="0.25">
      <c r="A203" s="3"/>
      <c r="B203" s="3"/>
      <c r="C203" s="3"/>
      <c r="D203" s="3"/>
      <c r="E203" s="3"/>
      <c r="F203" s="3"/>
      <c r="G203" s="3"/>
      <c r="H203" s="3"/>
      <c r="I203" s="3"/>
      <c r="J203" s="3"/>
      <c r="K203" s="3"/>
      <c r="L203" s="3"/>
      <c r="M203" s="3"/>
      <c r="N203" s="3"/>
      <c r="O203" s="3"/>
      <c r="P203" s="3"/>
      <c r="Q203" s="3"/>
      <c r="R203" s="3"/>
      <c r="S203" s="3"/>
      <c r="T203" s="3"/>
      <c r="U203" s="3"/>
      <c r="V203" s="3"/>
      <c r="W203" s="3"/>
    </row>
    <row r="204" spans="1:23" x14ac:dyDescent="0.25">
      <c r="A204" s="3"/>
      <c r="B204" s="3"/>
      <c r="C204" s="3"/>
      <c r="D204" s="3"/>
      <c r="E204" s="3"/>
      <c r="F204" s="3"/>
      <c r="G204" s="3"/>
      <c r="H204" s="3"/>
      <c r="I204" s="3"/>
      <c r="J204" s="3"/>
      <c r="K204" s="3"/>
      <c r="L204" s="3"/>
      <c r="M204" s="3"/>
      <c r="N204" s="3"/>
      <c r="O204" s="3"/>
      <c r="P204" s="3"/>
      <c r="Q204" s="3"/>
      <c r="R204" s="3"/>
      <c r="S204" s="3"/>
      <c r="T204" s="3"/>
      <c r="U204" s="3"/>
      <c r="V204" s="3"/>
      <c r="W204" s="3"/>
    </row>
    <row r="205" spans="1:23" x14ac:dyDescent="0.25">
      <c r="A205" s="3"/>
      <c r="B205" s="3"/>
      <c r="C205" s="3"/>
      <c r="D205" s="3"/>
      <c r="E205" s="3"/>
      <c r="F205" s="3"/>
      <c r="G205" s="3"/>
      <c r="H205" s="3"/>
      <c r="I205" s="3"/>
      <c r="J205" s="3"/>
      <c r="K205" s="3"/>
      <c r="L205" s="3"/>
      <c r="M205" s="3"/>
      <c r="N205" s="3"/>
      <c r="O205" s="3"/>
      <c r="P205" s="3"/>
      <c r="Q205" s="3"/>
      <c r="R205" s="3"/>
      <c r="S205" s="3"/>
      <c r="T205" s="3"/>
      <c r="U205" s="3"/>
      <c r="V205" s="3"/>
      <c r="W205" s="3"/>
    </row>
    <row r="206" spans="1:23" x14ac:dyDescent="0.25">
      <c r="A206" s="3"/>
      <c r="B206" s="3"/>
      <c r="C206" s="3"/>
      <c r="D206" s="3"/>
      <c r="E206" s="3"/>
      <c r="F206" s="3"/>
      <c r="G206" s="3"/>
      <c r="H206" s="3"/>
      <c r="I206" s="3"/>
      <c r="J206" s="3"/>
      <c r="K206" s="3"/>
      <c r="L206" s="3"/>
      <c r="M206" s="3"/>
      <c r="N206" s="3"/>
      <c r="O206" s="3"/>
      <c r="P206" s="3"/>
      <c r="Q206" s="3"/>
      <c r="R206" s="3"/>
      <c r="S206" s="3"/>
      <c r="T206" s="3"/>
      <c r="U206" s="3"/>
      <c r="V206" s="3"/>
      <c r="W206" s="3"/>
    </row>
    <row r="207" spans="1:23" x14ac:dyDescent="0.25">
      <c r="A207" s="3"/>
      <c r="B207" s="3"/>
      <c r="C207" s="3"/>
      <c r="D207" s="3"/>
      <c r="E207" s="3"/>
      <c r="F207" s="3"/>
      <c r="G207" s="3"/>
      <c r="H207" s="3"/>
      <c r="I207" s="3"/>
      <c r="J207" s="3"/>
      <c r="K207" s="3"/>
      <c r="L207" s="3"/>
      <c r="M207" s="3"/>
      <c r="N207" s="3"/>
      <c r="O207" s="3"/>
      <c r="P207" s="3"/>
      <c r="Q207" s="3"/>
      <c r="R207" s="3"/>
      <c r="S207" s="3"/>
      <c r="T207" s="3"/>
      <c r="U207" s="3"/>
      <c r="V207" s="3"/>
      <c r="W207" s="3"/>
    </row>
    <row r="208" spans="1:23" x14ac:dyDescent="0.25">
      <c r="A208" s="3"/>
      <c r="B208" s="3"/>
      <c r="C208" s="3"/>
      <c r="D208" s="3"/>
      <c r="E208" s="3"/>
      <c r="F208" s="3"/>
      <c r="G208" s="3"/>
      <c r="H208" s="3"/>
      <c r="I208" s="3"/>
      <c r="J208" s="3"/>
      <c r="K208" s="3"/>
      <c r="L208" s="3"/>
      <c r="M208" s="3"/>
      <c r="N208" s="3"/>
      <c r="O208" s="3"/>
      <c r="P208" s="3"/>
      <c r="Q208" s="3"/>
      <c r="R208" s="3"/>
      <c r="S208" s="3"/>
      <c r="T208" s="3"/>
      <c r="U208" s="3"/>
      <c r="V208" s="3"/>
      <c r="W208" s="3"/>
    </row>
    <row r="209" spans="1:23" x14ac:dyDescent="0.25">
      <c r="A209" s="3"/>
      <c r="B209" s="3"/>
      <c r="C209" s="3"/>
      <c r="D209" s="3"/>
      <c r="E209" s="3"/>
      <c r="F209" s="3"/>
      <c r="G209" s="3"/>
      <c r="H209" s="3"/>
      <c r="I209" s="3"/>
      <c r="J209" s="3"/>
      <c r="K209" s="3"/>
      <c r="L209" s="3"/>
      <c r="M209" s="3"/>
      <c r="N209" s="3"/>
      <c r="O209" s="3"/>
      <c r="P209" s="3"/>
      <c r="Q209" s="3"/>
      <c r="R209" s="3"/>
      <c r="S209" s="3"/>
      <c r="T209" s="3"/>
      <c r="U209" s="3"/>
      <c r="V209" s="3"/>
      <c r="W209" s="3"/>
    </row>
    <row r="210" spans="1:23" x14ac:dyDescent="0.25">
      <c r="A210" s="3"/>
      <c r="B210" s="3"/>
      <c r="C210" s="3"/>
      <c r="D210" s="3"/>
      <c r="E210" s="3"/>
      <c r="F210" s="3"/>
      <c r="G210" s="3"/>
      <c r="H210" s="3"/>
      <c r="I210" s="3"/>
      <c r="J210" s="3"/>
      <c r="K210" s="3"/>
      <c r="L210" s="3"/>
      <c r="M210" s="3"/>
      <c r="N210" s="3"/>
      <c r="O210" s="3"/>
      <c r="P210" s="3"/>
      <c r="Q210" s="3"/>
      <c r="R210" s="3"/>
      <c r="S210" s="3"/>
      <c r="T210" s="3"/>
      <c r="U210" s="3"/>
      <c r="V210" s="3"/>
      <c r="W210" s="3"/>
    </row>
    <row r="211" spans="1:23" x14ac:dyDescent="0.25">
      <c r="A211" s="3"/>
      <c r="B211" s="3"/>
      <c r="C211" s="3"/>
      <c r="D211" s="3"/>
      <c r="E211" s="3"/>
      <c r="F211" s="3"/>
      <c r="G211" s="3"/>
      <c r="H211" s="3"/>
      <c r="I211" s="3"/>
      <c r="J211" s="3"/>
      <c r="K211" s="3"/>
      <c r="L211" s="3"/>
      <c r="M211" s="3"/>
      <c r="N211" s="3"/>
      <c r="O211" s="3"/>
      <c r="P211" s="3"/>
      <c r="Q211" s="3"/>
      <c r="R211" s="3"/>
      <c r="S211" s="3"/>
      <c r="T211" s="3"/>
      <c r="U211" s="3"/>
      <c r="V211" s="3"/>
      <c r="W211" s="3"/>
    </row>
    <row r="212" spans="1:23" x14ac:dyDescent="0.25">
      <c r="A212" s="3"/>
      <c r="B212" s="3"/>
      <c r="C212" s="3"/>
      <c r="D212" s="3"/>
      <c r="E212" s="3"/>
      <c r="F212" s="3"/>
      <c r="G212" s="3"/>
      <c r="H212" s="3"/>
      <c r="I212" s="3"/>
      <c r="J212" s="3"/>
      <c r="K212" s="3"/>
      <c r="L212" s="3"/>
      <c r="M212" s="3"/>
      <c r="N212" s="3"/>
      <c r="O212" s="3"/>
      <c r="P212" s="3"/>
      <c r="Q212" s="3"/>
      <c r="R212" s="3"/>
      <c r="S212" s="3"/>
      <c r="T212" s="3"/>
      <c r="U212" s="3"/>
      <c r="V212" s="3"/>
      <c r="W212" s="3"/>
    </row>
    <row r="213" spans="1:23" x14ac:dyDescent="0.25">
      <c r="A213" s="3"/>
      <c r="B213" s="3"/>
      <c r="C213" s="3"/>
      <c r="D213" s="3"/>
      <c r="E213" s="3"/>
      <c r="F213" s="3"/>
      <c r="G213" s="3"/>
      <c r="H213" s="3"/>
      <c r="I213" s="3"/>
      <c r="J213" s="3"/>
      <c r="K213" s="3"/>
      <c r="L213" s="3"/>
      <c r="M213" s="3"/>
      <c r="N213" s="3"/>
      <c r="O213" s="3"/>
      <c r="P213" s="3"/>
      <c r="Q213" s="3"/>
      <c r="R213" s="3"/>
      <c r="S213" s="3"/>
      <c r="T213" s="3"/>
      <c r="U213" s="3"/>
      <c r="V213" s="3"/>
      <c r="W213" s="3"/>
    </row>
    <row r="214" spans="1:23" x14ac:dyDescent="0.25">
      <c r="A214" s="3"/>
      <c r="B214" s="3"/>
      <c r="C214" s="3"/>
      <c r="D214" s="3"/>
      <c r="E214" s="3"/>
      <c r="F214" s="3"/>
      <c r="G214" s="3"/>
      <c r="H214" s="3"/>
      <c r="I214" s="3"/>
      <c r="J214" s="3"/>
      <c r="K214" s="3"/>
      <c r="L214" s="3"/>
      <c r="M214" s="3"/>
      <c r="N214" s="3"/>
      <c r="O214" s="3"/>
      <c r="P214" s="3"/>
      <c r="Q214" s="3"/>
      <c r="R214" s="3"/>
      <c r="S214" s="3"/>
      <c r="T214" s="3"/>
      <c r="U214" s="3"/>
      <c r="V214" s="3"/>
      <c r="W214" s="3"/>
    </row>
    <row r="215" spans="1:23" x14ac:dyDescent="0.25">
      <c r="A215" s="3"/>
      <c r="B215" s="3"/>
      <c r="C215" s="3"/>
      <c r="D215" s="3"/>
      <c r="E215" s="3"/>
      <c r="F215" s="3"/>
      <c r="G215" s="3"/>
      <c r="H215" s="3"/>
      <c r="I215" s="3"/>
      <c r="J215" s="3"/>
      <c r="K215" s="3"/>
      <c r="L215" s="3"/>
      <c r="M215" s="3"/>
      <c r="N215" s="3"/>
      <c r="O215" s="3"/>
      <c r="P215" s="3"/>
      <c r="Q215" s="3"/>
      <c r="R215" s="3"/>
      <c r="S215" s="3"/>
      <c r="T215" s="3"/>
      <c r="U215" s="3"/>
      <c r="V215" s="3"/>
      <c r="W215" s="3"/>
    </row>
    <row r="216" spans="1:23" x14ac:dyDescent="0.25">
      <c r="A216" s="3"/>
      <c r="B216" s="3"/>
      <c r="C216" s="3"/>
      <c r="D216" s="3"/>
      <c r="E216" s="3"/>
      <c r="F216" s="3"/>
      <c r="G216" s="3"/>
      <c r="H216" s="3"/>
      <c r="I216" s="3"/>
      <c r="J216" s="3"/>
      <c r="K216" s="3"/>
      <c r="L216" s="3"/>
      <c r="M216" s="3"/>
      <c r="N216" s="3"/>
      <c r="O216" s="3"/>
      <c r="P216" s="3"/>
      <c r="Q216" s="3"/>
      <c r="R216" s="3"/>
      <c r="S216" s="3"/>
      <c r="T216" s="3"/>
      <c r="U216" s="3"/>
      <c r="V216" s="3"/>
      <c r="W216" s="3"/>
    </row>
    <row r="217" spans="1:23" x14ac:dyDescent="0.25">
      <c r="A217" s="3"/>
      <c r="B217" s="3"/>
      <c r="C217" s="3"/>
      <c r="D217" s="3"/>
      <c r="E217" s="3"/>
      <c r="F217" s="3"/>
      <c r="G217" s="3"/>
      <c r="H217" s="3"/>
      <c r="I217" s="3"/>
      <c r="J217" s="3"/>
      <c r="K217" s="3"/>
      <c r="L217" s="3"/>
      <c r="M217" s="3"/>
      <c r="N217" s="3"/>
      <c r="O217" s="3"/>
      <c r="P217" s="3"/>
      <c r="Q217" s="3"/>
      <c r="R217" s="3"/>
      <c r="S217" s="3"/>
      <c r="T217" s="3"/>
      <c r="U217" s="3"/>
      <c r="V217" s="3"/>
      <c r="W217" s="3"/>
    </row>
    <row r="218" spans="1:23" x14ac:dyDescent="0.25">
      <c r="A218" s="3"/>
      <c r="B218" s="3"/>
      <c r="C218" s="3"/>
      <c r="D218" s="3"/>
      <c r="E218" s="3"/>
      <c r="F218" s="3"/>
      <c r="G218" s="3"/>
      <c r="H218" s="3"/>
      <c r="I218" s="3"/>
      <c r="J218" s="3"/>
      <c r="K218" s="3"/>
      <c r="L218" s="3"/>
      <c r="M218" s="3"/>
      <c r="N218" s="3"/>
      <c r="O218" s="3"/>
      <c r="P218" s="3"/>
      <c r="Q218" s="3"/>
      <c r="R218" s="3"/>
      <c r="S218" s="3"/>
      <c r="T218" s="3"/>
      <c r="U218" s="3"/>
      <c r="V218" s="3"/>
      <c r="W218" s="3"/>
    </row>
    <row r="219" spans="1:23" x14ac:dyDescent="0.25">
      <c r="A219" s="3"/>
      <c r="B219" s="3"/>
      <c r="C219" s="3"/>
      <c r="D219" s="3"/>
      <c r="E219" s="3"/>
      <c r="F219" s="3"/>
      <c r="G219" s="3"/>
      <c r="H219" s="3"/>
      <c r="I219" s="3"/>
      <c r="J219" s="3"/>
      <c r="K219" s="3"/>
      <c r="L219" s="3"/>
      <c r="M219" s="3"/>
      <c r="N219" s="3"/>
      <c r="O219" s="3"/>
      <c r="P219" s="3"/>
      <c r="Q219" s="3"/>
      <c r="R219" s="3"/>
      <c r="S219" s="3"/>
      <c r="T219" s="3"/>
      <c r="U219" s="3"/>
      <c r="V219" s="3"/>
      <c r="W219" s="3"/>
    </row>
    <row r="220" spans="1:23" x14ac:dyDescent="0.25">
      <c r="A220" s="3"/>
      <c r="B220" s="3"/>
      <c r="C220" s="3"/>
      <c r="D220" s="3"/>
      <c r="E220" s="3"/>
      <c r="F220" s="3"/>
      <c r="G220" s="3"/>
      <c r="H220" s="3"/>
      <c r="I220" s="3"/>
      <c r="J220" s="3"/>
      <c r="K220" s="3"/>
      <c r="L220" s="3"/>
      <c r="M220" s="3"/>
      <c r="N220" s="3"/>
      <c r="O220" s="3"/>
      <c r="P220" s="3"/>
      <c r="Q220" s="3"/>
      <c r="R220" s="3"/>
      <c r="S220" s="3"/>
      <c r="T220" s="3"/>
      <c r="U220" s="3"/>
      <c r="V220" s="3"/>
      <c r="W220" s="3"/>
    </row>
    <row r="221" spans="1:23" x14ac:dyDescent="0.25">
      <c r="A221" s="3"/>
      <c r="B221" s="3"/>
      <c r="C221" s="3"/>
      <c r="D221" s="3"/>
      <c r="E221" s="3"/>
      <c r="F221" s="3"/>
      <c r="G221" s="3"/>
      <c r="H221" s="3"/>
      <c r="I221" s="3"/>
      <c r="J221" s="3"/>
      <c r="K221" s="3"/>
      <c r="L221" s="3"/>
      <c r="M221" s="3"/>
      <c r="N221" s="3"/>
      <c r="O221" s="3"/>
      <c r="P221" s="3"/>
      <c r="Q221" s="3"/>
      <c r="R221" s="3"/>
      <c r="S221" s="3"/>
      <c r="T221" s="3"/>
      <c r="U221" s="3"/>
      <c r="V221" s="3"/>
      <c r="W221" s="3"/>
    </row>
    <row r="222" spans="1:23" x14ac:dyDescent="0.25">
      <c r="A222" s="3"/>
      <c r="B222" s="3"/>
      <c r="C222" s="3"/>
      <c r="D222" s="3"/>
      <c r="E222" s="3"/>
      <c r="F222" s="3"/>
      <c r="G222" s="3"/>
      <c r="H222" s="3"/>
      <c r="I222" s="3"/>
      <c r="J222" s="3"/>
      <c r="K222" s="3"/>
      <c r="L222" s="3"/>
      <c r="M222" s="3"/>
      <c r="N222" s="3"/>
      <c r="O222" s="3"/>
      <c r="P222" s="3"/>
      <c r="Q222" s="3"/>
      <c r="R222" s="3"/>
      <c r="S222" s="3"/>
      <c r="T222" s="3"/>
      <c r="U222" s="3"/>
      <c r="V222" s="3"/>
      <c r="W222" s="3"/>
    </row>
    <row r="223" spans="1:23" x14ac:dyDescent="0.25">
      <c r="A223" s="3"/>
      <c r="B223" s="3"/>
      <c r="C223" s="3"/>
      <c r="D223" s="3"/>
      <c r="E223" s="3"/>
      <c r="F223" s="3"/>
      <c r="G223" s="3"/>
      <c r="H223" s="3"/>
      <c r="I223" s="3"/>
      <c r="J223" s="3"/>
      <c r="K223" s="3"/>
      <c r="L223" s="3"/>
      <c r="M223" s="3"/>
      <c r="N223" s="3"/>
      <c r="O223" s="3"/>
      <c r="P223" s="3"/>
      <c r="Q223" s="3"/>
      <c r="R223" s="3"/>
      <c r="S223" s="3"/>
      <c r="T223" s="3"/>
      <c r="U223" s="3"/>
      <c r="V223" s="3"/>
      <c r="W223" s="3"/>
    </row>
    <row r="224" spans="1:23" x14ac:dyDescent="0.25">
      <c r="A224" s="3"/>
      <c r="B224" s="3"/>
      <c r="C224" s="3"/>
      <c r="D224" s="3"/>
      <c r="E224" s="3"/>
      <c r="F224" s="3"/>
      <c r="G224" s="3"/>
      <c r="H224" s="3"/>
      <c r="I224" s="3"/>
      <c r="J224" s="3"/>
      <c r="K224" s="3"/>
      <c r="L224" s="3"/>
      <c r="M224" s="3"/>
      <c r="N224" s="3"/>
      <c r="O224" s="3"/>
      <c r="P224" s="3"/>
      <c r="Q224" s="3"/>
      <c r="R224" s="3"/>
      <c r="S224" s="3"/>
      <c r="T224" s="3"/>
      <c r="U224" s="3"/>
      <c r="V224" s="3"/>
      <c r="W224" s="3"/>
    </row>
    <row r="225" spans="1:23" x14ac:dyDescent="0.25">
      <c r="A225" s="3"/>
      <c r="B225" s="3"/>
      <c r="C225" s="3"/>
      <c r="D225" s="3"/>
      <c r="E225" s="3"/>
      <c r="F225" s="3"/>
      <c r="G225" s="3"/>
      <c r="H225" s="3"/>
      <c r="I225" s="3"/>
      <c r="J225" s="3"/>
      <c r="K225" s="3"/>
      <c r="L225" s="3"/>
      <c r="M225" s="3"/>
      <c r="N225" s="3"/>
      <c r="O225" s="3"/>
      <c r="P225" s="3"/>
      <c r="Q225" s="3"/>
      <c r="R225" s="3"/>
      <c r="S225" s="3"/>
      <c r="T225" s="3"/>
      <c r="U225" s="3"/>
      <c r="V225" s="3"/>
      <c r="W225" s="3"/>
    </row>
    <row r="226" spans="1:23" x14ac:dyDescent="0.25">
      <c r="A226" s="3"/>
      <c r="B226" s="3"/>
      <c r="C226" s="3"/>
      <c r="D226" s="3"/>
      <c r="E226" s="3"/>
      <c r="F226" s="3"/>
      <c r="G226" s="3"/>
      <c r="H226" s="3"/>
      <c r="I226" s="3"/>
      <c r="J226" s="3"/>
      <c r="K226" s="3"/>
      <c r="L226" s="3"/>
      <c r="M226" s="3"/>
      <c r="N226" s="3"/>
      <c r="O226" s="3"/>
      <c r="P226" s="3"/>
      <c r="Q226" s="3"/>
      <c r="R226" s="3"/>
      <c r="S226" s="3"/>
      <c r="T226" s="3"/>
      <c r="U226" s="3"/>
      <c r="V226" s="3"/>
      <c r="W226" s="3"/>
    </row>
    <row r="227" spans="1:23" x14ac:dyDescent="0.25">
      <c r="A227" s="3"/>
      <c r="B227" s="3"/>
      <c r="C227" s="3"/>
      <c r="D227" s="3"/>
      <c r="E227" s="3"/>
      <c r="F227" s="3"/>
      <c r="G227" s="3"/>
      <c r="H227" s="3"/>
      <c r="I227" s="3"/>
      <c r="J227" s="3"/>
      <c r="K227" s="3"/>
      <c r="L227" s="3"/>
      <c r="M227" s="3"/>
      <c r="N227" s="3"/>
      <c r="O227" s="3"/>
      <c r="P227" s="3"/>
      <c r="Q227" s="3"/>
      <c r="R227" s="3"/>
      <c r="S227" s="3"/>
      <c r="T227" s="3"/>
      <c r="U227" s="3"/>
      <c r="V227" s="3"/>
      <c r="W227" s="3"/>
    </row>
    <row r="228" spans="1:23" x14ac:dyDescent="0.25">
      <c r="A228" s="3"/>
      <c r="B228" s="3"/>
      <c r="C228" s="3"/>
      <c r="D228" s="3"/>
      <c r="E228" s="3"/>
      <c r="F228" s="3"/>
      <c r="G228" s="3"/>
      <c r="H228" s="3"/>
      <c r="I228" s="3"/>
      <c r="J228" s="3"/>
      <c r="K228" s="3"/>
      <c r="L228" s="3"/>
      <c r="M228" s="3"/>
      <c r="N228" s="3"/>
      <c r="O228" s="3"/>
      <c r="P228" s="3"/>
      <c r="Q228" s="3"/>
      <c r="R228" s="3"/>
      <c r="S228" s="3"/>
      <c r="T228" s="3"/>
      <c r="U228" s="3"/>
      <c r="V228" s="3"/>
      <c r="W228" s="3"/>
    </row>
    <row r="229" spans="1:23" x14ac:dyDescent="0.25">
      <c r="A229" s="3"/>
      <c r="B229" s="3"/>
      <c r="C229" s="3"/>
      <c r="D229" s="3"/>
      <c r="E229" s="3"/>
      <c r="F229" s="3"/>
      <c r="G229" s="3"/>
      <c r="H229" s="3"/>
      <c r="I229" s="3"/>
      <c r="J229" s="3"/>
      <c r="K229" s="3"/>
      <c r="L229" s="3"/>
      <c r="M229" s="3"/>
      <c r="N229" s="3"/>
      <c r="O229" s="3"/>
      <c r="P229" s="3"/>
      <c r="Q229" s="3"/>
      <c r="R229" s="3"/>
      <c r="S229" s="3"/>
      <c r="T229" s="3"/>
      <c r="U229" s="3"/>
      <c r="V229" s="3"/>
      <c r="W229" s="3"/>
    </row>
    <row r="230" spans="1:23" x14ac:dyDescent="0.25">
      <c r="A230" s="3"/>
      <c r="B230" s="3"/>
      <c r="C230" s="3"/>
      <c r="D230" s="3"/>
      <c r="E230" s="3"/>
      <c r="F230" s="3"/>
      <c r="G230" s="3"/>
      <c r="H230" s="3"/>
      <c r="I230" s="3"/>
      <c r="J230" s="3"/>
      <c r="K230" s="3"/>
      <c r="L230" s="3"/>
      <c r="M230" s="3"/>
      <c r="N230" s="3"/>
      <c r="O230" s="3"/>
      <c r="P230" s="3"/>
      <c r="Q230" s="3"/>
      <c r="R230" s="3"/>
      <c r="S230" s="3"/>
      <c r="T230" s="3"/>
      <c r="U230" s="3"/>
      <c r="V230" s="3"/>
      <c r="W230" s="3"/>
    </row>
    <row r="231" spans="1:23" x14ac:dyDescent="0.25">
      <c r="A231" s="3"/>
      <c r="B231" s="3"/>
      <c r="C231" s="3"/>
      <c r="D231" s="3"/>
      <c r="E231" s="3"/>
      <c r="F231" s="3"/>
      <c r="G231" s="3"/>
      <c r="H231" s="3"/>
      <c r="I231" s="3"/>
      <c r="J231" s="3"/>
      <c r="K231" s="3"/>
      <c r="L231" s="3"/>
      <c r="M231" s="3"/>
      <c r="N231" s="3"/>
      <c r="O231" s="3"/>
      <c r="P231" s="3"/>
      <c r="Q231" s="3"/>
      <c r="R231" s="3"/>
      <c r="S231" s="3"/>
      <c r="T231" s="3"/>
      <c r="U231" s="3"/>
      <c r="V231" s="3"/>
      <c r="W231" s="3"/>
    </row>
    <row r="232" spans="1:23" x14ac:dyDescent="0.25">
      <c r="A232" s="3"/>
      <c r="B232" s="3"/>
      <c r="C232" s="3"/>
      <c r="D232" s="3"/>
      <c r="E232" s="3"/>
      <c r="F232" s="3"/>
      <c r="G232" s="3"/>
      <c r="H232" s="3"/>
      <c r="I232" s="3"/>
      <c r="J232" s="3"/>
      <c r="K232" s="3"/>
      <c r="L232" s="3"/>
      <c r="M232" s="3"/>
      <c r="N232" s="3"/>
      <c r="O232" s="3"/>
      <c r="P232" s="3"/>
      <c r="Q232" s="3"/>
      <c r="R232" s="3"/>
      <c r="S232" s="3"/>
      <c r="T232" s="3"/>
      <c r="U232" s="3"/>
      <c r="V232" s="3"/>
      <c r="W232" s="3"/>
    </row>
    <row r="233" spans="1:23" x14ac:dyDescent="0.25">
      <c r="A233" s="3"/>
      <c r="B233" s="3"/>
      <c r="C233" s="3"/>
      <c r="D233" s="3"/>
      <c r="E233" s="3"/>
      <c r="F233" s="3"/>
      <c r="G233" s="3"/>
      <c r="H233" s="3"/>
      <c r="I233" s="3"/>
      <c r="J233" s="3"/>
      <c r="K233" s="3"/>
      <c r="L233" s="3"/>
      <c r="M233" s="3"/>
      <c r="N233" s="3"/>
      <c r="O233" s="3"/>
      <c r="P233" s="3"/>
      <c r="Q233" s="3"/>
      <c r="R233" s="3"/>
      <c r="S233" s="3"/>
      <c r="T233" s="3"/>
      <c r="U233" s="3"/>
      <c r="V233" s="3"/>
      <c r="W233" s="3"/>
    </row>
    <row r="234" spans="1:23" x14ac:dyDescent="0.25">
      <c r="A234" s="3"/>
      <c r="B234" s="3"/>
      <c r="C234" s="3"/>
      <c r="D234" s="3"/>
      <c r="E234" s="3"/>
      <c r="F234" s="3"/>
      <c r="G234" s="3"/>
      <c r="H234" s="3"/>
      <c r="I234" s="3"/>
      <c r="J234" s="3"/>
      <c r="K234" s="3"/>
      <c r="L234" s="3"/>
      <c r="M234" s="3"/>
      <c r="N234" s="3"/>
      <c r="O234" s="3"/>
      <c r="P234" s="3"/>
      <c r="Q234" s="3"/>
      <c r="R234" s="3"/>
      <c r="S234" s="3"/>
      <c r="T234" s="3"/>
      <c r="U234" s="3"/>
      <c r="V234" s="3"/>
      <c r="W234" s="3"/>
    </row>
    <row r="235" spans="1:23" x14ac:dyDescent="0.25">
      <c r="A235" s="3"/>
      <c r="B235" s="3"/>
      <c r="C235" s="3"/>
      <c r="D235" s="3"/>
      <c r="E235" s="3"/>
      <c r="F235" s="3"/>
      <c r="G235" s="3"/>
      <c r="H235" s="3"/>
      <c r="I235" s="3"/>
      <c r="J235" s="3"/>
      <c r="K235" s="3"/>
      <c r="L235" s="3"/>
      <c r="M235" s="3"/>
      <c r="N235" s="3"/>
      <c r="O235" s="3"/>
      <c r="P235" s="3"/>
      <c r="Q235" s="3"/>
      <c r="R235" s="3"/>
      <c r="S235" s="3"/>
      <c r="T235" s="3"/>
      <c r="U235" s="3"/>
      <c r="V235" s="3"/>
      <c r="W235" s="3"/>
    </row>
    <row r="236" spans="1:23" x14ac:dyDescent="0.25">
      <c r="A236" s="3"/>
      <c r="B236" s="3"/>
      <c r="C236" s="3"/>
      <c r="D236" s="3"/>
      <c r="E236" s="3"/>
      <c r="F236" s="3"/>
      <c r="G236" s="3"/>
      <c r="H236" s="3"/>
      <c r="I236" s="3"/>
      <c r="J236" s="3"/>
      <c r="K236" s="3"/>
      <c r="L236" s="3"/>
      <c r="M236" s="3"/>
      <c r="N236" s="3"/>
      <c r="O236" s="3"/>
      <c r="P236" s="3"/>
      <c r="Q236" s="3"/>
      <c r="R236" s="3"/>
      <c r="S236" s="3"/>
      <c r="T236" s="3"/>
      <c r="U236" s="3"/>
      <c r="V236" s="3"/>
      <c r="W236" s="3"/>
    </row>
    <row r="237" spans="1:23" x14ac:dyDescent="0.25">
      <c r="A237" s="3"/>
      <c r="B237" s="3"/>
      <c r="C237" s="3"/>
      <c r="D237" s="3"/>
      <c r="E237" s="3"/>
      <c r="F237" s="3"/>
      <c r="G237" s="3"/>
      <c r="H237" s="3"/>
      <c r="I237" s="3"/>
      <c r="J237" s="3"/>
      <c r="K237" s="3"/>
      <c r="L237" s="3"/>
      <c r="M237" s="3"/>
      <c r="N237" s="3"/>
      <c r="O237" s="3"/>
      <c r="P237" s="3"/>
      <c r="Q237" s="3"/>
      <c r="R237" s="3"/>
      <c r="S237" s="3"/>
      <c r="T237" s="3"/>
      <c r="U237" s="3"/>
      <c r="V237" s="3"/>
      <c r="W237" s="3"/>
    </row>
    <row r="238" spans="1:23" x14ac:dyDescent="0.25">
      <c r="A238" s="3"/>
      <c r="B238" s="3"/>
      <c r="C238" s="3"/>
      <c r="D238" s="3"/>
      <c r="E238" s="3"/>
      <c r="F238" s="3"/>
      <c r="G238" s="3"/>
      <c r="H238" s="3"/>
      <c r="I238" s="3"/>
      <c r="J238" s="3"/>
      <c r="K238" s="3"/>
      <c r="L238" s="3"/>
      <c r="M238" s="3"/>
      <c r="N238" s="3"/>
      <c r="O238" s="3"/>
      <c r="P238" s="3"/>
      <c r="Q238" s="3"/>
      <c r="R238" s="3"/>
      <c r="S238" s="3"/>
      <c r="T238" s="3"/>
      <c r="U238" s="3"/>
      <c r="V238" s="3"/>
      <c r="W238" s="3"/>
    </row>
    <row r="239" spans="1:23" x14ac:dyDescent="0.25">
      <c r="A239" s="3"/>
      <c r="B239" s="3"/>
      <c r="C239" s="3"/>
      <c r="D239" s="3"/>
      <c r="E239" s="3"/>
      <c r="F239" s="3"/>
      <c r="G239" s="3"/>
      <c r="H239" s="3"/>
      <c r="I239" s="3"/>
      <c r="J239" s="3"/>
      <c r="K239" s="3"/>
      <c r="L239" s="3"/>
      <c r="M239" s="3"/>
      <c r="N239" s="3"/>
      <c r="O239" s="3"/>
      <c r="P239" s="3"/>
      <c r="Q239" s="3"/>
      <c r="R239" s="3"/>
      <c r="S239" s="3"/>
      <c r="T239" s="3"/>
      <c r="U239" s="3"/>
      <c r="V239" s="3"/>
      <c r="W239" s="3"/>
    </row>
    <row r="240" spans="1:23" x14ac:dyDescent="0.25">
      <c r="A240" s="3"/>
      <c r="B240" s="3"/>
      <c r="C240" s="3"/>
      <c r="D240" s="3"/>
      <c r="E240" s="3"/>
      <c r="F240" s="3"/>
      <c r="G240" s="3"/>
      <c r="H240" s="3"/>
      <c r="I240" s="3"/>
      <c r="J240" s="3"/>
      <c r="K240" s="3"/>
      <c r="L240" s="3"/>
      <c r="M240" s="3"/>
      <c r="N240" s="3"/>
      <c r="O240" s="3"/>
      <c r="P240" s="3"/>
      <c r="Q240" s="3"/>
      <c r="R240" s="3"/>
      <c r="S240" s="3"/>
      <c r="T240" s="3"/>
      <c r="U240" s="3"/>
      <c r="V240" s="3"/>
      <c r="W240" s="3"/>
    </row>
    <row r="241" spans="1:23" x14ac:dyDescent="0.25">
      <c r="A241" s="3"/>
      <c r="B241" s="3"/>
      <c r="C241" s="3"/>
      <c r="D241" s="3"/>
      <c r="E241" s="3"/>
      <c r="F241" s="3"/>
      <c r="G241" s="3"/>
      <c r="H241" s="3"/>
      <c r="I241" s="3"/>
      <c r="J241" s="3"/>
      <c r="K241" s="3"/>
      <c r="L241" s="3"/>
      <c r="M241" s="3"/>
      <c r="N241" s="3"/>
      <c r="O241" s="3"/>
      <c r="P241" s="3"/>
      <c r="Q241" s="3"/>
      <c r="R241" s="3"/>
      <c r="S241" s="3"/>
      <c r="T241" s="3"/>
      <c r="U241" s="3"/>
      <c r="V241" s="3"/>
      <c r="W241" s="3"/>
    </row>
    <row r="242" spans="1:23" x14ac:dyDescent="0.25">
      <c r="A242" s="3"/>
      <c r="B242" s="3"/>
      <c r="C242" s="3"/>
      <c r="D242" s="3"/>
      <c r="E242" s="3"/>
      <c r="F242" s="3"/>
      <c r="G242" s="3"/>
      <c r="H242" s="3"/>
      <c r="I242" s="3"/>
      <c r="J242" s="3"/>
      <c r="K242" s="3"/>
      <c r="L242" s="3"/>
      <c r="M242" s="3"/>
      <c r="N242" s="3"/>
      <c r="O242" s="3"/>
      <c r="P242" s="3"/>
      <c r="Q242" s="3"/>
      <c r="R242" s="3"/>
      <c r="S242" s="3"/>
      <c r="T242" s="3"/>
      <c r="U242" s="3"/>
      <c r="V242" s="3"/>
      <c r="W242" s="3"/>
    </row>
    <row r="243" spans="1:23" x14ac:dyDescent="0.25">
      <c r="A243" s="3"/>
      <c r="B243" s="3"/>
      <c r="C243" s="3"/>
      <c r="D243" s="3"/>
      <c r="E243" s="3"/>
      <c r="F243" s="3"/>
      <c r="G243" s="3"/>
      <c r="H243" s="3"/>
      <c r="I243" s="3"/>
      <c r="J243" s="3"/>
      <c r="K243" s="3"/>
      <c r="L243" s="3"/>
      <c r="M243" s="3"/>
      <c r="N243" s="3"/>
      <c r="O243" s="3"/>
      <c r="P243" s="3"/>
      <c r="Q243" s="3"/>
      <c r="R243" s="3"/>
      <c r="S243" s="3"/>
      <c r="T243" s="3"/>
      <c r="U243" s="3"/>
      <c r="V243" s="3"/>
      <c r="W243" s="3"/>
    </row>
    <row r="244" spans="1:23" x14ac:dyDescent="0.25">
      <c r="A244" s="3"/>
      <c r="B244" s="3"/>
      <c r="C244" s="3"/>
      <c r="D244" s="3"/>
      <c r="E244" s="3"/>
      <c r="F244" s="3"/>
      <c r="G244" s="3"/>
      <c r="H244" s="3"/>
      <c r="I244" s="3"/>
      <c r="J244" s="3"/>
      <c r="K244" s="3"/>
      <c r="L244" s="3"/>
      <c r="M244" s="3"/>
      <c r="N244" s="3"/>
      <c r="O244" s="3"/>
      <c r="P244" s="3"/>
      <c r="Q244" s="3"/>
      <c r="R244" s="3"/>
      <c r="S244" s="3"/>
      <c r="T244" s="3"/>
      <c r="U244" s="3"/>
      <c r="V244" s="3"/>
      <c r="W244" s="3"/>
    </row>
    <row r="245" spans="1:23" x14ac:dyDescent="0.25">
      <c r="A245" s="3"/>
      <c r="B245" s="3"/>
      <c r="C245" s="3"/>
      <c r="D245" s="3"/>
      <c r="E245" s="3"/>
      <c r="F245" s="3"/>
      <c r="G245" s="3"/>
      <c r="H245" s="3"/>
      <c r="I245" s="3"/>
      <c r="J245" s="3"/>
      <c r="K245" s="3"/>
      <c r="L245" s="3"/>
      <c r="M245" s="3"/>
      <c r="N245" s="3"/>
      <c r="O245" s="3"/>
      <c r="P245" s="3"/>
      <c r="Q245" s="3"/>
      <c r="R245" s="3"/>
      <c r="S245" s="3"/>
      <c r="T245" s="3"/>
      <c r="U245" s="3"/>
      <c r="V245" s="3"/>
      <c r="W245" s="3"/>
    </row>
    <row r="246" spans="1:23" x14ac:dyDescent="0.25">
      <c r="A246" s="3"/>
      <c r="B246" s="3"/>
      <c r="C246" s="3"/>
      <c r="D246" s="3"/>
      <c r="E246" s="3"/>
      <c r="F246" s="3"/>
      <c r="G246" s="3"/>
      <c r="H246" s="3"/>
      <c r="I246" s="3"/>
      <c r="J246" s="3"/>
      <c r="K246" s="3"/>
      <c r="L246" s="3"/>
      <c r="M246" s="3"/>
      <c r="N246" s="3"/>
      <c r="O246" s="3"/>
      <c r="P246" s="3"/>
      <c r="Q246" s="3"/>
      <c r="R246" s="3"/>
      <c r="S246" s="3"/>
      <c r="T246" s="3"/>
      <c r="U246" s="3"/>
      <c r="V246" s="3"/>
      <c r="W246" s="3"/>
    </row>
    <row r="247" spans="1:23" x14ac:dyDescent="0.25">
      <c r="A247" s="3"/>
      <c r="B247" s="3"/>
      <c r="C247" s="3"/>
      <c r="D247" s="3"/>
      <c r="E247" s="3"/>
      <c r="F247" s="3"/>
      <c r="G247" s="3"/>
      <c r="H247" s="3"/>
      <c r="I247" s="3"/>
      <c r="J247" s="3"/>
      <c r="K247" s="3"/>
      <c r="L247" s="3"/>
      <c r="M247" s="3"/>
      <c r="N247" s="3"/>
      <c r="O247" s="3"/>
      <c r="P247" s="3"/>
      <c r="Q247" s="3"/>
      <c r="R247" s="3"/>
      <c r="S247" s="3"/>
      <c r="T247" s="3"/>
      <c r="U247" s="3"/>
      <c r="V247" s="3"/>
      <c r="W247" s="3"/>
    </row>
    <row r="248" spans="1:23" x14ac:dyDescent="0.25">
      <c r="A248" s="3"/>
      <c r="B248" s="3"/>
      <c r="C248" s="3"/>
      <c r="D248" s="3"/>
      <c r="E248" s="3"/>
      <c r="F248" s="3"/>
      <c r="G248" s="3"/>
      <c r="H248" s="3"/>
      <c r="I248" s="3"/>
      <c r="J248" s="3"/>
      <c r="K248" s="3"/>
      <c r="L248" s="3"/>
      <c r="M248" s="3"/>
      <c r="N248" s="3"/>
      <c r="O248" s="3"/>
      <c r="P248" s="3"/>
      <c r="Q248" s="3"/>
      <c r="R248" s="3"/>
      <c r="S248" s="3"/>
      <c r="T248" s="3"/>
      <c r="U248" s="3"/>
      <c r="V248" s="3"/>
      <c r="W248" s="3"/>
    </row>
    <row r="249" spans="1:23" x14ac:dyDescent="0.25">
      <c r="A249" s="3"/>
      <c r="B249" s="3"/>
      <c r="C249" s="3"/>
      <c r="D249" s="3"/>
      <c r="E249" s="3"/>
      <c r="F249" s="3"/>
      <c r="G249" s="3"/>
      <c r="H249" s="3"/>
      <c r="I249" s="3"/>
      <c r="J249" s="3"/>
      <c r="K249" s="3"/>
      <c r="L249" s="3"/>
      <c r="M249" s="3"/>
      <c r="N249" s="3"/>
      <c r="O249" s="3"/>
      <c r="P249" s="3"/>
      <c r="Q249" s="3"/>
      <c r="R249" s="3"/>
      <c r="S249" s="3"/>
      <c r="T249" s="3"/>
      <c r="U249" s="3"/>
      <c r="V249" s="3"/>
      <c r="W249" s="3"/>
    </row>
    <row r="250" spans="1:23" x14ac:dyDescent="0.25">
      <c r="A250" s="3"/>
      <c r="B250" s="3"/>
      <c r="C250" s="3"/>
      <c r="D250" s="3"/>
      <c r="E250" s="3"/>
      <c r="F250" s="3"/>
      <c r="G250" s="3"/>
      <c r="H250" s="3"/>
      <c r="I250" s="3"/>
      <c r="J250" s="3"/>
      <c r="K250" s="3"/>
      <c r="L250" s="3"/>
      <c r="M250" s="3"/>
      <c r="N250" s="3"/>
      <c r="O250" s="3"/>
      <c r="P250" s="3"/>
      <c r="Q250" s="3"/>
      <c r="R250" s="3"/>
      <c r="S250" s="3"/>
      <c r="T250" s="3"/>
      <c r="U250" s="3"/>
      <c r="V250" s="3"/>
      <c r="W250" s="3"/>
    </row>
    <row r="251" spans="1:23" x14ac:dyDescent="0.25">
      <c r="A251" s="3"/>
      <c r="B251" s="3"/>
      <c r="C251" s="3"/>
      <c r="D251" s="3"/>
      <c r="E251" s="3"/>
      <c r="F251" s="3"/>
      <c r="G251" s="3"/>
      <c r="H251" s="3"/>
      <c r="I251" s="3"/>
      <c r="J251" s="3"/>
      <c r="K251" s="3"/>
      <c r="L251" s="3"/>
      <c r="M251" s="3"/>
      <c r="N251" s="3"/>
      <c r="O251" s="3"/>
      <c r="P251" s="3"/>
      <c r="Q251" s="3"/>
      <c r="R251" s="3"/>
      <c r="S251" s="3"/>
      <c r="T251" s="3"/>
      <c r="U251" s="3"/>
      <c r="V251" s="3"/>
      <c r="W251" s="3"/>
    </row>
    <row r="252" spans="1:23" x14ac:dyDescent="0.25">
      <c r="A252" s="3"/>
      <c r="B252" s="3"/>
      <c r="C252" s="3"/>
      <c r="D252" s="3"/>
      <c r="E252" s="3"/>
      <c r="F252" s="3"/>
      <c r="G252" s="3"/>
      <c r="H252" s="3"/>
      <c r="I252" s="3"/>
      <c r="J252" s="3"/>
      <c r="K252" s="3"/>
      <c r="L252" s="3"/>
      <c r="M252" s="3"/>
      <c r="N252" s="3"/>
      <c r="O252" s="3"/>
      <c r="P252" s="3"/>
      <c r="Q252" s="3"/>
      <c r="R252" s="3"/>
      <c r="S252" s="3"/>
      <c r="T252" s="3"/>
      <c r="U252" s="3"/>
      <c r="V252" s="3"/>
      <c r="W252" s="3"/>
    </row>
    <row r="253" spans="1:23" x14ac:dyDescent="0.25">
      <c r="A253" s="3"/>
      <c r="B253" s="3"/>
      <c r="C253" s="3"/>
      <c r="D253" s="3"/>
      <c r="E253" s="3"/>
      <c r="F253" s="3"/>
      <c r="G253" s="3"/>
      <c r="H253" s="3"/>
      <c r="I253" s="3"/>
      <c r="J253" s="3"/>
      <c r="K253" s="3"/>
      <c r="L253" s="3"/>
      <c r="M253" s="3"/>
      <c r="N253" s="3"/>
      <c r="O253" s="3"/>
      <c r="P253" s="3"/>
      <c r="Q253" s="3"/>
      <c r="R253" s="3"/>
      <c r="S253" s="3"/>
      <c r="T253" s="3"/>
      <c r="U253" s="3"/>
      <c r="V253" s="3"/>
      <c r="W253" s="3"/>
    </row>
    <row r="254" spans="1:23" x14ac:dyDescent="0.25">
      <c r="A254" s="3"/>
      <c r="B254" s="3"/>
      <c r="C254" s="3"/>
      <c r="D254" s="3"/>
      <c r="E254" s="3"/>
      <c r="F254" s="3"/>
      <c r="G254" s="3"/>
      <c r="H254" s="3"/>
      <c r="I254" s="3"/>
      <c r="J254" s="3"/>
      <c r="K254" s="3"/>
      <c r="L254" s="3"/>
      <c r="M254" s="3"/>
      <c r="N254" s="3"/>
      <c r="O254" s="3"/>
      <c r="P254" s="3"/>
      <c r="Q254" s="3"/>
      <c r="R254" s="3"/>
      <c r="S254" s="3"/>
      <c r="T254" s="3"/>
      <c r="U254" s="3"/>
      <c r="V254" s="3"/>
      <c r="W254" s="3"/>
    </row>
    <row r="255" spans="1:23" x14ac:dyDescent="0.25">
      <c r="A255" s="3"/>
      <c r="B255" s="3"/>
      <c r="C255" s="3"/>
      <c r="D255" s="3"/>
      <c r="E255" s="3"/>
      <c r="F255" s="3"/>
      <c r="G255" s="3"/>
      <c r="H255" s="3"/>
      <c r="I255" s="3"/>
      <c r="J255" s="3"/>
      <c r="K255" s="3"/>
      <c r="L255" s="3"/>
      <c r="M255" s="3"/>
      <c r="N255" s="3"/>
      <c r="O255" s="3"/>
      <c r="P255" s="3"/>
      <c r="Q255" s="3"/>
      <c r="R255" s="3"/>
      <c r="S255" s="3"/>
      <c r="T255" s="3"/>
      <c r="U255" s="3"/>
      <c r="V255" s="3"/>
      <c r="W255" s="3"/>
    </row>
    <row r="256" spans="1:23" x14ac:dyDescent="0.25">
      <c r="A256" s="3"/>
      <c r="B256" s="3"/>
      <c r="C256" s="3"/>
      <c r="D256" s="3"/>
      <c r="E256" s="3"/>
      <c r="F256" s="3"/>
      <c r="G256" s="3"/>
      <c r="H256" s="3"/>
      <c r="I256" s="3"/>
      <c r="J256" s="3"/>
      <c r="K256" s="3"/>
      <c r="L256" s="3"/>
      <c r="M256" s="3"/>
      <c r="N256" s="3"/>
      <c r="O256" s="3"/>
      <c r="P256" s="3"/>
      <c r="Q256" s="3"/>
      <c r="R256" s="3"/>
      <c r="S256" s="3"/>
      <c r="T256" s="3"/>
      <c r="U256" s="3"/>
      <c r="V256" s="3"/>
      <c r="W256" s="3"/>
    </row>
    <row r="257" spans="1:23" x14ac:dyDescent="0.25">
      <c r="A257" s="3"/>
      <c r="B257" s="3"/>
      <c r="C257" s="3"/>
      <c r="D257" s="3"/>
      <c r="E257" s="3"/>
      <c r="F257" s="3"/>
      <c r="G257" s="3"/>
      <c r="H257" s="3"/>
      <c r="I257" s="3"/>
      <c r="J257" s="3"/>
      <c r="K257" s="3"/>
      <c r="L257" s="3"/>
      <c r="M257" s="3"/>
      <c r="N257" s="3"/>
      <c r="O257" s="3"/>
      <c r="P257" s="3"/>
      <c r="Q257" s="3"/>
      <c r="R257" s="3"/>
      <c r="S257" s="3"/>
      <c r="T257" s="3"/>
      <c r="U257" s="3"/>
      <c r="V257" s="3"/>
      <c r="W257" s="3"/>
    </row>
    <row r="258" spans="1:23" x14ac:dyDescent="0.25">
      <c r="A258" s="3"/>
      <c r="B258" s="3"/>
      <c r="C258" s="3"/>
      <c r="D258" s="3"/>
      <c r="E258" s="3"/>
      <c r="F258" s="3"/>
      <c r="G258" s="3"/>
      <c r="H258" s="3"/>
      <c r="I258" s="3"/>
      <c r="J258" s="3"/>
      <c r="K258" s="3"/>
      <c r="L258" s="3"/>
      <c r="M258" s="3"/>
      <c r="N258" s="3"/>
      <c r="O258" s="3"/>
      <c r="P258" s="3"/>
      <c r="Q258" s="3"/>
      <c r="R258" s="3"/>
      <c r="S258" s="3"/>
      <c r="T258" s="3"/>
      <c r="U258" s="3"/>
      <c r="V258" s="3"/>
      <c r="W258" s="3"/>
    </row>
    <row r="259" spans="1:23" x14ac:dyDescent="0.25">
      <c r="A259" s="3"/>
      <c r="B259" s="3"/>
      <c r="C259" s="3"/>
      <c r="D259" s="3"/>
      <c r="E259" s="3"/>
      <c r="F259" s="3"/>
      <c r="G259" s="3"/>
      <c r="H259" s="3"/>
      <c r="I259" s="3"/>
      <c r="J259" s="3"/>
      <c r="K259" s="3"/>
      <c r="L259" s="3"/>
      <c r="M259" s="3"/>
      <c r="N259" s="3"/>
      <c r="O259" s="3"/>
      <c r="P259" s="3"/>
      <c r="Q259" s="3"/>
      <c r="R259" s="3"/>
      <c r="S259" s="3"/>
      <c r="T259" s="3"/>
      <c r="U259" s="3"/>
      <c r="V259" s="3"/>
      <c r="W259" s="3"/>
    </row>
    <row r="260" spans="1:23" x14ac:dyDescent="0.25">
      <c r="A260" s="3"/>
      <c r="B260" s="3"/>
      <c r="C260" s="3"/>
      <c r="D260" s="3"/>
      <c r="E260" s="3"/>
      <c r="F260" s="3"/>
      <c r="G260" s="3"/>
      <c r="H260" s="3"/>
      <c r="I260" s="3"/>
      <c r="J260" s="3"/>
      <c r="K260" s="3"/>
      <c r="L260" s="3"/>
      <c r="M260" s="3"/>
      <c r="N260" s="3"/>
      <c r="O260" s="3"/>
      <c r="P260" s="3"/>
      <c r="Q260" s="3"/>
      <c r="R260" s="3"/>
      <c r="S260" s="3"/>
      <c r="T260" s="3"/>
      <c r="U260" s="3"/>
      <c r="V260" s="3"/>
      <c r="W260" s="3"/>
    </row>
    <row r="261" spans="1:23" x14ac:dyDescent="0.25">
      <c r="A261" s="3"/>
      <c r="B261" s="3"/>
      <c r="C261" s="3"/>
      <c r="D261" s="3"/>
      <c r="E261" s="3"/>
      <c r="F261" s="3"/>
      <c r="G261" s="3"/>
      <c r="H261" s="3"/>
      <c r="I261" s="3"/>
      <c r="J261" s="3"/>
      <c r="K261" s="3"/>
      <c r="L261" s="3"/>
      <c r="M261" s="3"/>
      <c r="N261" s="3"/>
      <c r="O261" s="3"/>
      <c r="P261" s="3"/>
      <c r="Q261" s="3"/>
      <c r="R261" s="3"/>
      <c r="S261" s="3"/>
      <c r="T261" s="3"/>
      <c r="U261" s="3"/>
      <c r="V261" s="3"/>
      <c r="W261" s="3"/>
    </row>
    <row r="262" spans="1:23" x14ac:dyDescent="0.25">
      <c r="A262" s="3"/>
      <c r="B262" s="3"/>
      <c r="C262" s="3"/>
      <c r="D262" s="3"/>
      <c r="E262" s="3"/>
      <c r="F262" s="3"/>
      <c r="G262" s="3"/>
      <c r="H262" s="3"/>
      <c r="I262" s="3"/>
      <c r="J262" s="3"/>
      <c r="K262" s="3"/>
      <c r="L262" s="3"/>
      <c r="M262" s="3"/>
      <c r="N262" s="3"/>
      <c r="O262" s="3"/>
      <c r="P262" s="3"/>
      <c r="Q262" s="3"/>
      <c r="R262" s="3"/>
      <c r="S262" s="3"/>
      <c r="T262" s="3"/>
      <c r="U262" s="3"/>
      <c r="V262" s="3"/>
      <c r="W262" s="3"/>
    </row>
    <row r="263" spans="1:23" x14ac:dyDescent="0.25">
      <c r="A263" s="3"/>
      <c r="B263" s="3"/>
      <c r="C263" s="3"/>
      <c r="D263" s="3"/>
      <c r="E263" s="3"/>
      <c r="F263" s="3"/>
      <c r="G263" s="3"/>
      <c r="H263" s="3"/>
      <c r="I263" s="3"/>
      <c r="J263" s="3"/>
      <c r="K263" s="3"/>
      <c r="L263" s="3"/>
      <c r="M263" s="3"/>
      <c r="N263" s="3"/>
      <c r="O263" s="3"/>
      <c r="P263" s="3"/>
      <c r="Q263" s="3"/>
      <c r="R263" s="3"/>
      <c r="S263" s="3"/>
      <c r="T263" s="3"/>
      <c r="U263" s="3"/>
      <c r="V263" s="3"/>
      <c r="W263" s="3"/>
    </row>
    <row r="264" spans="1:23" x14ac:dyDescent="0.25">
      <c r="A264" s="3"/>
      <c r="B264" s="3"/>
      <c r="C264" s="3"/>
      <c r="D264" s="3"/>
      <c r="E264" s="3"/>
      <c r="F264" s="3"/>
      <c r="G264" s="3"/>
      <c r="H264" s="3"/>
      <c r="I264" s="3"/>
      <c r="J264" s="3"/>
      <c r="K264" s="3"/>
      <c r="L264" s="3"/>
      <c r="M264" s="3"/>
      <c r="N264" s="3"/>
      <c r="O264" s="3"/>
      <c r="P264" s="3"/>
      <c r="Q264" s="3"/>
      <c r="R264" s="3"/>
      <c r="S264" s="3"/>
      <c r="T264" s="3"/>
      <c r="U264" s="3"/>
      <c r="V264" s="3"/>
      <c r="W264" s="3"/>
    </row>
    <row r="265" spans="1:23" x14ac:dyDescent="0.25">
      <c r="A265" s="3"/>
      <c r="B265" s="3"/>
      <c r="C265" s="3"/>
      <c r="D265" s="3"/>
      <c r="E265" s="3"/>
      <c r="F265" s="3"/>
      <c r="G265" s="3"/>
      <c r="H265" s="3"/>
      <c r="I265" s="3"/>
      <c r="J265" s="3"/>
      <c r="K265" s="3"/>
      <c r="L265" s="3"/>
      <c r="M265" s="3"/>
      <c r="N265" s="3"/>
      <c r="O265" s="3"/>
      <c r="P265" s="3"/>
      <c r="Q265" s="3"/>
      <c r="R265" s="3"/>
      <c r="S265" s="3"/>
      <c r="T265" s="3"/>
      <c r="U265" s="3"/>
      <c r="V265" s="3"/>
      <c r="W265" s="3"/>
    </row>
    <row r="266" spans="1:23" x14ac:dyDescent="0.25">
      <c r="A266" s="3"/>
      <c r="B266" s="3"/>
      <c r="C266" s="3"/>
      <c r="D266" s="3"/>
      <c r="E266" s="3"/>
      <c r="F266" s="3"/>
      <c r="G266" s="3"/>
      <c r="H266" s="3"/>
      <c r="I266" s="3"/>
      <c r="J266" s="3"/>
      <c r="K266" s="3"/>
      <c r="L266" s="3"/>
      <c r="M266" s="3"/>
      <c r="N266" s="3"/>
      <c r="O266" s="3"/>
      <c r="P266" s="3"/>
      <c r="Q266" s="3"/>
      <c r="R266" s="3"/>
      <c r="S266" s="3"/>
      <c r="T266" s="3"/>
      <c r="U266" s="3"/>
      <c r="V266" s="3"/>
      <c r="W266" s="3"/>
    </row>
    <row r="267" spans="1:23" x14ac:dyDescent="0.25">
      <c r="A267" s="3"/>
      <c r="B267" s="3"/>
      <c r="C267" s="3"/>
      <c r="D267" s="3"/>
      <c r="E267" s="3"/>
      <c r="F267" s="3"/>
      <c r="G267" s="3"/>
      <c r="H267" s="3"/>
      <c r="I267" s="3"/>
      <c r="J267" s="3"/>
      <c r="K267" s="3"/>
      <c r="L267" s="3"/>
      <c r="M267" s="3"/>
      <c r="N267" s="3"/>
      <c r="O267" s="3"/>
      <c r="P267" s="3"/>
      <c r="Q267" s="3"/>
      <c r="R267" s="3"/>
      <c r="S267" s="3"/>
      <c r="T267" s="3"/>
      <c r="U267" s="3"/>
      <c r="V267" s="3"/>
      <c r="W267" s="3"/>
    </row>
    <row r="268" spans="1:23" x14ac:dyDescent="0.25">
      <c r="A268" s="3"/>
      <c r="B268" s="3"/>
      <c r="C268" s="3"/>
      <c r="D268" s="3"/>
      <c r="E268" s="3"/>
      <c r="F268" s="3"/>
      <c r="G268" s="3"/>
      <c r="H268" s="3"/>
      <c r="I268" s="3"/>
      <c r="J268" s="3"/>
      <c r="K268" s="3"/>
      <c r="L268" s="3"/>
      <c r="M268" s="3"/>
      <c r="N268" s="3"/>
      <c r="O268" s="3"/>
      <c r="P268" s="3"/>
      <c r="Q268" s="3"/>
      <c r="R268" s="3"/>
      <c r="S268" s="3"/>
      <c r="T268" s="3"/>
      <c r="U268" s="3"/>
      <c r="V268" s="3"/>
      <c r="W268" s="3"/>
    </row>
    <row r="269" spans="1:23" x14ac:dyDescent="0.25">
      <c r="A269" s="3"/>
      <c r="B269" s="3"/>
      <c r="C269" s="3"/>
      <c r="D269" s="3"/>
      <c r="E269" s="3"/>
      <c r="F269" s="3"/>
      <c r="G269" s="3"/>
      <c r="H269" s="3"/>
      <c r="I269" s="3"/>
      <c r="J269" s="3"/>
      <c r="K269" s="3"/>
      <c r="L269" s="3"/>
      <c r="M269" s="3"/>
      <c r="N269" s="3"/>
      <c r="O269" s="3"/>
      <c r="P269" s="3"/>
      <c r="Q269" s="3"/>
      <c r="R269" s="3"/>
      <c r="S269" s="3"/>
      <c r="T269" s="3"/>
      <c r="U269" s="3"/>
      <c r="V269" s="3"/>
      <c r="W269" s="3"/>
    </row>
    <row r="270" spans="1:23" x14ac:dyDescent="0.25">
      <c r="A270" s="3"/>
      <c r="B270" s="3"/>
      <c r="C270" s="3"/>
      <c r="D270" s="3"/>
      <c r="E270" s="3"/>
      <c r="F270" s="3"/>
      <c r="G270" s="3"/>
      <c r="H270" s="3"/>
      <c r="I270" s="3"/>
      <c r="J270" s="3"/>
      <c r="K270" s="3"/>
      <c r="L270" s="3"/>
      <c r="M270" s="3"/>
      <c r="N270" s="3"/>
      <c r="O270" s="3"/>
      <c r="P270" s="3"/>
      <c r="Q270" s="3"/>
      <c r="R270" s="3"/>
      <c r="S270" s="3"/>
      <c r="T270" s="3"/>
      <c r="U270" s="3"/>
      <c r="V270" s="3"/>
      <c r="W270" s="3"/>
    </row>
    <row r="271" spans="1:23" x14ac:dyDescent="0.25">
      <c r="A271" s="3"/>
      <c r="B271" s="3"/>
      <c r="C271" s="3"/>
      <c r="D271" s="3"/>
      <c r="E271" s="3"/>
      <c r="F271" s="3"/>
      <c r="G271" s="3"/>
      <c r="H271" s="3"/>
      <c r="I271" s="3"/>
      <c r="J271" s="3"/>
      <c r="K271" s="3"/>
      <c r="L271" s="3"/>
      <c r="M271" s="3"/>
      <c r="N271" s="3"/>
      <c r="O271" s="3"/>
      <c r="P271" s="3"/>
      <c r="Q271" s="3"/>
      <c r="R271" s="3"/>
      <c r="S271" s="3"/>
      <c r="T271" s="3"/>
      <c r="U271" s="3"/>
      <c r="V271" s="3"/>
      <c r="W271" s="3"/>
    </row>
    <row r="272" spans="1:23" x14ac:dyDescent="0.25">
      <c r="A272" s="3"/>
      <c r="B272" s="3"/>
      <c r="C272" s="3"/>
      <c r="D272" s="3"/>
      <c r="E272" s="3"/>
      <c r="F272" s="3"/>
      <c r="G272" s="3"/>
      <c r="H272" s="3"/>
      <c r="I272" s="3"/>
      <c r="J272" s="3"/>
      <c r="K272" s="3"/>
      <c r="L272" s="3"/>
      <c r="M272" s="3"/>
      <c r="N272" s="3"/>
      <c r="O272" s="3"/>
      <c r="P272" s="3"/>
      <c r="Q272" s="3"/>
      <c r="R272" s="3"/>
      <c r="S272" s="3"/>
      <c r="T272" s="3"/>
      <c r="U272" s="3"/>
      <c r="V272" s="3"/>
      <c r="W272" s="3"/>
    </row>
    <row r="273" spans="1:23" x14ac:dyDescent="0.25">
      <c r="A273" s="3"/>
      <c r="B273" s="3"/>
      <c r="C273" s="3"/>
      <c r="D273" s="3"/>
      <c r="E273" s="3"/>
      <c r="F273" s="3"/>
      <c r="G273" s="3"/>
      <c r="H273" s="3"/>
      <c r="I273" s="3"/>
      <c r="J273" s="3"/>
      <c r="K273" s="3"/>
      <c r="L273" s="3"/>
      <c r="M273" s="3"/>
      <c r="N273" s="3"/>
      <c r="O273" s="3"/>
      <c r="P273" s="3"/>
      <c r="Q273" s="3"/>
      <c r="R273" s="3"/>
      <c r="S273" s="3"/>
      <c r="T273" s="3"/>
      <c r="U273" s="3"/>
      <c r="V273" s="3"/>
      <c r="W273" s="3"/>
    </row>
    <row r="274" spans="1:23" x14ac:dyDescent="0.25">
      <c r="A274" s="3"/>
      <c r="B274" s="3"/>
      <c r="C274" s="3"/>
      <c r="D274" s="3"/>
      <c r="E274" s="3"/>
      <c r="F274" s="3"/>
      <c r="G274" s="3"/>
      <c r="H274" s="3"/>
      <c r="I274" s="3"/>
      <c r="J274" s="3"/>
      <c r="K274" s="3"/>
      <c r="L274" s="3"/>
      <c r="M274" s="3"/>
      <c r="N274" s="3"/>
      <c r="O274" s="3"/>
      <c r="P274" s="3"/>
      <c r="Q274" s="3"/>
      <c r="R274" s="3"/>
      <c r="S274" s="3"/>
      <c r="T274" s="3"/>
      <c r="U274" s="3"/>
      <c r="V274" s="3"/>
      <c r="W274" s="3"/>
    </row>
    <row r="275" spans="1:23" x14ac:dyDescent="0.25">
      <c r="A275" s="3"/>
      <c r="B275" s="3"/>
      <c r="C275" s="3"/>
      <c r="D275" s="3"/>
      <c r="E275" s="3"/>
      <c r="F275" s="3"/>
      <c r="G275" s="3"/>
      <c r="H275" s="3"/>
      <c r="I275" s="3"/>
      <c r="J275" s="3"/>
      <c r="K275" s="3"/>
      <c r="L275" s="3"/>
      <c r="M275" s="3"/>
      <c r="N275" s="3"/>
      <c r="O275" s="3"/>
      <c r="P275" s="3"/>
      <c r="Q275" s="3"/>
      <c r="R275" s="3"/>
      <c r="S275" s="3"/>
      <c r="T275" s="3"/>
      <c r="U275" s="3"/>
      <c r="V275" s="3"/>
      <c r="W275" s="3"/>
    </row>
    <row r="276" spans="1:23" x14ac:dyDescent="0.25">
      <c r="A276" s="3"/>
      <c r="B276" s="3"/>
      <c r="C276" s="3"/>
      <c r="D276" s="3"/>
      <c r="E276" s="3"/>
      <c r="F276" s="3"/>
      <c r="G276" s="3"/>
      <c r="H276" s="3"/>
      <c r="I276" s="3"/>
      <c r="J276" s="3"/>
      <c r="K276" s="3"/>
      <c r="L276" s="3"/>
      <c r="M276" s="3"/>
      <c r="N276" s="3"/>
      <c r="O276" s="3"/>
      <c r="P276" s="3"/>
      <c r="Q276" s="3"/>
      <c r="R276" s="3"/>
      <c r="S276" s="3"/>
      <c r="T276" s="3"/>
      <c r="U276" s="3"/>
      <c r="V276" s="3"/>
      <c r="W276" s="3"/>
    </row>
    <row r="277" spans="1:23" x14ac:dyDescent="0.25">
      <c r="A277" s="3"/>
      <c r="B277" s="3"/>
      <c r="C277" s="3"/>
      <c r="D277" s="3"/>
      <c r="E277" s="3"/>
      <c r="F277" s="3"/>
      <c r="G277" s="3"/>
      <c r="H277" s="3"/>
      <c r="I277" s="3"/>
      <c r="J277" s="3"/>
      <c r="K277" s="3"/>
      <c r="L277" s="3"/>
      <c r="M277" s="3"/>
      <c r="N277" s="3"/>
      <c r="O277" s="3"/>
      <c r="P277" s="3"/>
      <c r="Q277" s="3"/>
      <c r="R277" s="3"/>
      <c r="S277" s="3"/>
      <c r="T277" s="3"/>
      <c r="U277" s="3"/>
      <c r="V277" s="3"/>
      <c r="W277" s="3"/>
    </row>
    <row r="278" spans="1:23" x14ac:dyDescent="0.25">
      <c r="A278" s="3"/>
      <c r="B278" s="3"/>
      <c r="C278" s="3"/>
      <c r="D278" s="3"/>
      <c r="E278" s="3"/>
      <c r="F278" s="3"/>
      <c r="G278" s="3"/>
      <c r="H278" s="3"/>
      <c r="I278" s="3"/>
      <c r="J278" s="3"/>
      <c r="K278" s="3"/>
      <c r="L278" s="3"/>
      <c r="M278" s="3"/>
      <c r="N278" s="3"/>
      <c r="O278" s="3"/>
      <c r="P278" s="3"/>
      <c r="Q278" s="3"/>
      <c r="R278" s="3"/>
      <c r="S278" s="3"/>
      <c r="T278" s="3"/>
      <c r="U278" s="3"/>
      <c r="V278" s="3"/>
      <c r="W278" s="3"/>
    </row>
    <row r="279" spans="1:23" x14ac:dyDescent="0.25">
      <c r="A279" s="3"/>
      <c r="B279" s="3"/>
      <c r="C279" s="3"/>
      <c r="D279" s="3"/>
      <c r="E279" s="3"/>
      <c r="F279" s="3"/>
      <c r="G279" s="3"/>
      <c r="H279" s="3"/>
      <c r="I279" s="3"/>
      <c r="J279" s="3"/>
      <c r="K279" s="3"/>
      <c r="L279" s="3"/>
      <c r="M279" s="3"/>
      <c r="N279" s="3"/>
      <c r="O279" s="3"/>
      <c r="P279" s="3"/>
      <c r="Q279" s="3"/>
      <c r="R279" s="3"/>
      <c r="S279" s="3"/>
      <c r="T279" s="3"/>
      <c r="U279" s="3"/>
      <c r="V279" s="3"/>
      <c r="W279" s="3"/>
    </row>
    <row r="280" spans="1:23" x14ac:dyDescent="0.25">
      <c r="A280" s="3"/>
      <c r="B280" s="3"/>
      <c r="C280" s="3"/>
      <c r="D280" s="3"/>
      <c r="E280" s="3"/>
      <c r="F280" s="3"/>
      <c r="G280" s="3"/>
      <c r="H280" s="3"/>
      <c r="I280" s="3"/>
      <c r="J280" s="3"/>
      <c r="K280" s="3"/>
      <c r="L280" s="3"/>
      <c r="M280" s="3"/>
      <c r="N280" s="3"/>
      <c r="O280" s="3"/>
      <c r="P280" s="3"/>
      <c r="Q280" s="3"/>
      <c r="R280" s="3"/>
      <c r="S280" s="3"/>
      <c r="T280" s="3"/>
      <c r="U280" s="3"/>
      <c r="V280" s="3"/>
      <c r="W280" s="3"/>
    </row>
    <row r="281" spans="1:23" x14ac:dyDescent="0.25">
      <c r="A281" s="3"/>
      <c r="B281" s="3"/>
      <c r="C281" s="3"/>
      <c r="D281" s="3"/>
      <c r="E281" s="3"/>
      <c r="F281" s="3"/>
      <c r="G281" s="3"/>
      <c r="H281" s="3"/>
      <c r="I281" s="3"/>
      <c r="J281" s="3"/>
      <c r="K281" s="3"/>
      <c r="L281" s="3"/>
      <c r="M281" s="3"/>
      <c r="N281" s="3"/>
      <c r="O281" s="3"/>
      <c r="P281" s="3"/>
      <c r="Q281" s="3"/>
      <c r="R281" s="3"/>
      <c r="S281" s="3"/>
      <c r="T281" s="3"/>
      <c r="U281" s="3"/>
      <c r="V281" s="3"/>
      <c r="W281" s="3"/>
    </row>
    <row r="282" spans="1:23" x14ac:dyDescent="0.25">
      <c r="A282" s="3"/>
      <c r="B282" s="3"/>
      <c r="C282" s="3"/>
      <c r="D282" s="3"/>
      <c r="E282" s="3"/>
      <c r="F282" s="3"/>
      <c r="G282" s="3"/>
      <c r="H282" s="3"/>
      <c r="I282" s="3"/>
      <c r="J282" s="3"/>
      <c r="K282" s="3"/>
      <c r="L282" s="3"/>
      <c r="M282" s="3"/>
      <c r="N282" s="3"/>
      <c r="O282" s="3"/>
      <c r="P282" s="3"/>
      <c r="Q282" s="3"/>
      <c r="R282" s="3"/>
      <c r="S282" s="3"/>
      <c r="T282" s="3"/>
      <c r="U282" s="3"/>
      <c r="V282" s="3"/>
      <c r="W282" s="3"/>
    </row>
    <row r="283" spans="1:23" x14ac:dyDescent="0.25">
      <c r="A283" s="3"/>
      <c r="B283" s="3"/>
      <c r="C283" s="3"/>
      <c r="D283" s="3"/>
      <c r="E283" s="3"/>
      <c r="F283" s="3"/>
      <c r="G283" s="3"/>
      <c r="H283" s="3"/>
      <c r="I283" s="3"/>
      <c r="J283" s="3"/>
      <c r="K283" s="3"/>
      <c r="L283" s="3"/>
      <c r="M283" s="3"/>
      <c r="N283" s="3"/>
      <c r="O283" s="3"/>
      <c r="P283" s="3"/>
      <c r="Q283" s="3"/>
      <c r="R283" s="3"/>
      <c r="S283" s="3"/>
      <c r="T283" s="3"/>
      <c r="U283" s="3"/>
      <c r="V283" s="3"/>
      <c r="W283" s="3"/>
    </row>
    <row r="284" spans="1:23" x14ac:dyDescent="0.25">
      <c r="A284" s="3"/>
      <c r="B284" s="3"/>
      <c r="C284" s="3"/>
      <c r="D284" s="3"/>
      <c r="E284" s="3"/>
      <c r="F284" s="3"/>
      <c r="G284" s="3"/>
      <c r="H284" s="3"/>
      <c r="I284" s="3"/>
      <c r="J284" s="3"/>
      <c r="K284" s="3"/>
      <c r="L284" s="3"/>
      <c r="M284" s="3"/>
      <c r="N284" s="3"/>
      <c r="O284" s="3"/>
      <c r="P284" s="3"/>
      <c r="Q284" s="3"/>
      <c r="R284" s="3"/>
      <c r="S284" s="3"/>
      <c r="T284" s="3"/>
      <c r="U284" s="3"/>
      <c r="V284" s="3"/>
      <c r="W284" s="3"/>
    </row>
    <row r="285" spans="1:23" x14ac:dyDescent="0.25">
      <c r="A285" s="3"/>
      <c r="B285" s="3"/>
      <c r="C285" s="3"/>
      <c r="D285" s="3"/>
      <c r="E285" s="3"/>
      <c r="F285" s="3"/>
      <c r="G285" s="3"/>
      <c r="H285" s="3"/>
      <c r="I285" s="3"/>
      <c r="J285" s="3"/>
      <c r="K285" s="3"/>
      <c r="L285" s="3"/>
      <c r="M285" s="3"/>
      <c r="N285" s="3"/>
      <c r="O285" s="3"/>
      <c r="P285" s="3"/>
      <c r="Q285" s="3"/>
      <c r="R285" s="3"/>
      <c r="S285" s="3"/>
      <c r="T285" s="3"/>
      <c r="U285" s="3"/>
      <c r="V285" s="3"/>
      <c r="W285" s="3"/>
    </row>
    <row r="286" spans="1:23" x14ac:dyDescent="0.25">
      <c r="A286" s="3"/>
      <c r="B286" s="3"/>
      <c r="C286" s="3"/>
      <c r="D286" s="3"/>
      <c r="E286" s="3"/>
      <c r="F286" s="3"/>
      <c r="G286" s="3"/>
      <c r="H286" s="3"/>
      <c r="I286" s="3"/>
      <c r="J286" s="3"/>
      <c r="K286" s="3"/>
      <c r="L286" s="3"/>
      <c r="M286" s="3"/>
      <c r="N286" s="3"/>
      <c r="O286" s="3"/>
      <c r="P286" s="3"/>
      <c r="Q286" s="3"/>
      <c r="R286" s="3"/>
      <c r="S286" s="3"/>
      <c r="T286" s="3"/>
      <c r="U286" s="3"/>
      <c r="V286" s="3"/>
      <c r="W286" s="3"/>
    </row>
    <row r="287" spans="1:23" x14ac:dyDescent="0.25">
      <c r="A287" s="3"/>
      <c r="B287" s="3"/>
      <c r="C287" s="3"/>
      <c r="D287" s="3"/>
      <c r="E287" s="3"/>
      <c r="F287" s="3"/>
      <c r="G287" s="3"/>
      <c r="H287" s="3"/>
      <c r="I287" s="3"/>
      <c r="J287" s="3"/>
      <c r="K287" s="3"/>
      <c r="L287" s="3"/>
      <c r="M287" s="3"/>
      <c r="N287" s="3"/>
      <c r="O287" s="3"/>
      <c r="P287" s="3"/>
      <c r="Q287" s="3"/>
      <c r="R287" s="3"/>
      <c r="S287" s="3"/>
      <c r="T287" s="3"/>
      <c r="U287" s="3"/>
      <c r="V287" s="3"/>
      <c r="W287" s="3"/>
    </row>
    <row r="288" spans="1:23" x14ac:dyDescent="0.25">
      <c r="A288" s="3"/>
      <c r="B288" s="3"/>
      <c r="C288" s="3"/>
      <c r="D288" s="3"/>
      <c r="E288" s="3"/>
      <c r="F288" s="3"/>
      <c r="G288" s="3"/>
      <c r="H288" s="3"/>
      <c r="I288" s="3"/>
      <c r="J288" s="3"/>
      <c r="K288" s="3"/>
      <c r="L288" s="3"/>
      <c r="M288" s="3"/>
      <c r="N288" s="3"/>
      <c r="O288" s="3"/>
      <c r="P288" s="3"/>
      <c r="Q288" s="3"/>
      <c r="R288" s="3"/>
      <c r="S288" s="3"/>
      <c r="T288" s="3"/>
      <c r="U288" s="3"/>
      <c r="V288" s="3"/>
      <c r="W288" s="3"/>
    </row>
    <row r="289" spans="1:23" x14ac:dyDescent="0.25">
      <c r="A289" s="3"/>
      <c r="B289" s="3"/>
      <c r="C289" s="3"/>
      <c r="D289" s="3"/>
      <c r="E289" s="3"/>
      <c r="F289" s="3"/>
      <c r="G289" s="3"/>
      <c r="H289" s="3"/>
      <c r="I289" s="3"/>
      <c r="J289" s="3"/>
      <c r="K289" s="3"/>
      <c r="L289" s="3"/>
      <c r="M289" s="3"/>
      <c r="N289" s="3"/>
      <c r="O289" s="3"/>
      <c r="P289" s="3"/>
      <c r="Q289" s="3"/>
      <c r="R289" s="3"/>
      <c r="S289" s="3"/>
      <c r="T289" s="3"/>
      <c r="U289" s="3"/>
      <c r="V289" s="3"/>
      <c r="W289" s="3"/>
    </row>
    <row r="290" spans="1:23" x14ac:dyDescent="0.25">
      <c r="A290" s="3"/>
      <c r="B290" s="3"/>
      <c r="C290" s="3"/>
      <c r="D290" s="3"/>
      <c r="E290" s="3"/>
      <c r="F290" s="3"/>
      <c r="G290" s="3"/>
      <c r="H290" s="3"/>
      <c r="I290" s="3"/>
      <c r="J290" s="3"/>
      <c r="K290" s="3"/>
      <c r="L290" s="3"/>
      <c r="M290" s="3"/>
      <c r="N290" s="3"/>
      <c r="O290" s="3"/>
      <c r="P290" s="3"/>
      <c r="Q290" s="3"/>
      <c r="R290" s="3"/>
      <c r="S290" s="3"/>
      <c r="T290" s="3"/>
      <c r="U290" s="3"/>
      <c r="V290" s="3"/>
      <c r="W290" s="3"/>
    </row>
    <row r="291" spans="1:23" x14ac:dyDescent="0.25">
      <c r="A291" s="3"/>
      <c r="B291" s="3"/>
      <c r="C291" s="3"/>
      <c r="D291" s="3"/>
      <c r="E291" s="3"/>
      <c r="F291" s="3"/>
      <c r="G291" s="3"/>
      <c r="H291" s="3"/>
      <c r="I291" s="3"/>
      <c r="J291" s="3"/>
      <c r="K291" s="3"/>
      <c r="L291" s="3"/>
      <c r="M291" s="3"/>
      <c r="N291" s="3"/>
      <c r="O291" s="3"/>
      <c r="P291" s="3"/>
      <c r="Q291" s="3"/>
      <c r="R291" s="3"/>
      <c r="S291" s="3"/>
      <c r="T291" s="3"/>
      <c r="U291" s="3"/>
      <c r="V291" s="3"/>
      <c r="W291" s="3"/>
    </row>
    <row r="292" spans="1:23" x14ac:dyDescent="0.25">
      <c r="A292" s="3"/>
      <c r="B292" s="3"/>
      <c r="C292" s="3"/>
      <c r="D292" s="3"/>
      <c r="E292" s="3"/>
      <c r="F292" s="3"/>
      <c r="G292" s="3"/>
      <c r="H292" s="3"/>
      <c r="I292" s="3"/>
      <c r="J292" s="3"/>
      <c r="K292" s="3"/>
      <c r="L292" s="3"/>
      <c r="M292" s="3"/>
      <c r="N292" s="3"/>
      <c r="O292" s="3"/>
      <c r="P292" s="3"/>
      <c r="Q292" s="3"/>
      <c r="R292" s="3"/>
      <c r="S292" s="3"/>
      <c r="T292" s="3"/>
      <c r="U292" s="3"/>
      <c r="V292" s="3"/>
      <c r="W292" s="3"/>
    </row>
    <row r="293" spans="1:23" x14ac:dyDescent="0.25">
      <c r="A293" s="3"/>
      <c r="B293" s="3"/>
      <c r="C293" s="3"/>
      <c r="D293" s="3"/>
      <c r="E293" s="3"/>
      <c r="F293" s="3"/>
      <c r="G293" s="3"/>
      <c r="H293" s="3"/>
      <c r="I293" s="3"/>
      <c r="J293" s="3"/>
      <c r="K293" s="3"/>
      <c r="L293" s="3"/>
      <c r="M293" s="3"/>
      <c r="N293" s="3"/>
      <c r="O293" s="3"/>
      <c r="P293" s="3"/>
      <c r="Q293" s="3"/>
      <c r="R293" s="3"/>
      <c r="S293" s="3"/>
      <c r="T293" s="3"/>
      <c r="U293" s="3"/>
      <c r="V293" s="3"/>
      <c r="W293" s="3"/>
    </row>
    <row r="294" spans="1:23" x14ac:dyDescent="0.25">
      <c r="A294" s="3"/>
      <c r="B294" s="3"/>
      <c r="C294" s="3"/>
      <c r="D294" s="3"/>
      <c r="E294" s="3"/>
      <c r="F294" s="3"/>
      <c r="G294" s="3"/>
      <c r="H294" s="3"/>
      <c r="I294" s="3"/>
      <c r="J294" s="3"/>
      <c r="K294" s="3"/>
      <c r="L294" s="3"/>
      <c r="M294" s="3"/>
      <c r="N294" s="3"/>
      <c r="O294" s="3"/>
      <c r="P294" s="3"/>
      <c r="Q294" s="3"/>
      <c r="R294" s="3"/>
      <c r="S294" s="3"/>
      <c r="T294" s="3"/>
      <c r="U294" s="3"/>
      <c r="V294" s="3"/>
      <c r="W294" s="3"/>
    </row>
    <row r="295" spans="1:23" x14ac:dyDescent="0.25">
      <c r="A295" s="3"/>
      <c r="B295" s="3"/>
      <c r="C295" s="3"/>
      <c r="D295" s="3"/>
      <c r="E295" s="3"/>
      <c r="F295" s="3"/>
      <c r="G295" s="3"/>
      <c r="H295" s="3"/>
      <c r="I295" s="3"/>
      <c r="J295" s="3"/>
      <c r="K295" s="3"/>
      <c r="L295" s="3"/>
      <c r="M295" s="3"/>
      <c r="N295" s="3"/>
      <c r="O295" s="3"/>
      <c r="P295" s="3"/>
      <c r="Q295" s="3"/>
      <c r="R295" s="3"/>
      <c r="S295" s="3"/>
      <c r="T295" s="3"/>
      <c r="U295" s="3"/>
      <c r="V295" s="3"/>
      <c r="W295" s="3"/>
    </row>
    <row r="296" spans="1:23" x14ac:dyDescent="0.25">
      <c r="A296" s="3"/>
      <c r="B296" s="3"/>
      <c r="C296" s="3"/>
      <c r="D296" s="3"/>
      <c r="E296" s="3"/>
      <c r="F296" s="3"/>
      <c r="G296" s="3"/>
      <c r="H296" s="3"/>
      <c r="I296" s="3"/>
      <c r="J296" s="3"/>
      <c r="K296" s="3"/>
      <c r="L296" s="3"/>
      <c r="M296" s="3"/>
      <c r="N296" s="3"/>
      <c r="O296" s="3"/>
      <c r="P296" s="3"/>
      <c r="Q296" s="3"/>
      <c r="R296" s="3"/>
      <c r="S296" s="3"/>
      <c r="T296" s="3"/>
      <c r="U296" s="3"/>
      <c r="V296" s="3"/>
      <c r="W296" s="3"/>
    </row>
    <row r="297" spans="1:23" x14ac:dyDescent="0.25">
      <c r="A297" s="3"/>
      <c r="B297" s="3"/>
      <c r="C297" s="3"/>
      <c r="D297" s="3"/>
      <c r="E297" s="3"/>
      <c r="F297" s="3"/>
      <c r="G297" s="3"/>
      <c r="H297" s="3"/>
      <c r="I297" s="3"/>
      <c r="J297" s="3"/>
      <c r="K297" s="3"/>
      <c r="L297" s="3"/>
      <c r="M297" s="3"/>
      <c r="N297" s="3"/>
      <c r="O297" s="3"/>
      <c r="P297" s="3"/>
      <c r="Q297" s="3"/>
      <c r="R297" s="3"/>
      <c r="S297" s="3"/>
      <c r="T297" s="3"/>
      <c r="U297" s="3"/>
      <c r="V297" s="3"/>
      <c r="W297" s="3"/>
    </row>
    <row r="298" spans="1:23" x14ac:dyDescent="0.25">
      <c r="A298" s="3"/>
      <c r="B298" s="3"/>
      <c r="C298" s="3"/>
      <c r="D298" s="3"/>
      <c r="E298" s="3"/>
      <c r="F298" s="3"/>
      <c r="G298" s="3"/>
      <c r="H298" s="3"/>
      <c r="I298" s="3"/>
      <c r="J298" s="3"/>
      <c r="K298" s="3"/>
      <c r="L298" s="3"/>
      <c r="M298" s="3"/>
      <c r="N298" s="3"/>
      <c r="O298" s="3"/>
      <c r="P298" s="3"/>
      <c r="Q298" s="3"/>
      <c r="R298" s="3"/>
      <c r="S298" s="3"/>
      <c r="T298" s="3"/>
      <c r="U298" s="3"/>
      <c r="V298" s="3"/>
      <c r="W298" s="3"/>
    </row>
    <row r="299" spans="1:23" x14ac:dyDescent="0.25">
      <c r="A299" s="3"/>
      <c r="B299" s="3"/>
      <c r="C299" s="3"/>
      <c r="D299" s="3"/>
      <c r="E299" s="3"/>
      <c r="F299" s="3"/>
      <c r="G299" s="3"/>
      <c r="H299" s="3"/>
      <c r="I299" s="3"/>
      <c r="J299" s="3"/>
      <c r="K299" s="3"/>
      <c r="L299" s="3"/>
      <c r="M299" s="3"/>
      <c r="N299" s="3"/>
      <c r="O299" s="3"/>
      <c r="P299" s="3"/>
      <c r="Q299" s="3"/>
      <c r="R299" s="3"/>
      <c r="S299" s="3"/>
      <c r="T299" s="3"/>
      <c r="U299" s="3"/>
      <c r="V299" s="3"/>
      <c r="W299" s="3"/>
    </row>
    <row r="300" spans="1:23" x14ac:dyDescent="0.25">
      <c r="A300" s="3"/>
      <c r="B300" s="3"/>
      <c r="C300" s="3"/>
      <c r="D300" s="3"/>
      <c r="E300" s="3"/>
      <c r="F300" s="3"/>
      <c r="G300" s="3"/>
      <c r="H300" s="3"/>
      <c r="I300" s="3"/>
      <c r="J300" s="3"/>
      <c r="K300" s="3"/>
      <c r="L300" s="3"/>
      <c r="M300" s="3"/>
      <c r="N300" s="3"/>
      <c r="O300" s="3"/>
      <c r="P300" s="3"/>
      <c r="Q300" s="3"/>
      <c r="R300" s="3"/>
      <c r="S300" s="3"/>
      <c r="T300" s="3"/>
      <c r="U300" s="3"/>
      <c r="V300" s="3"/>
      <c r="W300" s="3"/>
    </row>
    <row r="301" spans="1:23" x14ac:dyDescent="0.25">
      <c r="A301" s="3"/>
      <c r="B301" s="3"/>
      <c r="C301" s="3"/>
      <c r="D301" s="3"/>
      <c r="E301" s="3"/>
      <c r="F301" s="3"/>
      <c r="G301" s="3"/>
      <c r="H301" s="3"/>
      <c r="I301" s="3"/>
      <c r="J301" s="3"/>
      <c r="K301" s="3"/>
      <c r="L301" s="3"/>
      <c r="M301" s="3"/>
      <c r="N301" s="3"/>
      <c r="O301" s="3"/>
      <c r="P301" s="3"/>
      <c r="Q301" s="3"/>
      <c r="R301" s="3"/>
      <c r="S301" s="3"/>
      <c r="T301" s="3"/>
      <c r="U301" s="3"/>
      <c r="V301" s="3"/>
      <c r="W301" s="3"/>
    </row>
    <row r="302" spans="1:23" x14ac:dyDescent="0.25">
      <c r="A302" s="3"/>
      <c r="B302" s="3"/>
      <c r="C302" s="3"/>
      <c r="D302" s="3"/>
      <c r="E302" s="3"/>
      <c r="F302" s="3"/>
      <c r="G302" s="3"/>
      <c r="H302" s="3"/>
      <c r="I302" s="3"/>
      <c r="J302" s="3"/>
      <c r="K302" s="3"/>
      <c r="L302" s="3"/>
      <c r="M302" s="3"/>
      <c r="N302" s="3"/>
      <c r="O302" s="3"/>
      <c r="P302" s="3"/>
      <c r="Q302" s="3"/>
      <c r="R302" s="3"/>
      <c r="S302" s="3"/>
      <c r="T302" s="3"/>
      <c r="U302" s="3"/>
      <c r="V302" s="3"/>
      <c r="W302" s="3"/>
    </row>
    <row r="303" spans="1:23" x14ac:dyDescent="0.25">
      <c r="A303" s="3"/>
      <c r="B303" s="3"/>
      <c r="C303" s="3"/>
      <c r="D303" s="3"/>
      <c r="E303" s="3"/>
      <c r="F303" s="3"/>
      <c r="G303" s="3"/>
      <c r="H303" s="3"/>
      <c r="I303" s="3"/>
      <c r="J303" s="3"/>
      <c r="K303" s="3"/>
      <c r="L303" s="3"/>
      <c r="M303" s="3"/>
      <c r="N303" s="3"/>
      <c r="O303" s="3"/>
      <c r="P303" s="3"/>
      <c r="Q303" s="3"/>
      <c r="R303" s="3"/>
      <c r="S303" s="3"/>
      <c r="T303" s="3"/>
      <c r="U303" s="3"/>
      <c r="V303" s="3"/>
      <c r="W303" s="3"/>
    </row>
    <row r="304" spans="1:23" x14ac:dyDescent="0.25">
      <c r="A304" s="3"/>
      <c r="B304" s="3"/>
      <c r="C304" s="3"/>
      <c r="D304" s="3"/>
      <c r="E304" s="3"/>
      <c r="F304" s="3"/>
      <c r="G304" s="3"/>
      <c r="H304" s="3"/>
      <c r="I304" s="3"/>
      <c r="J304" s="3"/>
      <c r="K304" s="3"/>
      <c r="L304" s="3"/>
      <c r="M304" s="3"/>
      <c r="N304" s="3"/>
      <c r="O304" s="3"/>
      <c r="P304" s="3"/>
      <c r="Q304" s="3"/>
      <c r="R304" s="3"/>
      <c r="S304" s="3"/>
      <c r="T304" s="3"/>
      <c r="U304" s="3"/>
      <c r="V304" s="3"/>
      <c r="W304" s="3"/>
    </row>
    <row r="305" spans="1:23" x14ac:dyDescent="0.25">
      <c r="A305" s="3"/>
      <c r="B305" s="3"/>
      <c r="C305" s="3"/>
      <c r="D305" s="3"/>
      <c r="E305" s="3"/>
      <c r="F305" s="3"/>
      <c r="G305" s="3"/>
      <c r="H305" s="3"/>
      <c r="I305" s="3"/>
      <c r="J305" s="3"/>
      <c r="K305" s="3"/>
      <c r="L305" s="3"/>
      <c r="M305" s="3"/>
      <c r="N305" s="3"/>
      <c r="O305" s="3"/>
      <c r="P305" s="3"/>
      <c r="Q305" s="3"/>
      <c r="R305" s="3"/>
      <c r="S305" s="3"/>
      <c r="T305" s="3"/>
      <c r="U305" s="3"/>
      <c r="V305" s="3"/>
      <c r="W305" s="3"/>
    </row>
  </sheetData>
  <sheetProtection password="CAB3" sheet="1" objects="1" scenarios="1" selectLockedCells="1"/>
  <mergeCells count="14">
    <mergeCell ref="B16:B17"/>
    <mergeCell ref="C16:C17"/>
    <mergeCell ref="G16:G17"/>
    <mergeCell ref="B12:G12"/>
    <mergeCell ref="B3:G9"/>
    <mergeCell ref="D15:E15"/>
    <mergeCell ref="B15:C15"/>
    <mergeCell ref="C11:G11"/>
    <mergeCell ref="F13:F15"/>
    <mergeCell ref="G13:G15"/>
    <mergeCell ref="B13:C13"/>
    <mergeCell ref="D13:E13"/>
    <mergeCell ref="B14:C14"/>
    <mergeCell ref="D14:E14"/>
  </mergeCells>
  <pageMargins left="0.7" right="0.7" top="0.75" bottom="0.75" header="0.3" footer="0.3"/>
  <pageSetup scale="50" orientation="portrait" r:id="rId1"/>
  <headerFooter>
    <oddHeader>&amp;C&amp;"Times New Roman,Regular"&amp;14FY17 Inventory</oddHeader>
    <oddFooter>&amp;C&amp;"Times New Roman,Regular"&amp;A&amp;R&amp;"Times New Roman,Regular"Page &amp;P</oddFooter>
  </headerFooter>
  <colBreaks count="1" manualBreakCount="1">
    <brk id="8" max="18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249977111117893"/>
  </sheetPr>
  <dimension ref="A1:CA395"/>
  <sheetViews>
    <sheetView zoomScale="80" zoomScaleNormal="80" workbookViewId="0"/>
  </sheetViews>
  <sheetFormatPr defaultRowHeight="15" x14ac:dyDescent="0.25"/>
  <cols>
    <col min="1" max="1" width="9.140625" style="12"/>
    <col min="2" max="2" width="29.5703125" style="12" customWidth="1"/>
    <col min="3" max="3" width="34" style="12" customWidth="1"/>
    <col min="4" max="4" width="30.5703125" style="12" customWidth="1"/>
    <col min="5" max="5" width="28.7109375" style="12" customWidth="1"/>
    <col min="6" max="6" width="35" style="12" customWidth="1"/>
    <col min="7" max="7" width="24.28515625" style="12" customWidth="1"/>
    <col min="8" max="16384" width="9.140625" style="12"/>
  </cols>
  <sheetData>
    <row r="1" spans="1:79" ht="32.25" customHeight="1" x14ac:dyDescent="0.25">
      <c r="A1" s="5"/>
      <c r="B1" s="118" t="s">
        <v>136</v>
      </c>
      <c r="C1" s="118"/>
      <c r="D1" s="118"/>
      <c r="E1" s="13"/>
      <c r="F1" s="13"/>
      <c r="G1" s="13"/>
      <c r="H1" s="42"/>
      <c r="I1" s="42"/>
      <c r="J1" s="42"/>
      <c r="K1" s="4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row>
    <row r="2" spans="1:79" x14ac:dyDescent="0.25">
      <c r="A2" s="13"/>
      <c r="B2" s="11"/>
      <c r="C2" s="13"/>
      <c r="D2" s="13"/>
      <c r="E2" s="13"/>
      <c r="F2" s="13"/>
      <c r="G2" s="13"/>
      <c r="H2" s="42"/>
      <c r="I2" s="42"/>
      <c r="J2" s="42"/>
      <c r="K2" s="4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row>
    <row r="3" spans="1:79" ht="15.75" customHeight="1" x14ac:dyDescent="0.25">
      <c r="A3" s="13"/>
      <c r="B3" s="320" t="s">
        <v>119</v>
      </c>
      <c r="C3" s="320"/>
      <c r="D3" s="320"/>
      <c r="E3" s="320"/>
      <c r="F3" s="320"/>
      <c r="G3" s="43"/>
      <c r="H3" s="44"/>
      <c r="I3" s="44"/>
      <c r="J3" s="42"/>
      <c r="K3" s="4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row>
    <row r="4" spans="1:79" ht="15.75" x14ac:dyDescent="0.25">
      <c r="A4" s="13"/>
      <c r="B4" s="320"/>
      <c r="C4" s="320"/>
      <c r="D4" s="320"/>
      <c r="E4" s="320"/>
      <c r="F4" s="320"/>
      <c r="G4" s="43"/>
      <c r="H4" s="44"/>
      <c r="I4" s="44"/>
      <c r="J4" s="42"/>
      <c r="K4" s="4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row>
    <row r="5" spans="1:79" ht="15.75" x14ac:dyDescent="0.25">
      <c r="A5" s="13"/>
      <c r="B5" s="320"/>
      <c r="C5" s="320"/>
      <c r="D5" s="320"/>
      <c r="E5" s="320"/>
      <c r="F5" s="320"/>
      <c r="G5" s="43"/>
      <c r="H5" s="44"/>
      <c r="I5" s="44"/>
      <c r="J5" s="42"/>
      <c r="K5" s="4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row>
    <row r="6" spans="1:79" ht="15.75" x14ac:dyDescent="0.25">
      <c r="A6" s="13"/>
      <c r="B6" s="320"/>
      <c r="C6" s="320"/>
      <c r="D6" s="320"/>
      <c r="E6" s="320"/>
      <c r="F6" s="320"/>
      <c r="G6" s="43"/>
      <c r="H6" s="44"/>
      <c r="I6" s="44"/>
      <c r="J6" s="42"/>
      <c r="K6" s="4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row>
    <row r="7" spans="1:79" ht="15.75" x14ac:dyDescent="0.25">
      <c r="A7" s="13"/>
      <c r="B7" s="9"/>
      <c r="C7" s="9"/>
      <c r="D7" s="9"/>
      <c r="E7" s="9"/>
      <c r="F7" s="9"/>
      <c r="G7" s="43"/>
      <c r="H7" s="44"/>
      <c r="I7" s="44"/>
      <c r="J7" s="42"/>
      <c r="K7" s="4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row>
    <row r="8" spans="1:79" ht="15.75" thickBot="1" x14ac:dyDescent="0.3">
      <c r="A8" s="13"/>
      <c r="B8" s="45"/>
      <c r="C8" s="13"/>
      <c r="D8" s="13"/>
      <c r="E8" s="13"/>
      <c r="F8" s="13"/>
      <c r="G8" s="13"/>
      <c r="H8" s="42"/>
      <c r="I8" s="42"/>
      <c r="J8" s="42"/>
      <c r="K8" s="4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row>
    <row r="9" spans="1:79" ht="30" customHeight="1" thickBot="1" x14ac:dyDescent="0.3">
      <c r="A9" s="13"/>
      <c r="B9" s="46" t="s">
        <v>11</v>
      </c>
      <c r="C9" s="512">
        <f>'Fall 2016'!C9:F9</f>
        <v>0</v>
      </c>
      <c r="D9" s="513"/>
      <c r="E9" s="513"/>
      <c r="F9" s="514"/>
      <c r="G9" s="13"/>
      <c r="H9" s="42"/>
      <c r="I9" s="42"/>
      <c r="J9" s="42"/>
      <c r="K9" s="4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row>
    <row r="10" spans="1:79" ht="42.75" customHeight="1" thickBot="1" x14ac:dyDescent="0.3">
      <c r="A10" s="13"/>
      <c r="B10" s="17" t="s">
        <v>0</v>
      </c>
      <c r="C10" s="47" t="s">
        <v>1</v>
      </c>
      <c r="D10" s="47" t="s">
        <v>2</v>
      </c>
      <c r="E10" s="47" t="s">
        <v>58</v>
      </c>
      <c r="F10" s="47" t="s">
        <v>59</v>
      </c>
      <c r="G10" s="13"/>
      <c r="H10" s="42"/>
      <c r="I10" s="42"/>
      <c r="J10" s="42"/>
      <c r="K10" s="4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row>
    <row r="11" spans="1:79" ht="19.5" customHeight="1" x14ac:dyDescent="0.25">
      <c r="A11" s="13"/>
      <c r="B11" s="316" t="s">
        <v>5</v>
      </c>
      <c r="C11" s="298" t="s">
        <v>213</v>
      </c>
      <c r="D11" s="310">
        <v>0.8</v>
      </c>
      <c r="E11" s="301" t="e">
        <f>'Fall 2016'!F11:F14</f>
        <v>#DIV/0!</v>
      </c>
      <c r="F11" s="301" t="e">
        <f>'Spring 2017'!F11:F14</f>
        <v>#DIV/0!</v>
      </c>
      <c r="G11" s="13"/>
      <c r="H11" s="42"/>
      <c r="I11" s="42"/>
      <c r="J11" s="42"/>
      <c r="K11" s="4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row>
    <row r="12" spans="1:79" x14ac:dyDescent="0.25">
      <c r="A12" s="13"/>
      <c r="B12" s="317"/>
      <c r="C12" s="299"/>
      <c r="D12" s="311"/>
      <c r="E12" s="302"/>
      <c r="F12" s="302"/>
      <c r="G12" s="13"/>
      <c r="H12" s="42"/>
      <c r="I12" s="42"/>
      <c r="J12" s="42"/>
      <c r="K12" s="4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row>
    <row r="13" spans="1:79" x14ac:dyDescent="0.25">
      <c r="A13" s="13"/>
      <c r="B13" s="317"/>
      <c r="C13" s="299"/>
      <c r="D13" s="311"/>
      <c r="E13" s="302"/>
      <c r="F13" s="302"/>
      <c r="G13" s="13"/>
      <c r="H13" s="42"/>
      <c r="I13" s="42"/>
      <c r="J13" s="42"/>
      <c r="K13" s="4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row>
    <row r="14" spans="1:79" ht="65.25" customHeight="1" thickBot="1" x14ac:dyDescent="0.3">
      <c r="A14" s="13"/>
      <c r="B14" s="317"/>
      <c r="C14" s="300"/>
      <c r="D14" s="312"/>
      <c r="E14" s="303"/>
      <c r="F14" s="303"/>
      <c r="G14" s="13"/>
      <c r="H14" s="42"/>
      <c r="I14" s="42"/>
      <c r="J14" s="42"/>
      <c r="K14" s="4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row>
    <row r="15" spans="1:79" ht="64.5" customHeight="1" x14ac:dyDescent="0.25">
      <c r="A15" s="13"/>
      <c r="B15" s="318" t="s">
        <v>6</v>
      </c>
      <c r="C15" s="307" t="s">
        <v>227</v>
      </c>
      <c r="D15" s="313">
        <v>0.8</v>
      </c>
      <c r="E15" s="304" t="e">
        <f>'Fall 2016'!F15:F18</f>
        <v>#DIV/0!</v>
      </c>
      <c r="F15" s="304" t="e">
        <f>'Spring 2017'!F15:F18</f>
        <v>#DIV/0!</v>
      </c>
      <c r="G15" s="13"/>
      <c r="H15" s="42"/>
      <c r="I15" s="42"/>
      <c r="J15" s="42"/>
      <c r="K15" s="42"/>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row>
    <row r="16" spans="1:79" x14ac:dyDescent="0.25">
      <c r="A16" s="13"/>
      <c r="B16" s="319"/>
      <c r="C16" s="308"/>
      <c r="D16" s="314"/>
      <c r="E16" s="305"/>
      <c r="F16" s="305"/>
      <c r="G16" s="13"/>
      <c r="H16" s="42"/>
      <c r="I16" s="42"/>
      <c r="J16" s="42"/>
      <c r="K16" s="42"/>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row>
    <row r="17" spans="1:79" x14ac:dyDescent="0.25">
      <c r="A17" s="13"/>
      <c r="B17" s="319"/>
      <c r="C17" s="308"/>
      <c r="D17" s="314"/>
      <c r="E17" s="305"/>
      <c r="F17" s="305"/>
      <c r="G17" s="13"/>
      <c r="H17" s="42"/>
      <c r="I17" s="42"/>
      <c r="J17" s="42"/>
      <c r="K17" s="4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row>
    <row r="18" spans="1:79" ht="39" customHeight="1" thickBot="1" x14ac:dyDescent="0.3">
      <c r="A18" s="13"/>
      <c r="B18" s="319"/>
      <c r="C18" s="309"/>
      <c r="D18" s="315"/>
      <c r="E18" s="306"/>
      <c r="F18" s="306"/>
      <c r="G18" s="13"/>
      <c r="H18" s="42"/>
      <c r="I18" s="42"/>
      <c r="J18" s="42"/>
      <c r="K18" s="42"/>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row>
    <row r="19" spans="1:79" ht="34.5" customHeight="1" x14ac:dyDescent="0.25">
      <c r="A19" s="13"/>
      <c r="B19" s="266" t="s">
        <v>7</v>
      </c>
      <c r="C19" s="269" t="s">
        <v>8</v>
      </c>
      <c r="D19" s="275">
        <v>0.85</v>
      </c>
      <c r="E19" s="272" t="e">
        <f>'Fall 2016'!F19:F24</f>
        <v>#DIV/0!</v>
      </c>
      <c r="F19" s="272" t="e">
        <f>'Spring 2017'!F19:F24</f>
        <v>#DIV/0!</v>
      </c>
      <c r="G19" s="13"/>
      <c r="H19" s="42"/>
      <c r="I19" s="42"/>
      <c r="J19" s="42"/>
      <c r="K19" s="42"/>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row>
    <row r="20" spans="1:79" ht="32.25" customHeight="1" x14ac:dyDescent="0.25">
      <c r="A20" s="13"/>
      <c r="B20" s="267"/>
      <c r="C20" s="270"/>
      <c r="D20" s="276"/>
      <c r="E20" s="273"/>
      <c r="F20" s="273"/>
      <c r="G20" s="13"/>
      <c r="H20" s="42"/>
      <c r="I20" s="42"/>
      <c r="J20" s="42"/>
      <c r="K20" s="42"/>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row>
    <row r="21" spans="1:79" ht="14.25" customHeight="1" x14ac:dyDescent="0.25">
      <c r="A21" s="13"/>
      <c r="B21" s="267"/>
      <c r="C21" s="270"/>
      <c r="D21" s="276"/>
      <c r="E21" s="273"/>
      <c r="F21" s="273"/>
      <c r="G21" s="13"/>
      <c r="H21" s="42"/>
      <c r="I21" s="42"/>
      <c r="J21" s="42"/>
      <c r="K21" s="4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row>
    <row r="22" spans="1:79" ht="21" customHeight="1" x14ac:dyDescent="0.25">
      <c r="A22" s="13"/>
      <c r="B22" s="267"/>
      <c r="C22" s="270"/>
      <c r="D22" s="276"/>
      <c r="E22" s="273"/>
      <c r="F22" s="273"/>
      <c r="G22" s="13"/>
      <c r="H22" s="42"/>
      <c r="I22" s="42"/>
      <c r="J22" s="42"/>
      <c r="K22" s="4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row>
    <row r="23" spans="1:79" ht="21" customHeight="1" x14ac:dyDescent="0.25">
      <c r="A23" s="13"/>
      <c r="B23" s="267"/>
      <c r="C23" s="270"/>
      <c r="D23" s="276"/>
      <c r="E23" s="273"/>
      <c r="F23" s="273"/>
      <c r="G23" s="13"/>
      <c r="H23" s="42"/>
      <c r="I23" s="42"/>
      <c r="J23" s="42"/>
      <c r="K23" s="4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row>
    <row r="24" spans="1:79" ht="30.75" customHeight="1" thickBot="1" x14ac:dyDescent="0.3">
      <c r="A24" s="13"/>
      <c r="B24" s="268"/>
      <c r="C24" s="271"/>
      <c r="D24" s="277"/>
      <c r="E24" s="274"/>
      <c r="F24" s="274"/>
      <c r="G24" s="13"/>
      <c r="H24" s="42"/>
      <c r="I24" s="42"/>
      <c r="J24" s="42"/>
      <c r="K24" s="4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row>
    <row r="25" spans="1:79" ht="18" customHeight="1" thickBot="1" x14ac:dyDescent="0.3">
      <c r="A25" s="13"/>
      <c r="B25" s="278"/>
      <c r="C25" s="278"/>
      <c r="D25" s="278"/>
      <c r="E25" s="278"/>
      <c r="F25" s="278"/>
      <c r="G25" s="13"/>
      <c r="H25" s="42"/>
      <c r="I25" s="42"/>
      <c r="J25" s="42"/>
      <c r="K25" s="4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row>
    <row r="26" spans="1:79" ht="18" customHeight="1" thickBot="1" x14ac:dyDescent="0.3">
      <c r="A26" s="13"/>
      <c r="B26" s="17" t="s">
        <v>0</v>
      </c>
      <c r="C26" s="47" t="s">
        <v>1</v>
      </c>
      <c r="D26" s="47" t="s">
        <v>2</v>
      </c>
      <c r="E26" s="47" t="s">
        <v>58</v>
      </c>
      <c r="F26" s="47" t="s">
        <v>59</v>
      </c>
      <c r="G26" s="13"/>
      <c r="H26" s="42"/>
      <c r="I26" s="42"/>
      <c r="J26" s="42"/>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row>
    <row r="27" spans="1:79" ht="26.25" customHeight="1" x14ac:dyDescent="0.25">
      <c r="A27" s="9"/>
      <c r="B27" s="252" t="s">
        <v>24</v>
      </c>
      <c r="C27" s="252" t="s">
        <v>112</v>
      </c>
      <c r="D27" s="291">
        <v>0.75</v>
      </c>
      <c r="E27" s="279" t="e">
        <f>'Fall 2016'!F27:F31</f>
        <v>#DIV/0!</v>
      </c>
      <c r="F27" s="279" t="e">
        <f>'Spring 2017'!F27:F31</f>
        <v>#DIV/0!</v>
      </c>
      <c r="G27" s="9"/>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row>
    <row r="28" spans="1:79" x14ac:dyDescent="0.25">
      <c r="A28" s="9"/>
      <c r="B28" s="253"/>
      <c r="C28" s="253"/>
      <c r="D28" s="292"/>
      <c r="E28" s="280"/>
      <c r="F28" s="280"/>
      <c r="G28" s="9"/>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row>
    <row r="29" spans="1:79" ht="68.25" customHeight="1" x14ac:dyDescent="0.25">
      <c r="A29" s="9"/>
      <c r="B29" s="253"/>
      <c r="C29" s="253"/>
      <c r="D29" s="292"/>
      <c r="E29" s="280"/>
      <c r="F29" s="280"/>
      <c r="G29" s="9"/>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row>
    <row r="30" spans="1:79" ht="64.5" customHeight="1" x14ac:dyDescent="0.25">
      <c r="A30" s="9"/>
      <c r="B30" s="253"/>
      <c r="C30" s="253"/>
      <c r="D30" s="292"/>
      <c r="E30" s="280"/>
      <c r="F30" s="280"/>
      <c r="G30" s="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row>
    <row r="31" spans="1:79" ht="15.75" thickBot="1" x14ac:dyDescent="0.3">
      <c r="A31" s="9"/>
      <c r="B31" s="253"/>
      <c r="C31" s="254"/>
      <c r="D31" s="293"/>
      <c r="E31" s="280"/>
      <c r="F31" s="280"/>
      <c r="G31" s="9"/>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row>
    <row r="32" spans="1:79" ht="45.75" customHeight="1" x14ac:dyDescent="0.25">
      <c r="A32" s="9"/>
      <c r="B32" s="253"/>
      <c r="C32" s="252" t="s">
        <v>113</v>
      </c>
      <c r="D32" s="235">
        <v>0.75</v>
      </c>
      <c r="E32" s="279" t="e">
        <f>'Fall 2016'!F32:F37</f>
        <v>#DIV/0!</v>
      </c>
      <c r="F32" s="279" t="e">
        <f>'Spring 2017'!F32:F37</f>
        <v>#DIV/0!</v>
      </c>
      <c r="G32" s="9"/>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row>
    <row r="33" spans="1:79" ht="20.25" customHeight="1" x14ac:dyDescent="0.25">
      <c r="A33" s="9"/>
      <c r="B33" s="253"/>
      <c r="C33" s="253"/>
      <c r="D33" s="236"/>
      <c r="E33" s="280"/>
      <c r="F33" s="280"/>
      <c r="G33" s="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row>
    <row r="34" spans="1:79" ht="25.5" customHeight="1" x14ac:dyDescent="0.25">
      <c r="A34" s="9"/>
      <c r="B34" s="253"/>
      <c r="C34" s="253"/>
      <c r="D34" s="236"/>
      <c r="E34" s="280"/>
      <c r="F34" s="280"/>
      <c r="G34" s="9"/>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row>
    <row r="35" spans="1:79" x14ac:dyDescent="0.25">
      <c r="A35" s="9"/>
      <c r="B35" s="253"/>
      <c r="C35" s="253"/>
      <c r="D35" s="236"/>
      <c r="E35" s="280"/>
      <c r="F35" s="280"/>
      <c r="G35" s="9"/>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row>
    <row r="36" spans="1:79" ht="8.25" customHeight="1" x14ac:dyDescent="0.25">
      <c r="A36" s="9"/>
      <c r="B36" s="253"/>
      <c r="C36" s="253"/>
      <c r="D36" s="236"/>
      <c r="E36" s="280"/>
      <c r="F36" s="280"/>
      <c r="G36" s="9"/>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row>
    <row r="37" spans="1:79" ht="24.75" customHeight="1" thickBot="1" x14ac:dyDescent="0.3">
      <c r="A37" s="9"/>
      <c r="B37" s="253"/>
      <c r="C37" s="254"/>
      <c r="D37" s="237"/>
      <c r="E37" s="281"/>
      <c r="F37" s="281"/>
      <c r="G37" s="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row>
    <row r="38" spans="1:79" ht="29.25" customHeight="1" thickBot="1" x14ac:dyDescent="0.3">
      <c r="A38" s="9"/>
      <c r="B38" s="253"/>
      <c r="C38" s="252" t="s">
        <v>17</v>
      </c>
      <c r="D38" s="240" t="s">
        <v>12</v>
      </c>
      <c r="E38" s="2" t="s">
        <v>23</v>
      </c>
      <c r="F38" s="2" t="s">
        <v>60</v>
      </c>
      <c r="G38" s="9"/>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row>
    <row r="39" spans="1:79" ht="28.5" customHeight="1" x14ac:dyDescent="0.25">
      <c r="A39" s="9"/>
      <c r="B39" s="253"/>
      <c r="C39" s="253"/>
      <c r="D39" s="241"/>
      <c r="E39" s="286">
        <f>'Fall 2016'!F39:F44</f>
        <v>0</v>
      </c>
      <c r="F39" s="286">
        <f>'Spring 2017'!F39:F44</f>
        <v>0</v>
      </c>
      <c r="G39" s="9"/>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row>
    <row r="40" spans="1:79" ht="27" customHeight="1" x14ac:dyDescent="0.25">
      <c r="A40" s="9"/>
      <c r="B40" s="253"/>
      <c r="C40" s="253"/>
      <c r="D40" s="241"/>
      <c r="E40" s="287"/>
      <c r="F40" s="287"/>
      <c r="G40" s="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row>
    <row r="41" spans="1:79" x14ac:dyDescent="0.25">
      <c r="A41" s="9"/>
      <c r="B41" s="253"/>
      <c r="C41" s="253"/>
      <c r="D41" s="241" t="s">
        <v>13</v>
      </c>
      <c r="E41" s="287"/>
      <c r="F41" s="287"/>
      <c r="G41" s="9"/>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row>
    <row r="42" spans="1:79" x14ac:dyDescent="0.25">
      <c r="A42" s="9"/>
      <c r="B42" s="253"/>
      <c r="C42" s="253"/>
      <c r="D42" s="241"/>
      <c r="E42" s="287"/>
      <c r="F42" s="287"/>
      <c r="G42" s="9"/>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row>
    <row r="43" spans="1:79" ht="32.25" customHeight="1" x14ac:dyDescent="0.25">
      <c r="A43" s="9"/>
      <c r="B43" s="253"/>
      <c r="C43" s="253"/>
      <c r="D43" s="241"/>
      <c r="E43" s="287"/>
      <c r="F43" s="287"/>
      <c r="G43" s="9"/>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row>
    <row r="44" spans="1:79" ht="15" customHeight="1" thickBot="1" x14ac:dyDescent="0.3">
      <c r="A44" s="9"/>
      <c r="B44" s="254"/>
      <c r="C44" s="253"/>
      <c r="D44" s="241"/>
      <c r="E44" s="289"/>
      <c r="F44" s="289"/>
      <c r="G44" s="9"/>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row>
    <row r="45" spans="1:79" ht="15" customHeight="1" x14ac:dyDescent="0.25">
      <c r="A45" s="9"/>
      <c r="B45" s="505" t="s">
        <v>55</v>
      </c>
      <c r="C45" s="48" t="s">
        <v>18</v>
      </c>
      <c r="D45" s="94">
        <v>4</v>
      </c>
      <c r="E45" s="258">
        <f>'Fall 2016'!F45:F48</f>
        <v>0</v>
      </c>
      <c r="F45" s="258">
        <f>'Spring 2017'!F45:F48</f>
        <v>0</v>
      </c>
      <c r="G45" s="9"/>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row>
    <row r="46" spans="1:79" x14ac:dyDescent="0.25">
      <c r="A46" s="9"/>
      <c r="B46" s="506"/>
      <c r="C46" s="49" t="s">
        <v>19</v>
      </c>
      <c r="D46" s="96">
        <v>4</v>
      </c>
      <c r="E46" s="259"/>
      <c r="F46" s="259"/>
      <c r="G46" s="9"/>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row>
    <row r="47" spans="1:79" x14ac:dyDescent="0.25">
      <c r="A47" s="9"/>
      <c r="B47" s="506"/>
      <c r="C47" s="49" t="s">
        <v>20</v>
      </c>
      <c r="D47" s="96">
        <v>4</v>
      </c>
      <c r="E47" s="259"/>
      <c r="F47" s="259"/>
      <c r="G47" s="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row>
    <row r="48" spans="1:79" ht="37.5" customHeight="1" thickBot="1" x14ac:dyDescent="0.3">
      <c r="A48" s="9"/>
      <c r="B48" s="507"/>
      <c r="C48" s="50" t="s">
        <v>21</v>
      </c>
      <c r="D48" s="98">
        <v>4</v>
      </c>
      <c r="E48" s="260"/>
      <c r="F48" s="260"/>
      <c r="G48" s="9"/>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row>
    <row r="49" spans="1:79" x14ac:dyDescent="0.25">
      <c r="A49" s="9"/>
      <c r="B49" s="9"/>
      <c r="C49" s="9"/>
      <c r="D49" s="9"/>
      <c r="E49" s="9"/>
      <c r="F49" s="9"/>
      <c r="G49" s="9"/>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row>
    <row r="50" spans="1:79" x14ac:dyDescent="0.25">
      <c r="A50" s="9"/>
      <c r="B50" s="9"/>
      <c r="C50" s="9"/>
      <c r="D50" s="9"/>
      <c r="E50" s="9"/>
      <c r="F50" s="9"/>
      <c r="G50" s="9"/>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row>
    <row r="51" spans="1:79" ht="18.75" x14ac:dyDescent="0.3">
      <c r="A51" s="27"/>
      <c r="B51" s="508"/>
      <c r="C51" s="508"/>
      <c r="D51" s="508"/>
      <c r="E51" s="508"/>
      <c r="F51" s="508"/>
      <c r="G51" s="27"/>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row>
    <row r="52" spans="1:79" x14ac:dyDescent="0.25">
      <c r="A52" s="27"/>
      <c r="B52" s="509"/>
      <c r="C52" s="509"/>
      <c r="D52" s="509"/>
      <c r="E52" s="509"/>
      <c r="F52" s="509"/>
      <c r="G52" s="89"/>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row>
    <row r="53" spans="1:79" x14ac:dyDescent="0.25">
      <c r="A53" s="27"/>
      <c r="B53" s="509"/>
      <c r="C53" s="509"/>
      <c r="D53" s="509"/>
      <c r="E53" s="509"/>
      <c r="F53" s="509"/>
      <c r="G53" s="89"/>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row>
    <row r="54" spans="1:79" ht="15.75" x14ac:dyDescent="0.25">
      <c r="A54" s="27"/>
      <c r="B54" s="109"/>
      <c r="C54" s="109"/>
      <c r="D54" s="109"/>
      <c r="E54" s="109"/>
      <c r="F54" s="109"/>
      <c r="G54" s="27"/>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row>
    <row r="55" spans="1:79" x14ac:dyDescent="0.25">
      <c r="A55" s="27"/>
      <c r="B55" s="27"/>
      <c r="C55" s="27"/>
      <c r="D55" s="27"/>
      <c r="E55" s="27"/>
      <c r="F55" s="27"/>
      <c r="G55" s="27"/>
      <c r="H55" s="27"/>
      <c r="I55" s="27"/>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row>
    <row r="56" spans="1:79" x14ac:dyDescent="0.25">
      <c r="A56" s="27"/>
      <c r="B56" s="234"/>
      <c r="C56" s="8"/>
      <c r="D56" s="8"/>
      <c r="E56" s="8"/>
      <c r="F56" s="8"/>
      <c r="G56" s="27"/>
      <c r="H56" s="27"/>
      <c r="I56" s="27"/>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row>
    <row r="57" spans="1:79" ht="81.75" customHeight="1" x14ac:dyDescent="0.25">
      <c r="A57" s="27"/>
      <c r="B57" s="234"/>
      <c r="C57" s="85"/>
      <c r="D57" s="85"/>
      <c r="E57" s="86"/>
      <c r="F57" s="87"/>
      <c r="G57" s="27"/>
      <c r="H57" s="27"/>
      <c r="I57" s="27"/>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row>
    <row r="58" spans="1:79" x14ac:dyDescent="0.25">
      <c r="A58" s="27"/>
      <c r="B58" s="234"/>
      <c r="C58" s="110"/>
      <c r="D58" s="111"/>
      <c r="E58" s="112"/>
      <c r="F58" s="113"/>
      <c r="G58" s="27"/>
      <c r="H58" s="27"/>
      <c r="I58" s="27"/>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row>
    <row r="59" spans="1:79" x14ac:dyDescent="0.25">
      <c r="A59" s="27"/>
      <c r="B59" s="234"/>
      <c r="C59" s="85"/>
      <c r="D59" s="85"/>
      <c r="E59" s="108"/>
      <c r="F59" s="510"/>
      <c r="G59" s="114"/>
      <c r="H59" s="27"/>
      <c r="I59" s="27"/>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row>
    <row r="60" spans="1:79" x14ac:dyDescent="0.25">
      <c r="A60" s="27"/>
      <c r="B60" s="234"/>
      <c r="C60" s="85"/>
      <c r="D60" s="85"/>
      <c r="E60" s="108"/>
      <c r="F60" s="510"/>
      <c r="G60" s="27"/>
      <c r="H60" s="27"/>
      <c r="I60" s="27"/>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row>
    <row r="61" spans="1:79" x14ac:dyDescent="0.25">
      <c r="A61" s="27"/>
      <c r="B61" s="234"/>
      <c r="C61" s="85"/>
      <c r="D61" s="85"/>
      <c r="E61" s="108"/>
      <c r="F61" s="510"/>
      <c r="G61" s="27"/>
      <c r="H61" s="27"/>
      <c r="I61" s="27"/>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row>
    <row r="62" spans="1:79" x14ac:dyDescent="0.25">
      <c r="A62" s="27"/>
      <c r="B62" s="234"/>
      <c r="C62" s="85"/>
      <c r="D62" s="85"/>
      <c r="E62" s="108"/>
      <c r="F62" s="510"/>
      <c r="G62" s="27"/>
      <c r="H62" s="27"/>
      <c r="I62" s="27"/>
      <c r="J62" s="36"/>
      <c r="K62" s="36"/>
      <c r="L62" s="36"/>
      <c r="M62" s="36"/>
      <c r="N62" s="36"/>
      <c r="O62" s="27"/>
      <c r="P62" s="27"/>
      <c r="Q62" s="27"/>
      <c r="R62" s="27"/>
      <c r="S62" s="27"/>
      <c r="T62" s="27"/>
      <c r="U62" s="27"/>
      <c r="V62" s="27"/>
      <c r="W62" s="27"/>
      <c r="X62" s="27"/>
      <c r="Y62" s="27"/>
      <c r="Z62" s="27"/>
      <c r="AA62" s="27"/>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row>
    <row r="63" spans="1:79" x14ac:dyDescent="0.25">
      <c r="A63" s="27"/>
      <c r="B63" s="234"/>
      <c r="C63" s="85"/>
      <c r="D63" s="85"/>
      <c r="E63" s="108"/>
      <c r="F63" s="510"/>
      <c r="G63" s="27"/>
      <c r="H63" s="27"/>
      <c r="I63" s="27"/>
      <c r="J63" s="36"/>
      <c r="K63" s="36"/>
      <c r="L63" s="36"/>
      <c r="M63" s="36"/>
      <c r="N63" s="36"/>
      <c r="O63" s="27"/>
      <c r="P63" s="27"/>
      <c r="Q63" s="27"/>
      <c r="R63" s="27"/>
      <c r="S63" s="27"/>
      <c r="T63" s="27"/>
      <c r="U63" s="27"/>
      <c r="V63" s="27"/>
      <c r="W63" s="27"/>
      <c r="X63" s="27"/>
      <c r="Y63" s="27"/>
      <c r="Z63" s="27"/>
      <c r="AA63" s="27"/>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row>
    <row r="64" spans="1:79" ht="15" customHeight="1" x14ac:dyDescent="0.25">
      <c r="A64" s="27"/>
      <c r="B64" s="115"/>
      <c r="C64" s="115"/>
      <c r="D64" s="116"/>
      <c r="E64" s="117"/>
      <c r="F64" s="27"/>
      <c r="G64" s="27"/>
      <c r="H64" s="27"/>
      <c r="I64" s="27"/>
      <c r="J64" s="36"/>
      <c r="K64" s="36"/>
      <c r="L64" s="36"/>
      <c r="M64" s="36"/>
      <c r="N64" s="36"/>
      <c r="O64" s="28"/>
      <c r="P64" s="28"/>
      <c r="Q64" s="27"/>
      <c r="R64" s="27"/>
      <c r="S64" s="27"/>
      <c r="T64" s="27"/>
      <c r="U64" s="27"/>
      <c r="V64" s="27"/>
      <c r="W64" s="27"/>
      <c r="X64" s="27"/>
      <c r="Y64" s="27"/>
      <c r="Z64" s="27"/>
      <c r="AA64" s="27"/>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row>
    <row r="65" spans="1:79" x14ac:dyDescent="0.25">
      <c r="A65" s="27"/>
      <c r="B65" s="234"/>
      <c r="C65" s="8"/>
      <c r="D65" s="8"/>
      <c r="E65" s="8"/>
      <c r="F65" s="8"/>
      <c r="G65" s="27"/>
      <c r="H65" s="27"/>
      <c r="I65" s="27"/>
      <c r="J65" s="36"/>
      <c r="K65" s="36"/>
      <c r="L65" s="36"/>
      <c r="M65" s="36"/>
      <c r="N65" s="36"/>
      <c r="O65" s="28"/>
      <c r="P65" s="28"/>
      <c r="Q65" s="27"/>
      <c r="R65" s="27"/>
      <c r="S65" s="27"/>
      <c r="T65" s="27"/>
      <c r="U65" s="27"/>
      <c r="V65" s="27"/>
      <c r="W65" s="27"/>
      <c r="X65" s="27"/>
      <c r="Y65" s="27"/>
      <c r="Z65" s="27"/>
      <c r="AA65" s="27"/>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row>
    <row r="66" spans="1:79" ht="59.25" customHeight="1" x14ac:dyDescent="0.25">
      <c r="A66" s="27"/>
      <c r="B66" s="234"/>
      <c r="C66" s="85"/>
      <c r="D66" s="85"/>
      <c r="E66" s="86"/>
      <c r="F66" s="87"/>
      <c r="G66" s="27"/>
      <c r="H66" s="27"/>
      <c r="I66" s="27"/>
      <c r="J66" s="36"/>
      <c r="K66" s="36"/>
      <c r="L66" s="36"/>
      <c r="M66" s="36"/>
      <c r="N66" s="36"/>
      <c r="O66" s="28"/>
      <c r="P66" s="28"/>
      <c r="Q66" s="27"/>
      <c r="R66" s="27"/>
      <c r="S66" s="27"/>
      <c r="T66" s="27"/>
      <c r="U66" s="27"/>
      <c r="V66" s="27"/>
      <c r="W66" s="27"/>
      <c r="X66" s="27"/>
      <c r="Y66" s="27"/>
      <c r="Z66" s="27"/>
      <c r="AA66" s="27"/>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row>
    <row r="67" spans="1:79" x14ac:dyDescent="0.25">
      <c r="A67" s="27"/>
      <c r="B67" s="234"/>
      <c r="C67" s="110"/>
      <c r="D67" s="111"/>
      <c r="E67" s="112"/>
      <c r="F67" s="113"/>
      <c r="G67" s="27"/>
      <c r="H67" s="27"/>
      <c r="I67" s="27"/>
      <c r="J67" s="36"/>
      <c r="K67" s="36"/>
      <c r="L67" s="36"/>
      <c r="M67" s="36"/>
      <c r="N67" s="36"/>
      <c r="O67" s="27"/>
      <c r="P67" s="27"/>
      <c r="Q67" s="27"/>
      <c r="R67" s="27"/>
      <c r="S67" s="27"/>
      <c r="T67" s="27"/>
      <c r="U67" s="27"/>
      <c r="V67" s="27"/>
      <c r="W67" s="27"/>
      <c r="X67" s="27"/>
      <c r="Y67" s="27"/>
      <c r="Z67" s="27"/>
      <c r="AA67" s="27"/>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row>
    <row r="68" spans="1:79" x14ac:dyDescent="0.25">
      <c r="A68" s="27"/>
      <c r="B68" s="234"/>
      <c r="C68" s="85"/>
      <c r="D68" s="85"/>
      <c r="E68" s="108"/>
      <c r="F68" s="510"/>
      <c r="G68" s="27"/>
      <c r="H68" s="27"/>
      <c r="I68" s="27"/>
      <c r="J68" s="36"/>
      <c r="K68" s="36"/>
      <c r="L68" s="36"/>
      <c r="M68" s="36"/>
      <c r="N68" s="36"/>
      <c r="O68" s="30"/>
      <c r="P68" s="30"/>
      <c r="Q68" s="27"/>
      <c r="R68" s="27"/>
      <c r="S68" s="27"/>
      <c r="T68" s="27"/>
      <c r="U68" s="27"/>
      <c r="V68" s="27"/>
      <c r="W68" s="27"/>
      <c r="X68" s="27"/>
      <c r="Y68" s="27"/>
      <c r="Z68" s="27"/>
      <c r="AA68" s="27"/>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row>
    <row r="69" spans="1:79" x14ac:dyDescent="0.25">
      <c r="A69" s="27"/>
      <c r="B69" s="234"/>
      <c r="C69" s="85"/>
      <c r="D69" s="85"/>
      <c r="E69" s="108"/>
      <c r="F69" s="510"/>
      <c r="G69" s="27"/>
      <c r="H69" s="27"/>
      <c r="I69" s="27"/>
      <c r="J69" s="36"/>
      <c r="K69" s="36"/>
      <c r="L69" s="36"/>
      <c r="M69" s="36"/>
      <c r="N69" s="36"/>
      <c r="O69" s="30"/>
      <c r="P69" s="30"/>
      <c r="Q69" s="27"/>
      <c r="R69" s="27"/>
      <c r="S69" s="27"/>
      <c r="T69" s="27"/>
      <c r="U69" s="27"/>
      <c r="V69" s="27"/>
      <c r="W69" s="27"/>
      <c r="X69" s="27"/>
      <c r="Y69" s="27"/>
      <c r="Z69" s="27"/>
      <c r="AA69" s="27"/>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row>
    <row r="70" spans="1:79" x14ac:dyDescent="0.25">
      <c r="A70" s="27"/>
      <c r="B70" s="234"/>
      <c r="C70" s="85"/>
      <c r="D70" s="85"/>
      <c r="E70" s="108"/>
      <c r="F70" s="510"/>
      <c r="G70" s="27"/>
      <c r="H70" s="27"/>
      <c r="I70" s="27"/>
      <c r="J70" s="36"/>
      <c r="K70" s="27"/>
      <c r="L70" s="27"/>
      <c r="M70" s="27"/>
      <c r="N70" s="27"/>
      <c r="O70" s="31"/>
      <c r="P70" s="31"/>
      <c r="Q70" s="27"/>
      <c r="R70" s="27"/>
      <c r="S70" s="27"/>
      <c r="T70" s="27"/>
      <c r="U70" s="27"/>
      <c r="V70" s="27"/>
      <c r="W70" s="27"/>
      <c r="X70" s="27"/>
      <c r="Y70" s="27"/>
      <c r="Z70" s="27"/>
      <c r="AA70" s="27"/>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row>
    <row r="71" spans="1:79" ht="15" customHeight="1" x14ac:dyDescent="0.25">
      <c r="A71" s="27"/>
      <c r="B71" s="234"/>
      <c r="C71" s="85"/>
      <c r="D71" s="85"/>
      <c r="E71" s="108"/>
      <c r="F71" s="510"/>
      <c r="G71" s="27"/>
      <c r="H71" s="27"/>
      <c r="I71" s="27"/>
      <c r="J71" s="27"/>
      <c r="K71" s="27"/>
      <c r="L71" s="27"/>
      <c r="M71" s="27"/>
      <c r="N71" s="27"/>
      <c r="O71" s="32"/>
      <c r="P71" s="32"/>
      <c r="Q71" s="27"/>
      <c r="R71" s="27"/>
      <c r="S71" s="27"/>
      <c r="T71" s="27"/>
      <c r="U71" s="27"/>
      <c r="V71" s="27"/>
      <c r="W71" s="27"/>
      <c r="X71" s="27"/>
      <c r="Y71" s="27"/>
      <c r="Z71" s="27"/>
      <c r="AA71" s="27"/>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row>
    <row r="72" spans="1:79" x14ac:dyDescent="0.25">
      <c r="A72" s="27"/>
      <c r="B72" s="234"/>
      <c r="C72" s="85"/>
      <c r="D72" s="85"/>
      <c r="E72" s="108"/>
      <c r="F72" s="510"/>
      <c r="G72" s="27"/>
      <c r="H72" s="27"/>
      <c r="I72" s="27"/>
      <c r="J72" s="27"/>
      <c r="K72" s="28"/>
      <c r="L72" s="28"/>
      <c r="M72" s="28"/>
      <c r="N72" s="28"/>
      <c r="O72" s="31"/>
      <c r="P72" s="31"/>
      <c r="Q72" s="27"/>
      <c r="R72" s="27"/>
      <c r="S72" s="27"/>
      <c r="T72" s="27"/>
      <c r="U72" s="27"/>
      <c r="V72" s="27"/>
      <c r="W72" s="27"/>
      <c r="X72" s="27"/>
      <c r="Y72" s="27"/>
      <c r="Z72" s="27"/>
      <c r="AA72" s="27"/>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row>
    <row r="73" spans="1:79" x14ac:dyDescent="0.25">
      <c r="A73" s="27"/>
      <c r="B73" s="27"/>
      <c r="C73" s="27"/>
      <c r="D73" s="116"/>
      <c r="E73" s="117"/>
      <c r="F73" s="27"/>
      <c r="G73" s="27"/>
      <c r="H73" s="28"/>
      <c r="I73" s="28"/>
      <c r="J73" s="28"/>
      <c r="K73" s="29"/>
      <c r="L73" s="28"/>
      <c r="M73" s="28"/>
      <c r="N73" s="28"/>
      <c r="O73" s="232"/>
      <c r="P73" s="232"/>
      <c r="Q73" s="27"/>
      <c r="R73" s="27"/>
      <c r="S73" s="27"/>
      <c r="T73" s="27"/>
      <c r="U73" s="27"/>
      <c r="V73" s="27"/>
      <c r="W73" s="27"/>
      <c r="X73" s="27"/>
      <c r="Y73" s="27"/>
      <c r="Z73" s="27"/>
      <c r="AA73" s="27"/>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row>
    <row r="74" spans="1:79" x14ac:dyDescent="0.25">
      <c r="A74" s="27"/>
      <c r="B74" s="511"/>
      <c r="C74" s="8"/>
      <c r="D74" s="8"/>
      <c r="E74" s="8"/>
      <c r="F74" s="8"/>
      <c r="G74" s="27"/>
      <c r="H74" s="29"/>
      <c r="I74" s="29"/>
      <c r="J74" s="29"/>
      <c r="K74" s="28"/>
      <c r="L74" s="28"/>
      <c r="M74" s="28"/>
      <c r="N74" s="28"/>
      <c r="O74" s="231"/>
      <c r="P74" s="231"/>
      <c r="Q74" s="27"/>
      <c r="R74" s="27"/>
      <c r="S74" s="27"/>
      <c r="T74" s="27"/>
      <c r="U74" s="27"/>
      <c r="V74" s="27"/>
      <c r="W74" s="27"/>
      <c r="X74" s="27"/>
      <c r="Y74" s="27"/>
      <c r="Z74" s="27"/>
      <c r="AA74" s="27"/>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row>
    <row r="75" spans="1:79" x14ac:dyDescent="0.25">
      <c r="A75" s="27"/>
      <c r="B75" s="511"/>
      <c r="C75" s="85"/>
      <c r="D75" s="85"/>
      <c r="E75" s="86"/>
      <c r="F75" s="87"/>
      <c r="G75" s="27"/>
      <c r="H75" s="8"/>
      <c r="I75" s="8"/>
      <c r="J75" s="28"/>
      <c r="K75" s="27"/>
      <c r="L75" s="27"/>
      <c r="M75" s="27"/>
      <c r="N75" s="27"/>
      <c r="O75" s="190"/>
      <c r="P75" s="190"/>
      <c r="Q75" s="27"/>
      <c r="R75" s="27"/>
      <c r="S75" s="27"/>
      <c r="T75" s="27"/>
      <c r="U75" s="27"/>
      <c r="V75" s="27"/>
      <c r="W75" s="27"/>
      <c r="X75" s="27"/>
      <c r="Y75" s="27"/>
      <c r="Z75" s="27"/>
      <c r="AA75" s="27"/>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row>
    <row r="76" spans="1:79" ht="0.75" customHeight="1" x14ac:dyDescent="0.25">
      <c r="A76" s="27"/>
      <c r="B76" s="511"/>
      <c r="C76" s="110"/>
      <c r="D76" s="111"/>
      <c r="E76" s="112"/>
      <c r="F76" s="113"/>
      <c r="G76" s="27"/>
      <c r="H76" s="27"/>
      <c r="I76" s="27"/>
      <c r="J76" s="27"/>
      <c r="K76" s="30"/>
      <c r="L76" s="30"/>
      <c r="M76" s="30"/>
      <c r="N76" s="30"/>
      <c r="O76" s="191"/>
      <c r="P76" s="191"/>
      <c r="Q76" s="27"/>
      <c r="R76" s="27"/>
      <c r="S76" s="27"/>
      <c r="T76" s="27"/>
      <c r="U76" s="27"/>
      <c r="V76" s="27"/>
      <c r="W76" s="27"/>
      <c r="X76" s="27"/>
      <c r="Y76" s="27"/>
      <c r="Z76" s="27"/>
      <c r="AA76" s="27"/>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row>
    <row r="77" spans="1:79" x14ac:dyDescent="0.25">
      <c r="A77" s="27"/>
      <c r="B77" s="511"/>
      <c r="C77" s="85"/>
      <c r="D77" s="85"/>
      <c r="E77" s="108"/>
      <c r="F77" s="510"/>
      <c r="G77" s="27"/>
      <c r="H77" s="30"/>
      <c r="I77" s="30"/>
      <c r="J77" s="30"/>
      <c r="K77" s="30"/>
      <c r="L77" s="30"/>
      <c r="M77" s="30"/>
      <c r="N77" s="30"/>
      <c r="O77" s="192"/>
      <c r="P77" s="34"/>
      <c r="Q77" s="27"/>
      <c r="R77" s="35"/>
      <c r="S77" s="27"/>
      <c r="T77" s="27"/>
      <c r="U77" s="27"/>
      <c r="V77" s="27"/>
      <c r="W77" s="27"/>
      <c r="X77" s="27"/>
      <c r="Y77" s="27"/>
      <c r="Z77" s="27"/>
      <c r="AA77" s="27"/>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row>
    <row r="78" spans="1:79" ht="15" customHeight="1" x14ac:dyDescent="0.25">
      <c r="A78" s="27"/>
      <c r="B78" s="511"/>
      <c r="C78" s="85"/>
      <c r="D78" s="85"/>
      <c r="E78" s="108"/>
      <c r="F78" s="510"/>
      <c r="G78" s="28"/>
      <c r="H78" s="30"/>
      <c r="I78" s="30"/>
      <c r="J78" s="30"/>
      <c r="K78" s="31"/>
      <c r="L78" s="31"/>
      <c r="M78" s="31"/>
      <c r="N78" s="31"/>
      <c r="O78" s="31"/>
      <c r="P78" s="31"/>
      <c r="Q78" s="27"/>
      <c r="R78" s="27"/>
      <c r="S78" s="27"/>
      <c r="T78" s="27"/>
      <c r="U78" s="27"/>
      <c r="V78" s="27"/>
      <c r="W78" s="27"/>
      <c r="X78" s="27"/>
      <c r="Y78" s="27"/>
      <c r="Z78" s="27"/>
      <c r="AA78" s="27"/>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row>
    <row r="79" spans="1:79" ht="15" customHeight="1" x14ac:dyDescent="0.25">
      <c r="A79" s="27"/>
      <c r="B79" s="511"/>
      <c r="C79" s="85"/>
      <c r="D79" s="85"/>
      <c r="E79" s="108"/>
      <c r="F79" s="510"/>
      <c r="G79" s="29"/>
      <c r="H79" s="31"/>
      <c r="I79" s="31"/>
      <c r="J79" s="31"/>
      <c r="K79" s="32"/>
      <c r="L79" s="32"/>
      <c r="M79" s="32"/>
      <c r="N79" s="32"/>
      <c r="O79" s="32"/>
      <c r="P79" s="32"/>
      <c r="Q79" s="27"/>
      <c r="R79" s="27"/>
      <c r="S79" s="27"/>
      <c r="T79" s="27"/>
      <c r="U79" s="27"/>
      <c r="V79" s="27"/>
      <c r="W79" s="27"/>
      <c r="X79" s="27"/>
      <c r="Y79" s="27"/>
      <c r="Z79" s="27"/>
      <c r="AA79" s="27"/>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row>
    <row r="80" spans="1:79" x14ac:dyDescent="0.25">
      <c r="A80" s="27"/>
      <c r="B80" s="511"/>
      <c r="C80" s="85"/>
      <c r="D80" s="85"/>
      <c r="E80" s="108"/>
      <c r="F80" s="510"/>
      <c r="G80" s="8"/>
      <c r="H80" s="32"/>
      <c r="I80" s="32"/>
      <c r="J80" s="32"/>
      <c r="K80" s="31"/>
      <c r="L80" s="31"/>
      <c r="M80" s="31"/>
      <c r="N80" s="31"/>
      <c r="O80" s="31"/>
      <c r="P80" s="31"/>
      <c r="Q80" s="27"/>
      <c r="R80" s="27"/>
      <c r="S80" s="27"/>
      <c r="T80" s="27"/>
      <c r="U80" s="27"/>
      <c r="V80" s="27"/>
      <c r="W80" s="27"/>
      <c r="X80" s="27"/>
      <c r="Y80" s="27"/>
      <c r="Z80" s="27"/>
      <c r="AA80" s="27"/>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row>
    <row r="81" spans="1:79" x14ac:dyDescent="0.25">
      <c r="A81" s="27"/>
      <c r="B81" s="511"/>
      <c r="C81" s="85"/>
      <c r="D81" s="85"/>
      <c r="E81" s="108"/>
      <c r="F81" s="510"/>
      <c r="G81" s="27"/>
      <c r="H81" s="31"/>
      <c r="I81" s="31"/>
      <c r="J81" s="31"/>
      <c r="K81" s="31"/>
      <c r="L81" s="31"/>
      <c r="M81" s="31"/>
      <c r="N81" s="31"/>
      <c r="O81" s="232"/>
      <c r="P81" s="232"/>
      <c r="Q81" s="27"/>
      <c r="R81" s="27"/>
      <c r="S81" s="27"/>
      <c r="T81" s="27"/>
      <c r="U81" s="27"/>
      <c r="V81" s="27"/>
      <c r="W81" s="27"/>
      <c r="X81" s="27"/>
      <c r="Y81" s="27"/>
      <c r="Z81" s="27"/>
      <c r="AA81" s="27"/>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row>
    <row r="82" spans="1:79" x14ac:dyDescent="0.25">
      <c r="A82" s="27"/>
      <c r="B82" s="27"/>
      <c r="C82" s="27"/>
      <c r="D82" s="116"/>
      <c r="E82" s="117"/>
      <c r="F82" s="27"/>
      <c r="G82" s="30"/>
      <c r="H82" s="33"/>
      <c r="I82" s="31"/>
      <c r="J82" s="31"/>
      <c r="K82" s="31"/>
      <c r="L82" s="31"/>
      <c r="M82" s="31"/>
      <c r="N82" s="31"/>
      <c r="O82" s="231"/>
      <c r="P82" s="231"/>
      <c r="Q82" s="27"/>
      <c r="R82" s="27"/>
      <c r="S82" s="27"/>
      <c r="T82" s="27"/>
      <c r="U82" s="27"/>
      <c r="V82" s="27"/>
      <c r="W82" s="27"/>
      <c r="X82" s="27"/>
      <c r="Y82" s="27"/>
      <c r="Z82" s="27"/>
      <c r="AA82" s="27"/>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row>
    <row r="83" spans="1:79" x14ac:dyDescent="0.25">
      <c r="A83" s="27"/>
      <c r="B83" s="30"/>
      <c r="C83" s="30"/>
      <c r="D83" s="30"/>
      <c r="E83" s="30"/>
      <c r="F83" s="30"/>
      <c r="G83" s="30"/>
      <c r="H83" s="34"/>
      <c r="I83" s="31"/>
      <c r="J83" s="31"/>
      <c r="K83" s="232"/>
      <c r="L83" s="232"/>
      <c r="M83" s="232"/>
      <c r="N83" s="190"/>
      <c r="O83" s="190"/>
      <c r="P83" s="190"/>
      <c r="Q83" s="27"/>
      <c r="R83" s="27"/>
      <c r="S83" s="27"/>
      <c r="T83" s="27"/>
      <c r="U83" s="27"/>
      <c r="V83" s="27"/>
      <c r="W83" s="27"/>
      <c r="X83" s="27"/>
      <c r="Y83" s="27"/>
      <c r="Z83" s="27"/>
      <c r="AA83" s="27"/>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row>
    <row r="84" spans="1:79" x14ac:dyDescent="0.25">
      <c r="A84" s="27"/>
      <c r="B84" s="31"/>
      <c r="C84" s="31"/>
      <c r="D84" s="31"/>
      <c r="E84" s="31"/>
      <c r="F84" s="31"/>
      <c r="G84" s="31"/>
      <c r="H84" s="232"/>
      <c r="I84" s="232"/>
      <c r="J84" s="232"/>
      <c r="K84" s="231"/>
      <c r="L84" s="231"/>
      <c r="M84" s="231"/>
      <c r="N84" s="191"/>
      <c r="O84" s="191"/>
      <c r="P84" s="191"/>
      <c r="Q84" s="27"/>
      <c r="R84" s="27"/>
      <c r="S84" s="27"/>
      <c r="T84" s="27"/>
      <c r="U84" s="27"/>
      <c r="V84" s="27"/>
      <c r="W84" s="27"/>
      <c r="X84" s="27"/>
      <c r="Y84" s="27"/>
      <c r="Z84" s="27"/>
      <c r="AA84" s="27"/>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row>
    <row r="85" spans="1:79" x14ac:dyDescent="0.25">
      <c r="A85" s="27"/>
      <c r="B85" s="32"/>
      <c r="C85" s="32"/>
      <c r="D85" s="32"/>
      <c r="E85" s="32"/>
      <c r="F85" s="32"/>
      <c r="G85" s="32"/>
      <c r="H85" s="231"/>
      <c r="I85" s="231"/>
      <c r="J85" s="231"/>
      <c r="K85" s="233"/>
      <c r="L85" s="233"/>
      <c r="M85" s="34"/>
      <c r="N85" s="192"/>
      <c r="O85" s="192"/>
      <c r="P85" s="34"/>
      <c r="Q85" s="27"/>
      <c r="R85" s="27"/>
      <c r="S85" s="27"/>
      <c r="T85" s="27"/>
      <c r="U85" s="27"/>
      <c r="V85" s="27"/>
      <c r="W85" s="27"/>
      <c r="X85" s="27"/>
      <c r="Y85" s="27"/>
      <c r="Z85" s="27"/>
      <c r="AA85" s="27"/>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row>
    <row r="86" spans="1:79" x14ac:dyDescent="0.25">
      <c r="A86" s="27"/>
      <c r="B86" s="31"/>
      <c r="C86" s="31"/>
      <c r="D86" s="31"/>
      <c r="E86" s="31"/>
      <c r="F86" s="31"/>
      <c r="G86" s="31"/>
      <c r="H86" s="233"/>
      <c r="I86" s="233"/>
      <c r="J86" s="34"/>
      <c r="K86" s="31"/>
      <c r="L86" s="31"/>
      <c r="M86" s="31"/>
      <c r="N86" s="31"/>
      <c r="O86" s="31"/>
      <c r="P86" s="31"/>
      <c r="Q86" s="27"/>
      <c r="R86" s="27"/>
      <c r="S86" s="27"/>
      <c r="T86" s="27"/>
      <c r="U86" s="27"/>
      <c r="V86" s="27"/>
      <c r="W86" s="27"/>
      <c r="X86" s="27"/>
      <c r="Y86" s="27"/>
      <c r="Z86" s="27"/>
      <c r="AA86" s="27"/>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row>
    <row r="87" spans="1:79" ht="15" customHeight="1" x14ac:dyDescent="0.25">
      <c r="A87" s="27"/>
      <c r="B87" s="33"/>
      <c r="C87" s="33"/>
      <c r="D87" s="33"/>
      <c r="E87" s="33"/>
      <c r="F87" s="33"/>
      <c r="G87" s="33"/>
      <c r="H87" s="31"/>
      <c r="I87" s="31"/>
      <c r="J87" s="31"/>
      <c r="K87" s="32"/>
      <c r="L87" s="32"/>
      <c r="M87" s="32"/>
      <c r="N87" s="32"/>
      <c r="O87" s="32"/>
      <c r="P87" s="32"/>
      <c r="Q87" s="27"/>
      <c r="R87" s="27"/>
      <c r="S87" s="27"/>
      <c r="T87" s="27"/>
      <c r="U87" s="27"/>
      <c r="V87" s="27"/>
      <c r="W87" s="27"/>
      <c r="X87" s="27"/>
      <c r="Y87" s="27"/>
      <c r="Z87" s="27"/>
      <c r="AA87" s="27"/>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row>
    <row r="88" spans="1:79" x14ac:dyDescent="0.25">
      <c r="A88" s="27"/>
      <c r="B88" s="233"/>
      <c r="C88" s="233"/>
      <c r="D88" s="233"/>
      <c r="E88" s="233"/>
      <c r="F88" s="34"/>
      <c r="G88" s="34"/>
      <c r="H88" s="32"/>
      <c r="I88" s="32"/>
      <c r="J88" s="32"/>
      <c r="K88" s="31"/>
      <c r="L88" s="31"/>
      <c r="M88" s="31"/>
      <c r="N88" s="31"/>
      <c r="O88" s="31"/>
      <c r="P88" s="31"/>
      <c r="Q88" s="27"/>
      <c r="R88" s="27"/>
      <c r="S88" s="27"/>
      <c r="T88" s="27"/>
      <c r="U88" s="27"/>
      <c r="V88" s="27"/>
      <c r="W88" s="27"/>
      <c r="X88" s="27"/>
      <c r="Y88" s="27"/>
      <c r="Z88" s="27"/>
      <c r="AA88" s="27"/>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row>
    <row r="89" spans="1:79" x14ac:dyDescent="0.25">
      <c r="A89" s="36"/>
      <c r="B89" s="232"/>
      <c r="C89" s="232"/>
      <c r="D89" s="232"/>
      <c r="E89" s="232"/>
      <c r="F89" s="232"/>
      <c r="G89" s="232"/>
      <c r="H89" s="31"/>
      <c r="I89" s="31"/>
      <c r="J89" s="31"/>
      <c r="K89" s="31"/>
      <c r="L89" s="31"/>
      <c r="M89" s="31"/>
      <c r="N89" s="31"/>
      <c r="O89" s="232"/>
      <c r="P89" s="232"/>
      <c r="Q89" s="27"/>
      <c r="R89" s="27"/>
      <c r="S89" s="27"/>
      <c r="T89" s="27"/>
      <c r="U89" s="27"/>
      <c r="V89" s="27"/>
      <c r="W89" s="27"/>
      <c r="X89" s="27"/>
      <c r="Y89" s="27"/>
      <c r="Z89" s="27"/>
      <c r="AA89" s="27"/>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row>
    <row r="90" spans="1:79" x14ac:dyDescent="0.25">
      <c r="A90" s="36"/>
      <c r="B90" s="231"/>
      <c r="C90" s="231"/>
      <c r="D90" s="231"/>
      <c r="E90" s="231"/>
      <c r="F90" s="231"/>
      <c r="G90" s="231"/>
      <c r="H90" s="33"/>
      <c r="I90" s="31"/>
      <c r="J90" s="31"/>
      <c r="K90" s="31"/>
      <c r="L90" s="31"/>
      <c r="M90" s="31"/>
      <c r="N90" s="31"/>
      <c r="O90" s="231"/>
      <c r="P90" s="231"/>
      <c r="Q90" s="27"/>
      <c r="R90" s="27"/>
      <c r="S90" s="27"/>
      <c r="T90" s="27"/>
      <c r="U90" s="27"/>
      <c r="V90" s="27"/>
      <c r="W90" s="27"/>
      <c r="X90" s="27"/>
      <c r="Y90" s="27"/>
      <c r="Z90" s="27"/>
      <c r="AA90" s="27"/>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row>
    <row r="91" spans="1:79" x14ac:dyDescent="0.25">
      <c r="A91" s="36"/>
      <c r="B91" s="233"/>
      <c r="C91" s="233"/>
      <c r="D91" s="34"/>
      <c r="E91" s="233"/>
      <c r="F91" s="233"/>
      <c r="G91" s="34"/>
      <c r="H91" s="34"/>
      <c r="I91" s="31"/>
      <c r="J91" s="31"/>
      <c r="K91" s="232"/>
      <c r="L91" s="232"/>
      <c r="M91" s="232"/>
      <c r="N91" s="190"/>
      <c r="O91" s="190"/>
      <c r="P91" s="190"/>
      <c r="Q91" s="27"/>
      <c r="R91" s="27"/>
      <c r="S91" s="27"/>
      <c r="T91" s="27"/>
      <c r="U91" s="27"/>
      <c r="V91" s="27"/>
      <c r="W91" s="27"/>
      <c r="X91" s="27"/>
      <c r="Y91" s="27"/>
      <c r="Z91" s="27"/>
      <c r="AA91" s="27"/>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row>
    <row r="92" spans="1:79" x14ac:dyDescent="0.25">
      <c r="A92" s="36"/>
      <c r="B92" s="31"/>
      <c r="C92" s="31"/>
      <c r="D92" s="31"/>
      <c r="E92" s="31"/>
      <c r="F92" s="31"/>
      <c r="G92" s="31"/>
      <c r="H92" s="232"/>
      <c r="I92" s="232"/>
      <c r="J92" s="232"/>
      <c r="K92" s="231"/>
      <c r="L92" s="231"/>
      <c r="M92" s="231"/>
      <c r="N92" s="191"/>
      <c r="O92" s="191"/>
      <c r="P92" s="191"/>
      <c r="Q92" s="27"/>
      <c r="R92" s="27"/>
      <c r="S92" s="27"/>
      <c r="T92" s="27"/>
      <c r="U92" s="27"/>
      <c r="V92" s="27"/>
      <c r="W92" s="27"/>
      <c r="X92" s="27"/>
      <c r="Y92" s="27"/>
      <c r="Z92" s="27"/>
      <c r="AA92" s="27"/>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row>
    <row r="93" spans="1:79" x14ac:dyDescent="0.25">
      <c r="A93" s="36"/>
      <c r="B93" s="32"/>
      <c r="C93" s="32"/>
      <c r="D93" s="32"/>
      <c r="E93" s="32"/>
      <c r="F93" s="32"/>
      <c r="G93" s="32"/>
      <c r="H93" s="231"/>
      <c r="I93" s="231"/>
      <c r="J93" s="231"/>
      <c r="K93" s="233"/>
      <c r="L93" s="233"/>
      <c r="M93" s="34"/>
      <c r="N93" s="192"/>
      <c r="O93" s="192"/>
      <c r="P93" s="34"/>
      <c r="Q93" s="27"/>
      <c r="R93" s="27"/>
      <c r="S93" s="27"/>
      <c r="T93" s="27"/>
      <c r="U93" s="27"/>
      <c r="V93" s="27"/>
      <c r="W93" s="27"/>
      <c r="X93" s="27"/>
      <c r="Y93" s="27"/>
      <c r="Z93" s="27"/>
      <c r="AA93" s="27"/>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row>
    <row r="94" spans="1:79" x14ac:dyDescent="0.25">
      <c r="A94" s="36"/>
      <c r="B94" s="31"/>
      <c r="C94" s="31"/>
      <c r="D94" s="31"/>
      <c r="E94" s="31"/>
      <c r="F94" s="31"/>
      <c r="G94" s="31"/>
      <c r="H94" s="233"/>
      <c r="I94" s="233"/>
      <c r="J94" s="34"/>
      <c r="K94" s="31"/>
      <c r="L94" s="31"/>
      <c r="M94" s="31"/>
      <c r="N94" s="31"/>
      <c r="O94" s="37"/>
      <c r="P94" s="37"/>
      <c r="Q94" s="27"/>
      <c r="R94" s="27"/>
      <c r="S94" s="27"/>
      <c r="T94" s="27"/>
      <c r="U94" s="27"/>
      <c r="V94" s="27"/>
      <c r="W94" s="27"/>
      <c r="X94" s="27"/>
      <c r="Y94" s="27"/>
      <c r="Z94" s="27"/>
      <c r="AA94" s="27"/>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row>
    <row r="95" spans="1:79" x14ac:dyDescent="0.25">
      <c r="A95" s="36"/>
      <c r="B95" s="33"/>
      <c r="C95" s="33"/>
      <c r="D95" s="33"/>
      <c r="E95" s="33"/>
      <c r="F95" s="33"/>
      <c r="G95" s="33"/>
      <c r="H95" s="31"/>
      <c r="I95" s="31"/>
      <c r="J95" s="31"/>
      <c r="K95" s="32"/>
      <c r="L95" s="32"/>
      <c r="M95" s="32"/>
      <c r="N95" s="32"/>
      <c r="O95" s="27"/>
      <c r="P95" s="27"/>
      <c r="Q95" s="27"/>
      <c r="R95" s="27"/>
      <c r="S95" s="27"/>
      <c r="T95" s="27"/>
      <c r="U95" s="27"/>
      <c r="V95" s="27"/>
      <c r="W95" s="27"/>
      <c r="X95" s="27"/>
      <c r="Y95" s="27"/>
      <c r="Z95" s="27"/>
      <c r="AA95" s="27"/>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row>
    <row r="96" spans="1:79" x14ac:dyDescent="0.25">
      <c r="A96" s="36"/>
      <c r="B96" s="233"/>
      <c r="C96" s="233"/>
      <c r="D96" s="233"/>
      <c r="E96" s="233"/>
      <c r="F96" s="34"/>
      <c r="G96" s="34"/>
      <c r="H96" s="32"/>
      <c r="I96" s="32"/>
      <c r="J96" s="32"/>
      <c r="K96" s="31"/>
      <c r="L96" s="31"/>
      <c r="M96" s="31"/>
      <c r="N96" s="31"/>
      <c r="O96" s="38"/>
      <c r="P96" s="27"/>
      <c r="Q96" s="27"/>
      <c r="R96" s="27"/>
      <c r="S96" s="27"/>
      <c r="T96" s="27"/>
      <c r="U96" s="27"/>
      <c r="V96" s="27"/>
      <c r="W96" s="27"/>
      <c r="X96" s="27"/>
      <c r="Y96" s="27"/>
      <c r="Z96" s="27"/>
      <c r="AA96" s="27"/>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row>
    <row r="97" spans="1:79" x14ac:dyDescent="0.25">
      <c r="A97" s="36"/>
      <c r="B97" s="232"/>
      <c r="C97" s="232"/>
      <c r="D97" s="232"/>
      <c r="E97" s="232"/>
      <c r="F97" s="232"/>
      <c r="G97" s="232"/>
      <c r="H97" s="31"/>
      <c r="I97" s="31"/>
      <c r="J97" s="31"/>
      <c r="K97" s="31"/>
      <c r="L97" s="31"/>
      <c r="M97" s="31"/>
      <c r="N97" s="31"/>
      <c r="O97" s="38"/>
      <c r="P97" s="27"/>
      <c r="Q97" s="27"/>
      <c r="R97" s="27"/>
      <c r="S97" s="27"/>
      <c r="T97" s="27"/>
      <c r="U97" s="27"/>
      <c r="V97" s="27"/>
      <c r="W97" s="27"/>
      <c r="X97" s="27"/>
      <c r="Y97" s="27"/>
      <c r="Z97" s="27"/>
      <c r="AA97" s="27"/>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row>
    <row r="98" spans="1:79" x14ac:dyDescent="0.25">
      <c r="A98" s="36"/>
      <c r="B98" s="231"/>
      <c r="C98" s="231"/>
      <c r="D98" s="231"/>
      <c r="E98" s="231"/>
      <c r="F98" s="231"/>
      <c r="G98" s="231"/>
      <c r="H98" s="33"/>
      <c r="I98" s="31"/>
      <c r="J98" s="31"/>
      <c r="K98" s="31"/>
      <c r="L98" s="31"/>
      <c r="M98" s="31"/>
      <c r="N98" s="31"/>
      <c r="O98" s="38"/>
      <c r="P98" s="27"/>
      <c r="Q98" s="27"/>
      <c r="R98" s="27"/>
      <c r="S98" s="27"/>
      <c r="T98" s="27"/>
      <c r="U98" s="27"/>
      <c r="V98" s="27"/>
      <c r="W98" s="27"/>
      <c r="X98" s="27"/>
      <c r="Y98" s="27"/>
      <c r="Z98" s="27"/>
      <c r="AA98" s="27"/>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row>
    <row r="99" spans="1:79" x14ac:dyDescent="0.25">
      <c r="A99" s="36"/>
      <c r="B99" s="233"/>
      <c r="C99" s="233"/>
      <c r="D99" s="34"/>
      <c r="E99" s="233"/>
      <c r="F99" s="233"/>
      <c r="G99" s="34"/>
      <c r="H99" s="34"/>
      <c r="I99" s="31"/>
      <c r="J99" s="31"/>
      <c r="K99" s="232"/>
      <c r="L99" s="232"/>
      <c r="M99" s="232"/>
      <c r="N99" s="190"/>
      <c r="O99" s="27"/>
      <c r="P99" s="27"/>
      <c r="Q99" s="27"/>
      <c r="R99" s="27"/>
      <c r="S99" s="27"/>
      <c r="T99" s="27"/>
      <c r="U99" s="27"/>
      <c r="V99" s="27"/>
      <c r="W99" s="27"/>
      <c r="X99" s="27"/>
      <c r="Y99" s="27"/>
      <c r="Z99" s="27"/>
      <c r="AA99" s="27"/>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row>
    <row r="100" spans="1:79" x14ac:dyDescent="0.25">
      <c r="A100" s="36"/>
      <c r="B100" s="31"/>
      <c r="C100" s="31"/>
      <c r="D100" s="31"/>
      <c r="E100" s="31"/>
      <c r="F100" s="31"/>
      <c r="G100" s="31"/>
      <c r="H100" s="232"/>
      <c r="I100" s="232"/>
      <c r="J100" s="232"/>
      <c r="K100" s="231"/>
      <c r="L100" s="231"/>
      <c r="M100" s="231"/>
      <c r="N100" s="191"/>
      <c r="O100" s="27"/>
      <c r="P100" s="27"/>
      <c r="Q100" s="27"/>
      <c r="R100" s="27"/>
      <c r="S100" s="27"/>
      <c r="T100" s="27"/>
      <c r="U100" s="27"/>
      <c r="V100" s="27"/>
      <c r="W100" s="27"/>
      <c r="X100" s="27"/>
      <c r="Y100" s="27"/>
      <c r="Z100" s="27"/>
      <c r="AA100" s="27"/>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row>
    <row r="101" spans="1:79" x14ac:dyDescent="0.25">
      <c r="A101" s="36"/>
      <c r="B101" s="32"/>
      <c r="C101" s="32"/>
      <c r="D101" s="32"/>
      <c r="E101" s="32"/>
      <c r="F101" s="32"/>
      <c r="G101" s="32"/>
      <c r="H101" s="231"/>
      <c r="I101" s="231"/>
      <c r="J101" s="231"/>
      <c r="K101" s="232"/>
      <c r="L101" s="232"/>
      <c r="M101" s="34"/>
      <c r="N101" s="192"/>
      <c r="O101" s="40"/>
      <c r="P101" s="40"/>
      <c r="Q101" s="27"/>
      <c r="R101" s="27"/>
      <c r="S101" s="27"/>
      <c r="T101" s="27"/>
      <c r="U101" s="27"/>
      <c r="V101" s="27"/>
      <c r="W101" s="27"/>
      <c r="X101" s="27"/>
      <c r="Y101" s="27"/>
      <c r="Z101" s="27"/>
      <c r="AA101" s="27"/>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row>
    <row r="102" spans="1:79" x14ac:dyDescent="0.25">
      <c r="A102" s="36"/>
      <c r="B102" s="31"/>
      <c r="C102" s="31"/>
      <c r="D102" s="31"/>
      <c r="E102" s="31"/>
      <c r="F102" s="31"/>
      <c r="G102" s="31"/>
      <c r="H102" s="233"/>
      <c r="I102" s="233"/>
      <c r="J102" s="34"/>
      <c r="K102" s="37"/>
      <c r="L102" s="37"/>
      <c r="M102" s="37"/>
      <c r="N102" s="37"/>
      <c r="O102" s="27"/>
      <c r="P102" s="27"/>
      <c r="Q102" s="27"/>
      <c r="R102" s="27"/>
      <c r="S102" s="27"/>
      <c r="T102" s="27"/>
      <c r="U102" s="27"/>
      <c r="V102" s="27"/>
      <c r="W102" s="27"/>
      <c r="X102" s="27"/>
      <c r="Y102" s="27"/>
      <c r="Z102" s="27"/>
      <c r="AA102" s="27"/>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row>
    <row r="103" spans="1:79" x14ac:dyDescent="0.25">
      <c r="A103" s="36"/>
      <c r="B103" s="33"/>
      <c r="C103" s="33"/>
      <c r="D103" s="33"/>
      <c r="E103" s="33"/>
      <c r="F103" s="33"/>
      <c r="G103" s="33"/>
      <c r="H103" s="37"/>
      <c r="I103" s="37"/>
      <c r="J103" s="37"/>
      <c r="K103" s="27"/>
      <c r="L103" s="27"/>
      <c r="M103" s="27"/>
      <c r="N103" s="27"/>
      <c r="O103" s="27"/>
      <c r="P103" s="27"/>
      <c r="Q103" s="27"/>
      <c r="R103" s="27"/>
      <c r="S103" s="27"/>
      <c r="T103" s="27"/>
      <c r="U103" s="27"/>
      <c r="V103" s="27"/>
      <c r="W103" s="27"/>
      <c r="X103" s="27"/>
      <c r="Y103" s="27"/>
      <c r="Z103" s="27"/>
      <c r="AA103" s="27"/>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row>
    <row r="104" spans="1:79" x14ac:dyDescent="0.25">
      <c r="A104" s="36"/>
      <c r="B104" s="233"/>
      <c r="C104" s="233"/>
      <c r="D104" s="233"/>
      <c r="E104" s="233"/>
      <c r="F104" s="34"/>
      <c r="G104" s="34"/>
      <c r="H104" s="27"/>
      <c r="I104" s="27"/>
      <c r="J104" s="27"/>
      <c r="K104" s="38"/>
      <c r="L104" s="38"/>
      <c r="M104" s="38"/>
      <c r="N104" s="38"/>
      <c r="O104" s="27"/>
      <c r="P104" s="27"/>
      <c r="Q104" s="27"/>
      <c r="R104" s="27"/>
      <c r="S104" s="27"/>
      <c r="T104" s="27"/>
      <c r="U104" s="27"/>
      <c r="V104" s="27"/>
      <c r="W104" s="27"/>
      <c r="X104" s="27"/>
      <c r="Y104" s="27"/>
      <c r="Z104" s="27"/>
      <c r="AA104" s="27"/>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row>
    <row r="105" spans="1:79" x14ac:dyDescent="0.25">
      <c r="A105" s="36"/>
      <c r="B105" s="232"/>
      <c r="C105" s="232"/>
      <c r="D105" s="232"/>
      <c r="E105" s="232"/>
      <c r="F105" s="232"/>
      <c r="G105" s="232"/>
      <c r="H105" s="38"/>
      <c r="I105" s="38"/>
      <c r="J105" s="38"/>
      <c r="K105" s="38"/>
      <c r="L105" s="38"/>
      <c r="M105" s="38"/>
      <c r="N105" s="38"/>
      <c r="O105" s="27"/>
      <c r="P105" s="27"/>
      <c r="Q105" s="27"/>
      <c r="R105" s="27"/>
      <c r="S105" s="27"/>
      <c r="T105" s="27"/>
      <c r="U105" s="27"/>
      <c r="V105" s="27"/>
      <c r="W105" s="27"/>
      <c r="X105" s="27"/>
      <c r="Y105" s="27"/>
      <c r="Z105" s="27"/>
      <c r="AA105" s="27"/>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row>
    <row r="106" spans="1:79" x14ac:dyDescent="0.25">
      <c r="A106" s="36"/>
      <c r="B106" s="231"/>
      <c r="C106" s="231"/>
      <c r="D106" s="231"/>
      <c r="E106" s="231"/>
      <c r="F106" s="231"/>
      <c r="G106" s="231"/>
      <c r="H106" s="38"/>
      <c r="I106" s="38"/>
      <c r="J106" s="38"/>
      <c r="K106" s="38"/>
      <c r="L106" s="38"/>
      <c r="M106" s="38"/>
      <c r="N106" s="38"/>
      <c r="O106" s="27"/>
      <c r="P106" s="27"/>
      <c r="Q106" s="27"/>
      <c r="R106" s="27"/>
      <c r="S106" s="27"/>
      <c r="T106" s="27"/>
      <c r="U106" s="27"/>
      <c r="V106" s="27"/>
      <c r="W106" s="27"/>
      <c r="X106" s="27"/>
      <c r="Y106" s="27"/>
      <c r="Z106" s="27"/>
      <c r="AA106" s="27"/>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row>
    <row r="107" spans="1:79" x14ac:dyDescent="0.25">
      <c r="A107" s="36"/>
      <c r="B107" s="233"/>
      <c r="C107" s="233"/>
      <c r="D107" s="34"/>
      <c r="E107" s="233"/>
      <c r="F107" s="233"/>
      <c r="G107" s="34"/>
      <c r="H107" s="38"/>
      <c r="I107" s="38"/>
      <c r="J107" s="38"/>
      <c r="K107" s="27"/>
      <c r="L107" s="27"/>
      <c r="M107" s="27"/>
      <c r="N107" s="27"/>
      <c r="O107" s="27"/>
      <c r="P107" s="27"/>
      <c r="Q107" s="27"/>
      <c r="R107" s="27"/>
      <c r="S107" s="27"/>
      <c r="T107" s="27"/>
      <c r="U107" s="27"/>
      <c r="V107" s="27"/>
      <c r="W107" s="27"/>
      <c r="X107" s="27"/>
      <c r="Y107" s="27"/>
      <c r="Z107" s="27"/>
      <c r="AA107" s="27"/>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row>
    <row r="108" spans="1:79" x14ac:dyDescent="0.25">
      <c r="A108" s="36"/>
      <c r="B108" s="37"/>
      <c r="C108" s="37"/>
      <c r="D108" s="37"/>
      <c r="E108" s="37"/>
      <c r="F108" s="37"/>
      <c r="G108" s="37"/>
      <c r="H108" s="27"/>
      <c r="I108" s="27"/>
      <c r="J108" s="27"/>
      <c r="K108" s="27"/>
      <c r="L108" s="27"/>
      <c r="M108" s="27"/>
      <c r="N108" s="27"/>
      <c r="O108" s="27"/>
      <c r="P108" s="27"/>
      <c r="Q108" s="27"/>
      <c r="R108" s="27"/>
      <c r="S108" s="27"/>
      <c r="T108" s="27"/>
      <c r="U108" s="27"/>
      <c r="V108" s="27"/>
      <c r="W108" s="27"/>
      <c r="X108" s="27"/>
      <c r="Y108" s="27"/>
      <c r="Z108" s="27"/>
      <c r="AA108" s="27"/>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row>
    <row r="109" spans="1:79" x14ac:dyDescent="0.25">
      <c r="A109" s="36"/>
      <c r="B109" s="39"/>
      <c r="C109" s="27"/>
      <c r="D109" s="27"/>
      <c r="E109" s="27"/>
      <c r="F109" s="27"/>
      <c r="G109" s="27"/>
      <c r="H109" s="27"/>
      <c r="I109" s="27"/>
      <c r="J109" s="27"/>
      <c r="K109" s="40"/>
      <c r="L109" s="40"/>
      <c r="M109" s="40"/>
      <c r="N109" s="40"/>
      <c r="O109" s="27"/>
      <c r="P109" s="27"/>
      <c r="Q109" s="27"/>
      <c r="R109" s="27"/>
      <c r="S109" s="27"/>
      <c r="T109" s="27"/>
      <c r="U109" s="27"/>
      <c r="V109" s="27"/>
      <c r="W109" s="27"/>
      <c r="X109" s="27"/>
      <c r="Y109" s="27"/>
      <c r="Z109" s="27"/>
      <c r="AA109" s="27"/>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row>
    <row r="110" spans="1:79" x14ac:dyDescent="0.25">
      <c r="A110" s="36"/>
      <c r="B110" s="41"/>
      <c r="C110" s="38"/>
      <c r="D110" s="38"/>
      <c r="E110" s="38"/>
      <c r="F110" s="38"/>
      <c r="G110" s="38"/>
      <c r="H110" s="40"/>
      <c r="I110" s="40"/>
      <c r="J110" s="40"/>
      <c r="K110" s="27"/>
      <c r="L110" s="27"/>
      <c r="M110" s="27"/>
      <c r="N110" s="27"/>
      <c r="O110" s="27"/>
      <c r="P110" s="27"/>
      <c r="Q110" s="27"/>
      <c r="R110" s="27"/>
      <c r="S110" s="27"/>
      <c r="T110" s="27"/>
      <c r="U110" s="27"/>
      <c r="V110" s="27"/>
      <c r="W110" s="27"/>
      <c r="X110" s="27"/>
      <c r="Y110" s="27"/>
      <c r="Z110" s="27"/>
      <c r="AA110" s="27"/>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row>
    <row r="111" spans="1:79" x14ac:dyDescent="0.25">
      <c r="A111" s="36"/>
      <c r="B111" s="27"/>
      <c r="C111" s="38"/>
      <c r="D111" s="38"/>
      <c r="E111" s="38"/>
      <c r="F111" s="38"/>
      <c r="G111" s="38"/>
      <c r="H111" s="27"/>
      <c r="I111" s="27"/>
      <c r="J111" s="27"/>
      <c r="K111" s="27"/>
      <c r="L111" s="27"/>
      <c r="M111" s="27"/>
      <c r="N111" s="27"/>
      <c r="O111" s="27"/>
      <c r="P111" s="27"/>
      <c r="Q111" s="27"/>
      <c r="R111" s="27"/>
      <c r="S111" s="27"/>
      <c r="T111" s="27"/>
      <c r="U111" s="27"/>
      <c r="V111" s="27"/>
      <c r="W111" s="27"/>
      <c r="X111" s="27"/>
      <c r="Y111" s="27"/>
      <c r="Z111" s="27"/>
      <c r="AA111" s="27"/>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row>
    <row r="112" spans="1:79" x14ac:dyDescent="0.25">
      <c r="A112" s="36"/>
      <c r="B112" s="27"/>
      <c r="C112" s="38"/>
      <c r="D112" s="38"/>
      <c r="E112" s="38"/>
      <c r="F112" s="38"/>
      <c r="G112" s="38"/>
      <c r="H112" s="27"/>
      <c r="I112" s="27"/>
      <c r="J112" s="27"/>
      <c r="K112" s="27"/>
      <c r="L112" s="27"/>
      <c r="M112" s="27"/>
      <c r="N112" s="27"/>
      <c r="O112" s="27"/>
      <c r="P112" s="27"/>
      <c r="Q112" s="27"/>
      <c r="R112" s="27"/>
      <c r="S112" s="27"/>
      <c r="T112" s="27"/>
      <c r="U112" s="27"/>
      <c r="V112" s="27"/>
      <c r="W112" s="27"/>
      <c r="X112" s="27"/>
      <c r="Y112" s="27"/>
      <c r="Z112" s="27"/>
      <c r="AA112" s="27"/>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row>
    <row r="113" spans="1:79" x14ac:dyDescent="0.25">
      <c r="A113" s="36"/>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row>
    <row r="114" spans="1:79" x14ac:dyDescent="0.25">
      <c r="A114" s="36"/>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row>
    <row r="115" spans="1:79" x14ac:dyDescent="0.25">
      <c r="A115" s="36"/>
      <c r="B115" s="40"/>
      <c r="C115" s="40"/>
      <c r="D115" s="40"/>
      <c r="E115" s="40"/>
      <c r="F115" s="40"/>
      <c r="G115" s="40"/>
      <c r="H115" s="27"/>
      <c r="I115" s="27"/>
      <c r="J115" s="27"/>
      <c r="K115" s="27"/>
      <c r="L115" s="27"/>
      <c r="M115" s="27"/>
      <c r="N115" s="27"/>
      <c r="O115" s="27"/>
      <c r="P115" s="27"/>
      <c r="Q115" s="27"/>
      <c r="R115" s="27"/>
      <c r="S115" s="27"/>
      <c r="T115" s="27"/>
      <c r="U115" s="27"/>
      <c r="V115" s="27"/>
      <c r="W115" s="27"/>
      <c r="X115" s="27"/>
      <c r="Y115" s="27"/>
      <c r="Z115" s="27"/>
      <c r="AA115" s="27"/>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row>
    <row r="116" spans="1:79" x14ac:dyDescent="0.25">
      <c r="A116" s="36"/>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row>
    <row r="117" spans="1:79" x14ac:dyDescent="0.25">
      <c r="A117" s="36"/>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row>
    <row r="118" spans="1:79" x14ac:dyDescent="0.25">
      <c r="A118" s="36"/>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row>
    <row r="119" spans="1:79" x14ac:dyDescent="0.25">
      <c r="A119" s="36"/>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row>
    <row r="120" spans="1:79" x14ac:dyDescent="0.25">
      <c r="A120" s="36"/>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row>
    <row r="121" spans="1:79" x14ac:dyDescent="0.25">
      <c r="A121" s="36"/>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row>
    <row r="122" spans="1:79" x14ac:dyDescent="0.25">
      <c r="A122" s="36"/>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row>
    <row r="123" spans="1:79" x14ac:dyDescent="0.25">
      <c r="A123" s="36"/>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row>
    <row r="124" spans="1:79" x14ac:dyDescent="0.25">
      <c r="A124" s="36"/>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row>
    <row r="125" spans="1:79" x14ac:dyDescent="0.25">
      <c r="A125" s="36"/>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row>
    <row r="126" spans="1:79" x14ac:dyDescent="0.25">
      <c r="A126" s="36"/>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row>
    <row r="127" spans="1:79" x14ac:dyDescent="0.25">
      <c r="A127" s="36"/>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row>
    <row r="128" spans="1:79" x14ac:dyDescent="0.25">
      <c r="A128" s="36"/>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row>
    <row r="129" spans="1:79" x14ac:dyDescent="0.25">
      <c r="A129" s="36"/>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row>
    <row r="130" spans="1:79" x14ac:dyDescent="0.25">
      <c r="A130" s="36"/>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row>
    <row r="131" spans="1:79" x14ac:dyDescent="0.25">
      <c r="A131" s="36"/>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row>
    <row r="132" spans="1:79" x14ac:dyDescent="0.25">
      <c r="A132" s="36"/>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row>
    <row r="133" spans="1:79" x14ac:dyDescent="0.25">
      <c r="A133" s="36"/>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row>
    <row r="134" spans="1:79" x14ac:dyDescent="0.25">
      <c r="A134" s="36"/>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row>
    <row r="135" spans="1:79" x14ac:dyDescent="0.25">
      <c r="A135" s="36"/>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row>
    <row r="136" spans="1:79" x14ac:dyDescent="0.25">
      <c r="A136" s="36"/>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row>
    <row r="137" spans="1:79" x14ac:dyDescent="0.25">
      <c r="A137" s="36"/>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row>
    <row r="138" spans="1:79" x14ac:dyDescent="0.25">
      <c r="A138" s="36"/>
      <c r="B138" s="8"/>
      <c r="C138" s="8"/>
      <c r="D138" s="8"/>
      <c r="E138" s="8"/>
      <c r="F138" s="84"/>
      <c r="G138" s="27"/>
      <c r="H138" s="27"/>
      <c r="I138" s="27"/>
      <c r="J138" s="27"/>
      <c r="K138" s="27"/>
      <c r="L138" s="27"/>
      <c r="M138" s="27"/>
      <c r="N138" s="27"/>
      <c r="O138" s="27"/>
      <c r="P138" s="27"/>
      <c r="Q138" s="27"/>
      <c r="R138" s="27"/>
      <c r="S138" s="27"/>
      <c r="T138" s="27"/>
      <c r="U138" s="27"/>
      <c r="V138" s="27"/>
      <c r="W138" s="27"/>
      <c r="X138" s="27"/>
      <c r="Y138" s="27"/>
      <c r="Z138" s="27"/>
      <c r="AA138" s="27"/>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row>
    <row r="139" spans="1:79" x14ac:dyDescent="0.25">
      <c r="A139" s="36"/>
      <c r="B139" s="85"/>
      <c r="C139" s="85"/>
      <c r="D139" s="86"/>
      <c r="E139" s="87"/>
      <c r="F139" s="88"/>
      <c r="G139" s="27"/>
      <c r="H139" s="27"/>
      <c r="I139" s="27"/>
      <c r="J139" s="27"/>
      <c r="K139" s="27"/>
      <c r="L139" s="27"/>
      <c r="M139" s="27"/>
      <c r="N139" s="27"/>
      <c r="O139" s="27"/>
      <c r="P139" s="27"/>
      <c r="Q139" s="27"/>
      <c r="R139" s="27"/>
      <c r="S139" s="27"/>
      <c r="T139" s="27"/>
      <c r="U139" s="27"/>
      <c r="V139" s="27"/>
      <c r="W139" s="27"/>
      <c r="X139" s="27"/>
      <c r="Y139" s="27"/>
      <c r="Z139" s="27"/>
      <c r="AA139" s="27"/>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row>
    <row r="140" spans="1:79" x14ac:dyDescent="0.25">
      <c r="A140" s="36"/>
      <c r="B140" s="234"/>
      <c r="C140" s="234"/>
      <c r="D140" s="234"/>
      <c r="E140" s="234"/>
      <c r="F140" s="234"/>
      <c r="G140" s="27"/>
      <c r="H140" s="27"/>
      <c r="I140" s="27"/>
      <c r="J140" s="27"/>
      <c r="K140" s="27"/>
      <c r="L140" s="27"/>
      <c r="M140" s="27"/>
      <c r="N140" s="27"/>
      <c r="O140" s="27"/>
      <c r="P140" s="27"/>
      <c r="Q140" s="27"/>
      <c r="R140" s="27"/>
      <c r="S140" s="27"/>
      <c r="T140" s="27"/>
      <c r="U140" s="27"/>
      <c r="V140" s="27"/>
      <c r="W140" s="27"/>
      <c r="X140" s="27"/>
      <c r="Y140" s="27"/>
      <c r="Z140" s="27"/>
      <c r="AA140" s="27"/>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row>
    <row r="141" spans="1:79" x14ac:dyDescent="0.25">
      <c r="A141" s="36"/>
      <c r="B141" s="85"/>
      <c r="C141" s="85"/>
      <c r="D141" s="85"/>
      <c r="E141" s="85"/>
      <c r="F141" s="85"/>
      <c r="G141" s="27"/>
      <c r="H141" s="27"/>
      <c r="I141" s="27"/>
      <c r="J141" s="27"/>
      <c r="K141" s="27"/>
      <c r="L141" s="27"/>
      <c r="M141" s="27"/>
      <c r="N141" s="27"/>
      <c r="O141" s="27"/>
      <c r="P141" s="27"/>
      <c r="Q141" s="27"/>
      <c r="R141" s="27"/>
      <c r="S141" s="27"/>
      <c r="T141" s="27"/>
      <c r="U141" s="27"/>
      <c r="V141" s="27"/>
      <c r="W141" s="27"/>
      <c r="X141" s="27"/>
      <c r="Y141" s="27"/>
      <c r="Z141" s="27"/>
      <c r="AA141" s="27"/>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row>
    <row r="142" spans="1:79" x14ac:dyDescent="0.25">
      <c r="A142" s="36"/>
      <c r="B142" s="85"/>
      <c r="C142" s="85"/>
      <c r="D142" s="85"/>
      <c r="E142" s="85"/>
      <c r="F142" s="85"/>
      <c r="G142" s="27"/>
      <c r="H142" s="27"/>
      <c r="I142" s="27"/>
      <c r="J142" s="27"/>
      <c r="K142" s="27"/>
      <c r="L142" s="27"/>
      <c r="M142" s="27"/>
      <c r="N142" s="27"/>
      <c r="O142" s="27"/>
      <c r="P142" s="27"/>
      <c r="Q142" s="27"/>
      <c r="R142" s="27"/>
      <c r="S142" s="27"/>
      <c r="T142" s="27"/>
      <c r="U142" s="27"/>
      <c r="V142" s="27"/>
      <c r="W142" s="27"/>
      <c r="X142" s="27"/>
      <c r="Y142" s="27"/>
      <c r="Z142" s="27"/>
      <c r="AA142" s="27"/>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row>
    <row r="143" spans="1:79" x14ac:dyDescent="0.25">
      <c r="A143" s="36"/>
      <c r="B143" s="89"/>
      <c r="C143" s="89"/>
      <c r="D143" s="89"/>
      <c r="E143" s="89"/>
      <c r="F143" s="89"/>
      <c r="G143" s="27"/>
      <c r="H143" s="27"/>
      <c r="I143" s="27"/>
      <c r="J143" s="27"/>
      <c r="K143" s="27"/>
      <c r="L143" s="27"/>
      <c r="M143" s="27"/>
      <c r="N143" s="27"/>
      <c r="O143" s="27"/>
      <c r="P143" s="27"/>
      <c r="Q143" s="27"/>
      <c r="R143" s="27"/>
      <c r="S143" s="27"/>
      <c r="T143" s="27"/>
      <c r="U143" s="27"/>
      <c r="V143" s="27"/>
      <c r="W143" s="27"/>
      <c r="X143" s="27"/>
      <c r="Y143" s="27"/>
      <c r="Z143" s="27"/>
      <c r="AA143" s="27"/>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row>
    <row r="144" spans="1:79" x14ac:dyDescent="0.25">
      <c r="A144" s="36"/>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row>
    <row r="145" spans="1:79" x14ac:dyDescent="0.25">
      <c r="A145" s="36"/>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row>
    <row r="146" spans="1:79" x14ac:dyDescent="0.25">
      <c r="A146" s="36"/>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row>
    <row r="147" spans="1:79" x14ac:dyDescent="0.25">
      <c r="A147" s="36"/>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row>
    <row r="148" spans="1:79" x14ac:dyDescent="0.25">
      <c r="A148" s="36"/>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row>
    <row r="149" spans="1:79" x14ac:dyDescent="0.25">
      <c r="A149" s="36"/>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row>
    <row r="150" spans="1:79" x14ac:dyDescent="0.25">
      <c r="A150" s="36"/>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row>
    <row r="151" spans="1:79" x14ac:dyDescent="0.25">
      <c r="A151" s="36"/>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row>
    <row r="152" spans="1:79" x14ac:dyDescent="0.25">
      <c r="A152" s="36"/>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row>
    <row r="153" spans="1:79" x14ac:dyDescent="0.25">
      <c r="A153" s="36"/>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row>
    <row r="154" spans="1:79" x14ac:dyDescent="0.25">
      <c r="A154" s="36"/>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row>
    <row r="155" spans="1:79" x14ac:dyDescent="0.25">
      <c r="A155" s="36"/>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row>
    <row r="156" spans="1:79" x14ac:dyDescent="0.25">
      <c r="A156" s="36"/>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row>
    <row r="157" spans="1:79" x14ac:dyDescent="0.25">
      <c r="A157" s="36"/>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row>
    <row r="158" spans="1:79" x14ac:dyDescent="0.25">
      <c r="A158" s="36"/>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row>
    <row r="159" spans="1:79" x14ac:dyDescent="0.25">
      <c r="A159" s="36"/>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row>
    <row r="160" spans="1:79" x14ac:dyDescent="0.25">
      <c r="A160" s="36"/>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row>
    <row r="161" spans="1:79" x14ac:dyDescent="0.25">
      <c r="A161" s="36"/>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row>
    <row r="162" spans="1:79" x14ac:dyDescent="0.25">
      <c r="A162" s="36"/>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row>
    <row r="163" spans="1:79" x14ac:dyDescent="0.25">
      <c r="A163" s="36"/>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row>
    <row r="164" spans="1:79" x14ac:dyDescent="0.25">
      <c r="A164" s="36"/>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row>
    <row r="165" spans="1:79" x14ac:dyDescent="0.25">
      <c r="A165" s="36"/>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row>
    <row r="166" spans="1:79" x14ac:dyDescent="0.25">
      <c r="A166" s="36"/>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row>
    <row r="167" spans="1:79" x14ac:dyDescent="0.25">
      <c r="A167" s="36"/>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row>
    <row r="168" spans="1:79" x14ac:dyDescent="0.25">
      <c r="A168" s="36"/>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row>
    <row r="169" spans="1:79" x14ac:dyDescent="0.25">
      <c r="A169" s="36"/>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row>
    <row r="170" spans="1:79" x14ac:dyDescent="0.25">
      <c r="A170" s="36"/>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row>
    <row r="171" spans="1:79" x14ac:dyDescent="0.25">
      <c r="A171" s="36"/>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row>
    <row r="172" spans="1:79" x14ac:dyDescent="0.25">
      <c r="A172" s="36"/>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row>
    <row r="173" spans="1:79" x14ac:dyDescent="0.25">
      <c r="A173" s="36"/>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row>
    <row r="174" spans="1:79" x14ac:dyDescent="0.25">
      <c r="A174" s="36"/>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row>
    <row r="175" spans="1:79" x14ac:dyDescent="0.25">
      <c r="A175" s="36"/>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row>
    <row r="176" spans="1:79" x14ac:dyDescent="0.25">
      <c r="A176" s="36"/>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row>
    <row r="177" spans="1:79" x14ac:dyDescent="0.25">
      <c r="A177" s="36"/>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row>
    <row r="178" spans="1:79" x14ac:dyDescent="0.25">
      <c r="A178" s="36"/>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row>
    <row r="179" spans="1:79" x14ac:dyDescent="0.25">
      <c r="A179" s="36"/>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row>
    <row r="180" spans="1:79" x14ac:dyDescent="0.25">
      <c r="A180" s="36"/>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row>
    <row r="181" spans="1:79" x14ac:dyDescent="0.25">
      <c r="A181" s="36"/>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row>
    <row r="182" spans="1:79" x14ac:dyDescent="0.25">
      <c r="A182" s="36"/>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row>
    <row r="183" spans="1:79" x14ac:dyDescent="0.25">
      <c r="A183" s="36"/>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row>
    <row r="184" spans="1:79" x14ac:dyDescent="0.25">
      <c r="A184" s="36"/>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row>
    <row r="185" spans="1:79" x14ac:dyDescent="0.25">
      <c r="A185" s="36"/>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row>
    <row r="186" spans="1:79" x14ac:dyDescent="0.25">
      <c r="A186" s="36"/>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row>
    <row r="187" spans="1:79" x14ac:dyDescent="0.25">
      <c r="A187" s="36"/>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row>
    <row r="188" spans="1:79" x14ac:dyDescent="0.25">
      <c r="A188" s="36"/>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row>
    <row r="189" spans="1:79" x14ac:dyDescent="0.25">
      <c r="A189" s="36"/>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row>
    <row r="190" spans="1:79" x14ac:dyDescent="0.25">
      <c r="A190" s="36"/>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row>
    <row r="191" spans="1:79" x14ac:dyDescent="0.25">
      <c r="A191" s="36"/>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row>
    <row r="192" spans="1:79" x14ac:dyDescent="0.25">
      <c r="A192" s="36"/>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row>
    <row r="193" spans="1:79" x14ac:dyDescent="0.25">
      <c r="A193" s="36"/>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row>
    <row r="194" spans="1:79" x14ac:dyDescent="0.25">
      <c r="A194" s="36"/>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row>
    <row r="195" spans="1:79" x14ac:dyDescent="0.25">
      <c r="A195" s="36"/>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row>
    <row r="196" spans="1:79" x14ac:dyDescent="0.25">
      <c r="A196" s="36"/>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row>
    <row r="197" spans="1:79" x14ac:dyDescent="0.25">
      <c r="A197" s="36"/>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row>
    <row r="198" spans="1:79" x14ac:dyDescent="0.25">
      <c r="A198" s="36"/>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row>
    <row r="199" spans="1:79" x14ac:dyDescent="0.25">
      <c r="A199" s="36"/>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row>
    <row r="200" spans="1:79" x14ac:dyDescent="0.25">
      <c r="A200" s="36"/>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row>
    <row r="201" spans="1:79" x14ac:dyDescent="0.25">
      <c r="A201" s="36"/>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row>
    <row r="202" spans="1:79" x14ac:dyDescent="0.25">
      <c r="A202" s="36"/>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row>
    <row r="203" spans="1:79" x14ac:dyDescent="0.25">
      <c r="A203" s="36"/>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row>
    <row r="204" spans="1:79" x14ac:dyDescent="0.25">
      <c r="A204" s="36"/>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row>
    <row r="205" spans="1:79" x14ac:dyDescent="0.25">
      <c r="A205" s="36"/>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row>
    <row r="206" spans="1:79" x14ac:dyDescent="0.25">
      <c r="A206" s="36"/>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row>
    <row r="207" spans="1:79" x14ac:dyDescent="0.25">
      <c r="A207" s="36"/>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row>
    <row r="208" spans="1:79" x14ac:dyDescent="0.25">
      <c r="A208" s="36"/>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row>
    <row r="209" spans="1:79" x14ac:dyDescent="0.25">
      <c r="A209" s="36"/>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row>
    <row r="210" spans="1:79" x14ac:dyDescent="0.25">
      <c r="A210" s="36"/>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row>
    <row r="211" spans="1:79" x14ac:dyDescent="0.25">
      <c r="A211" s="36"/>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row>
    <row r="212" spans="1:79" x14ac:dyDescent="0.25">
      <c r="A212" s="36"/>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row>
    <row r="213" spans="1:79" x14ac:dyDescent="0.25">
      <c r="A213" s="36"/>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row>
    <row r="214" spans="1:79" x14ac:dyDescent="0.25">
      <c r="A214" s="36"/>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row>
    <row r="215" spans="1:79" x14ac:dyDescent="0.25">
      <c r="A215" s="36"/>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row>
    <row r="216" spans="1:79" x14ac:dyDescent="0.25">
      <c r="A216" s="36"/>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row>
    <row r="217" spans="1:79" x14ac:dyDescent="0.25">
      <c r="A217" s="36"/>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row>
    <row r="218" spans="1:79" x14ac:dyDescent="0.25">
      <c r="A218" s="36"/>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row>
    <row r="219" spans="1:79" x14ac:dyDescent="0.25">
      <c r="A219" s="36"/>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row>
    <row r="220" spans="1:79" x14ac:dyDescent="0.25">
      <c r="A220" s="36"/>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row>
    <row r="221" spans="1:79" x14ac:dyDescent="0.25">
      <c r="A221" s="36"/>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row>
    <row r="222" spans="1:79" x14ac:dyDescent="0.25">
      <c r="A222" s="36"/>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row>
    <row r="223" spans="1:79" x14ac:dyDescent="0.25">
      <c r="A223" s="36"/>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row>
    <row r="224" spans="1:79" x14ac:dyDescent="0.25">
      <c r="A224" s="36"/>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row>
    <row r="225" spans="1:79" x14ac:dyDescent="0.25">
      <c r="A225" s="36"/>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row>
    <row r="226" spans="1:79" x14ac:dyDescent="0.25">
      <c r="A226" s="36"/>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row>
    <row r="227" spans="1:79" x14ac:dyDescent="0.25">
      <c r="A227" s="36"/>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row>
    <row r="228" spans="1:79" x14ac:dyDescent="0.25">
      <c r="A228" s="36"/>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row>
    <row r="229" spans="1:79" x14ac:dyDescent="0.25">
      <c r="A229" s="36"/>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row>
    <row r="230" spans="1:79" x14ac:dyDescent="0.25">
      <c r="A230" s="36"/>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row>
    <row r="231" spans="1:79" x14ac:dyDescent="0.25">
      <c r="A231" s="36"/>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row>
    <row r="232" spans="1:79" x14ac:dyDescent="0.25">
      <c r="A232" s="36"/>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row>
    <row r="233" spans="1:79" x14ac:dyDescent="0.25">
      <c r="A233" s="36"/>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row>
    <row r="234" spans="1:79" x14ac:dyDescent="0.25">
      <c r="A234" s="36"/>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row>
    <row r="235" spans="1:79" x14ac:dyDescent="0.25">
      <c r="A235" s="36"/>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row>
    <row r="236" spans="1:79" x14ac:dyDescent="0.25">
      <c r="A236" s="36"/>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row>
    <row r="237" spans="1:79" x14ac:dyDescent="0.25">
      <c r="A237" s="36"/>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row>
    <row r="238" spans="1:79" x14ac:dyDescent="0.25">
      <c r="A238" s="36"/>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row>
    <row r="239" spans="1:79" x14ac:dyDescent="0.25">
      <c r="A239" s="36"/>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row>
    <row r="240" spans="1:79" x14ac:dyDescent="0.25">
      <c r="A240" s="36"/>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row>
    <row r="241" spans="1:79" x14ac:dyDescent="0.25">
      <c r="A241" s="36"/>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row>
    <row r="242" spans="1:79" x14ac:dyDescent="0.25">
      <c r="A242" s="36"/>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row>
    <row r="243" spans="1:79" x14ac:dyDescent="0.25">
      <c r="A243" s="36"/>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row>
    <row r="244" spans="1:79" x14ac:dyDescent="0.25">
      <c r="A244" s="36"/>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row>
    <row r="245" spans="1:79" x14ac:dyDescent="0.25">
      <c r="A245" s="36"/>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row>
    <row r="246" spans="1:79" x14ac:dyDescent="0.25">
      <c r="A246" s="36"/>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row>
    <row r="247" spans="1:79" x14ac:dyDescent="0.25">
      <c r="A247" s="36"/>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row>
    <row r="248" spans="1:79" x14ac:dyDescent="0.25">
      <c r="A248" s="36"/>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row>
    <row r="249" spans="1:79" x14ac:dyDescent="0.25">
      <c r="A249" s="36"/>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row>
    <row r="250" spans="1:79" x14ac:dyDescent="0.25">
      <c r="A250" s="36"/>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row>
    <row r="251" spans="1:79" x14ac:dyDescent="0.25">
      <c r="A251" s="36"/>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row>
    <row r="252" spans="1:79" x14ac:dyDescent="0.25">
      <c r="A252" s="36"/>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row>
    <row r="253" spans="1:79" x14ac:dyDescent="0.25">
      <c r="A253" s="36"/>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row>
    <row r="254" spans="1:79" x14ac:dyDescent="0.25">
      <c r="A254" s="36"/>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row>
    <row r="255" spans="1:79" x14ac:dyDescent="0.25">
      <c r="A255" s="36"/>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row>
    <row r="256" spans="1:79" x14ac:dyDescent="0.25">
      <c r="A256" s="36"/>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row>
    <row r="257" spans="1:79" x14ac:dyDescent="0.25">
      <c r="A257" s="36"/>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row>
    <row r="258" spans="1:79" x14ac:dyDescent="0.25">
      <c r="A258" s="36"/>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row>
    <row r="259" spans="1:79" x14ac:dyDescent="0.25">
      <c r="A259" s="36"/>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row>
    <row r="260" spans="1:79" x14ac:dyDescent="0.25">
      <c r="A260" s="36"/>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row>
    <row r="261" spans="1:79" x14ac:dyDescent="0.25">
      <c r="A261" s="36"/>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row>
    <row r="262" spans="1:79" x14ac:dyDescent="0.25">
      <c r="A262" s="36"/>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row>
    <row r="263" spans="1:79" x14ac:dyDescent="0.25">
      <c r="A263" s="36"/>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row>
    <row r="264" spans="1:79" x14ac:dyDescent="0.25">
      <c r="A264" s="36"/>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row>
    <row r="265" spans="1:79" x14ac:dyDescent="0.25">
      <c r="A265" s="36"/>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row>
    <row r="266" spans="1:79" x14ac:dyDescent="0.25">
      <c r="A266" s="36"/>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row>
    <row r="267" spans="1:79" x14ac:dyDescent="0.25">
      <c r="A267" s="36"/>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row>
    <row r="268" spans="1:79" x14ac:dyDescent="0.25">
      <c r="A268" s="36"/>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row>
    <row r="269" spans="1:79" x14ac:dyDescent="0.25">
      <c r="A269" s="36"/>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row>
    <row r="270" spans="1:79" x14ac:dyDescent="0.25">
      <c r="A270" s="36"/>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row>
    <row r="271" spans="1:79" x14ac:dyDescent="0.25">
      <c r="A271" s="36"/>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row>
    <row r="272" spans="1:79" x14ac:dyDescent="0.25">
      <c r="A272" s="36"/>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row>
    <row r="273" spans="1:79" x14ac:dyDescent="0.25">
      <c r="A273" s="36"/>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row>
    <row r="274" spans="1:79" x14ac:dyDescent="0.25">
      <c r="A274" s="36"/>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row>
    <row r="275" spans="1:79" x14ac:dyDescent="0.25">
      <c r="A275" s="36"/>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row>
    <row r="276" spans="1:79" x14ac:dyDescent="0.25">
      <c r="A276" s="36"/>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row>
    <row r="277" spans="1:79" x14ac:dyDescent="0.25">
      <c r="A277" s="36"/>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row>
    <row r="278" spans="1:79" x14ac:dyDescent="0.25">
      <c r="A278" s="36"/>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row>
    <row r="279" spans="1:79" x14ac:dyDescent="0.25">
      <c r="A279" s="36"/>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row>
    <row r="280" spans="1:79" x14ac:dyDescent="0.25">
      <c r="A280" s="36"/>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row>
    <row r="281" spans="1:79" x14ac:dyDescent="0.25">
      <c r="A281" s="36"/>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row>
    <row r="282" spans="1:79" x14ac:dyDescent="0.25">
      <c r="A282" s="36"/>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row>
    <row r="283" spans="1:79" x14ac:dyDescent="0.25">
      <c r="A283" s="36"/>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row>
    <row r="284" spans="1:79" x14ac:dyDescent="0.25">
      <c r="A284" s="36"/>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row>
    <row r="285" spans="1:79" x14ac:dyDescent="0.25">
      <c r="A285" s="36"/>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row>
    <row r="286" spans="1:79" x14ac:dyDescent="0.25">
      <c r="A286" s="36"/>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row>
    <row r="287" spans="1:79" x14ac:dyDescent="0.25">
      <c r="A287" s="36"/>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row>
    <row r="288" spans="1:79" x14ac:dyDescent="0.25">
      <c r="A288" s="36"/>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row>
    <row r="289" spans="1:79" x14ac:dyDescent="0.25">
      <c r="A289" s="36"/>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row>
    <row r="290" spans="1:79" x14ac:dyDescent="0.25">
      <c r="A290" s="36"/>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row>
    <row r="291" spans="1:79" x14ac:dyDescent="0.25">
      <c r="A291" s="36"/>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row>
    <row r="292" spans="1:79" x14ac:dyDescent="0.25">
      <c r="A292" s="36"/>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row>
    <row r="293" spans="1:79" x14ac:dyDescent="0.25">
      <c r="A293" s="36"/>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row>
    <row r="294" spans="1:79" x14ac:dyDescent="0.25">
      <c r="A294" s="36"/>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row>
    <row r="295" spans="1:79" x14ac:dyDescent="0.25">
      <c r="A295" s="36"/>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row>
    <row r="296" spans="1:79" x14ac:dyDescent="0.25">
      <c r="A296" s="36"/>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row>
    <row r="297" spans="1:79" x14ac:dyDescent="0.25">
      <c r="A297" s="36"/>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row>
    <row r="298" spans="1:79" x14ac:dyDescent="0.25">
      <c r="A298" s="36"/>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row>
    <row r="299" spans="1:79" x14ac:dyDescent="0.25">
      <c r="A299" s="36"/>
      <c r="B299" s="27"/>
      <c r="C299" s="27"/>
      <c r="D299" s="27"/>
      <c r="E299" s="27"/>
      <c r="F299" s="27"/>
      <c r="G299" s="27"/>
      <c r="H299" s="27"/>
      <c r="I299" s="27"/>
      <c r="J299" s="27"/>
      <c r="K299" s="27"/>
      <c r="L299" s="27"/>
      <c r="M299" s="27"/>
      <c r="N299" s="27"/>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row>
    <row r="300" spans="1:79" x14ac:dyDescent="0.25">
      <c r="A300" s="36"/>
      <c r="B300" s="27"/>
      <c r="C300" s="27"/>
      <c r="D300" s="27"/>
      <c r="E300" s="27"/>
      <c r="F300" s="27"/>
      <c r="G300" s="27"/>
      <c r="H300" s="27"/>
      <c r="I300" s="27"/>
      <c r="J300" s="27"/>
      <c r="K300" s="27"/>
      <c r="L300" s="27"/>
      <c r="M300" s="27"/>
      <c r="N300" s="27"/>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row>
    <row r="301" spans="1:79" x14ac:dyDescent="0.25">
      <c r="A301" s="36"/>
      <c r="B301" s="27"/>
      <c r="C301" s="27"/>
      <c r="D301" s="27"/>
      <c r="E301" s="27"/>
      <c r="F301" s="27"/>
      <c r="G301" s="27"/>
      <c r="H301" s="27"/>
      <c r="I301" s="27"/>
      <c r="J301" s="27"/>
      <c r="K301" s="27"/>
      <c r="L301" s="27"/>
      <c r="M301" s="27"/>
      <c r="N301" s="27"/>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row>
    <row r="302" spans="1:79" x14ac:dyDescent="0.25">
      <c r="A302" s="36"/>
      <c r="B302" s="27"/>
      <c r="C302" s="27"/>
      <c r="D302" s="27"/>
      <c r="E302" s="27"/>
      <c r="F302" s="27"/>
      <c r="G302" s="27"/>
      <c r="H302" s="27"/>
      <c r="I302" s="27"/>
      <c r="J302" s="27"/>
      <c r="K302" s="27"/>
      <c r="L302" s="27"/>
      <c r="M302" s="27"/>
      <c r="N302" s="27"/>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row>
    <row r="303" spans="1:79" x14ac:dyDescent="0.25">
      <c r="A303" s="36"/>
      <c r="B303" s="27"/>
      <c r="C303" s="27"/>
      <c r="D303" s="27"/>
      <c r="E303" s="27"/>
      <c r="F303" s="27"/>
      <c r="G303" s="27"/>
      <c r="H303" s="27"/>
      <c r="I303" s="27"/>
      <c r="J303" s="27"/>
      <c r="K303" s="27"/>
      <c r="L303" s="27"/>
      <c r="M303" s="27"/>
      <c r="N303" s="27"/>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row>
    <row r="304" spans="1:79" x14ac:dyDescent="0.25">
      <c r="A304" s="36"/>
      <c r="B304" s="27"/>
      <c r="C304" s="27"/>
      <c r="D304" s="27"/>
      <c r="E304" s="27"/>
      <c r="F304" s="27"/>
      <c r="G304" s="27"/>
      <c r="H304" s="27"/>
      <c r="I304" s="27"/>
      <c r="J304" s="27"/>
      <c r="K304" s="27"/>
      <c r="L304" s="27"/>
      <c r="M304" s="27"/>
      <c r="N304" s="27"/>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row>
    <row r="305" spans="1:48" x14ac:dyDescent="0.25">
      <c r="A305" s="36"/>
      <c r="B305" s="27"/>
      <c r="C305" s="27"/>
      <c r="D305" s="27"/>
      <c r="E305" s="27"/>
      <c r="F305" s="27"/>
      <c r="G305" s="27"/>
      <c r="H305" s="27"/>
      <c r="I305" s="27"/>
      <c r="J305" s="27"/>
      <c r="K305" s="27"/>
      <c r="L305" s="27"/>
      <c r="M305" s="27"/>
      <c r="N305" s="27"/>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row>
    <row r="306" spans="1:48" x14ac:dyDescent="0.25">
      <c r="A306" s="36"/>
      <c r="B306" s="27"/>
      <c r="C306" s="27"/>
      <c r="D306" s="27"/>
      <c r="E306" s="27"/>
      <c r="F306" s="27"/>
      <c r="G306" s="27"/>
      <c r="H306" s="27"/>
      <c r="I306" s="27"/>
      <c r="J306" s="27"/>
      <c r="K306" s="27"/>
      <c r="L306" s="27"/>
      <c r="M306" s="27"/>
      <c r="N306" s="27"/>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row>
    <row r="307" spans="1:48" x14ac:dyDescent="0.25">
      <c r="A307" s="36"/>
      <c r="B307" s="27"/>
      <c r="C307" s="27"/>
      <c r="D307" s="27"/>
      <c r="E307" s="27"/>
      <c r="F307" s="27"/>
      <c r="G307" s="27"/>
      <c r="H307" s="27"/>
      <c r="I307" s="27"/>
      <c r="J307" s="27"/>
      <c r="K307" s="36"/>
      <c r="L307" s="36"/>
      <c r="M307" s="36"/>
      <c r="N307" s="36"/>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row>
    <row r="308" spans="1:48" x14ac:dyDescent="0.25">
      <c r="A308" s="36"/>
      <c r="B308" s="36"/>
      <c r="C308" s="36"/>
      <c r="D308" s="36"/>
      <c r="E308" s="36"/>
      <c r="F308" s="36"/>
      <c r="G308" s="36"/>
      <c r="H308" s="36"/>
      <c r="I308" s="36"/>
      <c r="J308" s="36"/>
      <c r="K308" s="36"/>
      <c r="L308" s="36"/>
      <c r="M308" s="36"/>
      <c r="N308" s="36"/>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row>
    <row r="309" spans="1:48"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row>
    <row r="310" spans="1:48"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row>
    <row r="311" spans="1:48"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row>
    <row r="312" spans="1:48"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row>
    <row r="313" spans="1:48"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row>
    <row r="314" spans="1:48"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row>
    <row r="315" spans="1:48"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row>
    <row r="316" spans="1:48"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row>
    <row r="317" spans="1:48"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row>
    <row r="318" spans="1:48"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row>
    <row r="319" spans="1:48"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row>
    <row r="320" spans="1:48"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row>
    <row r="321" spans="1:48"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row>
    <row r="322" spans="1:48"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row>
    <row r="323" spans="1:48"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row>
    <row r="324" spans="1:48"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row>
    <row r="325" spans="1:48"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row>
    <row r="326" spans="1:48"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row>
    <row r="327" spans="1:48"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row>
    <row r="328" spans="1:48"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row>
    <row r="329" spans="1:48"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row>
    <row r="330" spans="1:48"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row>
    <row r="331" spans="1:48"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row>
    <row r="332" spans="1:48"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row>
    <row r="333" spans="1:48"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row>
    <row r="334" spans="1:48"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row>
    <row r="335" spans="1:48"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row>
    <row r="336" spans="1:48"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row>
    <row r="337" spans="1:48"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row>
    <row r="338" spans="1:48"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row>
    <row r="339" spans="1:48"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row>
    <row r="340" spans="1:48"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row>
    <row r="341" spans="1:48"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row>
    <row r="342" spans="1:48"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row>
    <row r="343" spans="1:48"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row>
    <row r="344" spans="1:48"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row>
    <row r="345" spans="1:48"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row>
    <row r="346" spans="1:48"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row>
    <row r="347" spans="1:48"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row>
    <row r="348" spans="1:48"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row>
    <row r="349" spans="1:48"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row>
    <row r="350" spans="1:48"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row>
    <row r="351" spans="1:48"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row>
    <row r="352" spans="1:48"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row>
    <row r="353" spans="1:48"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row>
    <row r="354" spans="1:48"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row>
    <row r="355" spans="1:48"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row>
    <row r="356" spans="1:48"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row>
    <row r="357" spans="1:48"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row>
    <row r="358" spans="1:48"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row>
    <row r="359" spans="1:48"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row>
    <row r="360" spans="1:48"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row>
    <row r="361" spans="1:48"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row>
    <row r="362" spans="1:48"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row>
    <row r="363" spans="1:48"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row>
    <row r="364" spans="1:48"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row>
    <row r="365" spans="1:48"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row>
    <row r="366" spans="1:48"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row>
    <row r="367" spans="1:48"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row>
    <row r="368" spans="1:48"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row>
    <row r="369" spans="1:48"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row>
    <row r="370" spans="1:48"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row>
    <row r="371" spans="1:48"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row>
    <row r="372" spans="1:48"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row>
    <row r="373" spans="1:48"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row>
    <row r="374" spans="1:48"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row>
    <row r="375" spans="1:48"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row>
    <row r="376" spans="1:48"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row>
    <row r="377" spans="1:48"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row>
    <row r="378" spans="1:48"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row>
    <row r="379" spans="1:48"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row>
    <row r="380" spans="1:48"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row>
    <row r="381" spans="1:48"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row>
    <row r="382" spans="1:48"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row>
    <row r="383" spans="1:48"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row>
    <row r="384" spans="1:48"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row>
    <row r="385" spans="1:48"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row>
    <row r="386" spans="1:48"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row>
    <row r="387" spans="1:48" x14ac:dyDescent="0.25">
      <c r="A387" s="9"/>
      <c r="B387" s="9"/>
      <c r="C387" s="9"/>
      <c r="D387" s="9"/>
      <c r="E387" s="9"/>
      <c r="F387" s="9"/>
      <c r="G387" s="9"/>
      <c r="H387" s="9"/>
      <c r="I387" s="9"/>
      <c r="J387" s="9"/>
      <c r="K387" s="9"/>
      <c r="L387" s="9"/>
      <c r="M387" s="9"/>
      <c r="N387" s="9"/>
    </row>
    <row r="388" spans="1:48" x14ac:dyDescent="0.25">
      <c r="A388" s="9"/>
      <c r="B388" s="9"/>
      <c r="C388" s="9"/>
      <c r="D388" s="9"/>
      <c r="E388" s="9"/>
      <c r="F388" s="9"/>
      <c r="G388" s="9"/>
      <c r="H388" s="9"/>
      <c r="I388" s="9"/>
      <c r="J388" s="9"/>
      <c r="K388" s="9"/>
      <c r="L388" s="9"/>
      <c r="M388" s="9"/>
      <c r="N388" s="9"/>
    </row>
    <row r="389" spans="1:48" x14ac:dyDescent="0.25">
      <c r="A389" s="9"/>
      <c r="B389" s="9"/>
      <c r="C389" s="9"/>
      <c r="D389" s="9"/>
      <c r="E389" s="9"/>
      <c r="F389" s="9"/>
      <c r="G389" s="9"/>
      <c r="H389" s="9"/>
      <c r="I389" s="9"/>
      <c r="J389" s="9"/>
      <c r="K389" s="9"/>
      <c r="L389" s="9"/>
      <c r="M389" s="9"/>
      <c r="N389" s="9"/>
    </row>
    <row r="390" spans="1:48" x14ac:dyDescent="0.25">
      <c r="A390" s="9"/>
      <c r="B390" s="9"/>
      <c r="C390" s="9"/>
      <c r="D390" s="9"/>
      <c r="E390" s="9"/>
      <c r="F390" s="9"/>
      <c r="G390" s="9"/>
      <c r="H390" s="9"/>
      <c r="I390" s="9"/>
      <c r="J390" s="9"/>
      <c r="K390" s="9"/>
      <c r="L390" s="9"/>
      <c r="M390" s="9"/>
      <c r="N390" s="9"/>
    </row>
    <row r="391" spans="1:48" x14ac:dyDescent="0.25">
      <c r="A391" s="9"/>
      <c r="B391" s="9"/>
      <c r="C391" s="9"/>
      <c r="D391" s="9"/>
      <c r="E391" s="9"/>
      <c r="F391" s="9"/>
      <c r="G391" s="9"/>
      <c r="H391" s="9"/>
      <c r="I391" s="9"/>
      <c r="J391" s="9"/>
      <c r="K391" s="9"/>
      <c r="L391" s="9"/>
      <c r="M391" s="9"/>
      <c r="N391" s="9"/>
    </row>
    <row r="392" spans="1:48" x14ac:dyDescent="0.25">
      <c r="A392" s="9"/>
      <c r="B392" s="9"/>
      <c r="C392" s="9"/>
      <c r="D392" s="9"/>
      <c r="E392" s="9"/>
      <c r="F392" s="9"/>
      <c r="G392" s="9"/>
      <c r="H392" s="9"/>
      <c r="I392" s="9"/>
      <c r="J392" s="9"/>
      <c r="K392" s="9"/>
      <c r="L392" s="9"/>
      <c r="M392" s="9"/>
      <c r="N392" s="9"/>
    </row>
    <row r="393" spans="1:48" x14ac:dyDescent="0.25">
      <c r="A393" s="9"/>
      <c r="B393" s="9"/>
      <c r="C393" s="9"/>
      <c r="D393" s="9"/>
      <c r="E393" s="9"/>
      <c r="F393" s="9"/>
      <c r="G393" s="9"/>
      <c r="H393" s="9"/>
      <c r="I393" s="9"/>
      <c r="J393" s="9"/>
      <c r="K393" s="9"/>
      <c r="L393" s="9"/>
      <c r="M393" s="9"/>
      <c r="N393" s="9"/>
    </row>
    <row r="394" spans="1:48" x14ac:dyDescent="0.25">
      <c r="A394" s="9"/>
      <c r="B394" s="9"/>
      <c r="C394" s="9"/>
      <c r="D394" s="9"/>
      <c r="E394" s="9"/>
      <c r="F394" s="9"/>
      <c r="G394" s="9"/>
      <c r="H394" s="9"/>
      <c r="I394" s="9"/>
      <c r="J394" s="9"/>
      <c r="K394" s="9"/>
      <c r="L394" s="9"/>
      <c r="M394" s="9"/>
      <c r="N394" s="9"/>
    </row>
    <row r="395" spans="1:48" x14ac:dyDescent="0.25">
      <c r="A395" s="9"/>
      <c r="B395" s="9"/>
      <c r="C395" s="9"/>
      <c r="D395" s="9"/>
      <c r="E395" s="9"/>
      <c r="F395" s="9"/>
      <c r="G395" s="9"/>
      <c r="H395" s="9"/>
      <c r="I395" s="9"/>
      <c r="J395" s="9"/>
    </row>
  </sheetData>
  <sheetProtection password="CBB7" sheet="1" objects="1" scenarios="1" selectLockedCells="1"/>
  <mergeCells count="89">
    <mergeCell ref="C15:C18"/>
    <mergeCell ref="D15:D18"/>
    <mergeCell ref="F15:F18"/>
    <mergeCell ref="B11:B14"/>
    <mergeCell ref="B15:B18"/>
    <mergeCell ref="E11:E14"/>
    <mergeCell ref="E15:E18"/>
    <mergeCell ref="B3:F6"/>
    <mergeCell ref="C9:F9"/>
    <mergeCell ref="C11:C14"/>
    <mergeCell ref="D11:D14"/>
    <mergeCell ref="F11:F14"/>
    <mergeCell ref="B19:B24"/>
    <mergeCell ref="C19:C24"/>
    <mergeCell ref="D19:D24"/>
    <mergeCell ref="F19:F24"/>
    <mergeCell ref="B25:F25"/>
    <mergeCell ref="O73:P73"/>
    <mergeCell ref="O74:P74"/>
    <mergeCell ref="C38:C44"/>
    <mergeCell ref="D38:D40"/>
    <mergeCell ref="F39:F44"/>
    <mergeCell ref="D41:D44"/>
    <mergeCell ref="E39:E44"/>
    <mergeCell ref="O81:P81"/>
    <mergeCell ref="B90:D90"/>
    <mergeCell ref="E90:G90"/>
    <mergeCell ref="O82:P82"/>
    <mergeCell ref="K83:M83"/>
    <mergeCell ref="H84:J84"/>
    <mergeCell ref="K84:M84"/>
    <mergeCell ref="H85:J85"/>
    <mergeCell ref="K85:L85"/>
    <mergeCell ref="B74:B81"/>
    <mergeCell ref="F77:F81"/>
    <mergeCell ref="O89:P89"/>
    <mergeCell ref="K101:L101"/>
    <mergeCell ref="O90:P90"/>
    <mergeCell ref="B99:C99"/>
    <mergeCell ref="E99:F99"/>
    <mergeCell ref="K99:M99"/>
    <mergeCell ref="H93:J93"/>
    <mergeCell ref="K93:L93"/>
    <mergeCell ref="H94:I94"/>
    <mergeCell ref="B96:E96"/>
    <mergeCell ref="B97:D97"/>
    <mergeCell ref="E97:G97"/>
    <mergeCell ref="K91:M91"/>
    <mergeCell ref="H92:J92"/>
    <mergeCell ref="K92:M92"/>
    <mergeCell ref="K100:M100"/>
    <mergeCell ref="B105:D105"/>
    <mergeCell ref="E105:G105"/>
    <mergeCell ref="B106:D106"/>
    <mergeCell ref="E106:G106"/>
    <mergeCell ref="H100:J100"/>
    <mergeCell ref="H101:J101"/>
    <mergeCell ref="D32:D37"/>
    <mergeCell ref="F32:F37"/>
    <mergeCell ref="H102:I102"/>
    <mergeCell ref="B104:E104"/>
    <mergeCell ref="B88:E88"/>
    <mergeCell ref="B89:D89"/>
    <mergeCell ref="E89:G89"/>
    <mergeCell ref="B65:B72"/>
    <mergeCell ref="F68:F72"/>
    <mergeCell ref="B27:B44"/>
    <mergeCell ref="C27:C31"/>
    <mergeCell ref="D27:D31"/>
    <mergeCell ref="F27:F31"/>
    <mergeCell ref="E32:E37"/>
    <mergeCell ref="E45:E48"/>
    <mergeCell ref="H86:I86"/>
    <mergeCell ref="B107:C107"/>
    <mergeCell ref="E107:F107"/>
    <mergeCell ref="B140:F140"/>
    <mergeCell ref="E19:E24"/>
    <mergeCell ref="E27:E31"/>
    <mergeCell ref="B98:D98"/>
    <mergeCell ref="E98:G98"/>
    <mergeCell ref="B91:C91"/>
    <mergeCell ref="E91:F91"/>
    <mergeCell ref="B45:B48"/>
    <mergeCell ref="F45:F48"/>
    <mergeCell ref="B51:F51"/>
    <mergeCell ref="B52:F53"/>
    <mergeCell ref="B56:B63"/>
    <mergeCell ref="F59:F63"/>
    <mergeCell ref="C32:C37"/>
  </mergeCells>
  <conditionalFormatting sqref="F27:F31">
    <cfRule type="cellIs" dxfId="489" priority="80" operator="between">
      <formula>0.75</formula>
      <formula>5</formula>
    </cfRule>
    <cfRule type="cellIs" dxfId="488" priority="81" operator="between">
      <formula>0.65</formula>
      <formula>0.7499</formula>
    </cfRule>
    <cfRule type="cellIs" dxfId="487" priority="82" operator="between">
      <formula>0</formula>
      <formula>0.6499</formula>
    </cfRule>
  </conditionalFormatting>
  <conditionalFormatting sqref="F32:F37">
    <cfRule type="cellIs" dxfId="486" priority="77" operator="between">
      <formula>0.75</formula>
      <formula>5</formula>
    </cfRule>
    <cfRule type="cellIs" dxfId="485" priority="78" operator="between">
      <formula>0.65</formula>
      <formula>0.7499</formula>
    </cfRule>
    <cfRule type="cellIs" dxfId="484" priority="79" operator="between">
      <formula>0</formula>
      <formula>0.6499</formula>
    </cfRule>
  </conditionalFormatting>
  <conditionalFormatting sqref="F45:F48">
    <cfRule type="cellIs" dxfId="483" priority="74" operator="between">
      <formula>4</formula>
      <formula>7</formula>
    </cfRule>
    <cfRule type="cellIs" dxfId="482" priority="75" operator="between">
      <formula>3</formula>
      <formula>3.99</formula>
    </cfRule>
    <cfRule type="cellIs" dxfId="481" priority="76" operator="between">
      <formula>0.05</formula>
      <formula>2.9999</formula>
    </cfRule>
  </conditionalFormatting>
  <conditionalFormatting sqref="E139">
    <cfRule type="cellIs" dxfId="480" priority="71" operator="between">
      <formula>0.75</formula>
      <formula>1</formula>
    </cfRule>
    <cfRule type="cellIs" dxfId="479" priority="72" operator="between">
      <formula>0.65</formula>
      <formula>0.7499</formula>
    </cfRule>
    <cfRule type="cellIs" dxfId="478" priority="73" operator="between">
      <formula>0</formula>
      <formula>0.6499</formula>
    </cfRule>
  </conditionalFormatting>
  <conditionalFormatting sqref="F19:F24">
    <cfRule type="cellIs" dxfId="477" priority="47" operator="between">
      <formula>0.85</formula>
      <formula>5</formula>
    </cfRule>
    <cfRule type="cellIs" dxfId="476" priority="48" operator="between">
      <formula>0.75</formula>
      <formula>0.8499</formula>
    </cfRule>
    <cfRule type="cellIs" dxfId="475" priority="49" operator="between">
      <formula>0</formula>
      <formula>0.7499</formula>
    </cfRule>
  </conditionalFormatting>
  <conditionalFormatting sqref="F39:F44">
    <cfRule type="cellIs" dxfId="474" priority="45" operator="greaterThan">
      <formula>0.999999999</formula>
    </cfRule>
    <cfRule type="cellIs" dxfId="473" priority="46" operator="between">
      <formula>0</formula>
      <formula>0.999999</formula>
    </cfRule>
  </conditionalFormatting>
  <conditionalFormatting sqref="E19:E24">
    <cfRule type="cellIs" dxfId="472" priority="26" operator="between">
      <formula>0.85</formula>
      <formula>5</formula>
    </cfRule>
    <cfRule type="cellIs" dxfId="471" priority="27" operator="between">
      <formula>0.75</formula>
      <formula>0.8499</formula>
    </cfRule>
    <cfRule type="cellIs" dxfId="470" priority="28" operator="between">
      <formula>0</formula>
      <formula>0.7499</formula>
    </cfRule>
  </conditionalFormatting>
  <conditionalFormatting sqref="E27:E31">
    <cfRule type="cellIs" dxfId="469" priority="23" operator="between">
      <formula>0.75</formula>
      <formula>5</formula>
    </cfRule>
    <cfRule type="cellIs" dxfId="468" priority="24" operator="between">
      <formula>0.65</formula>
      <formula>0.7499</formula>
    </cfRule>
    <cfRule type="cellIs" dxfId="467" priority="25" operator="between">
      <formula>0</formula>
      <formula>0.6499</formula>
    </cfRule>
  </conditionalFormatting>
  <conditionalFormatting sqref="E32:E37">
    <cfRule type="cellIs" dxfId="466" priority="20" operator="between">
      <formula>0.75</formula>
      <formula>5</formula>
    </cfRule>
    <cfRule type="cellIs" dxfId="465" priority="21" operator="between">
      <formula>0.65</formula>
      <formula>0.7499</formula>
    </cfRule>
    <cfRule type="cellIs" dxfId="464" priority="22" operator="between">
      <formula>0</formula>
      <formula>0.6499</formula>
    </cfRule>
  </conditionalFormatting>
  <conditionalFormatting sqref="E39:E44">
    <cfRule type="cellIs" dxfId="463" priority="16" operator="between">
      <formula>0.4</formula>
      <formula>500</formula>
    </cfRule>
    <cfRule type="cellIs" dxfId="462" priority="17" operator="between">
      <formula>0.35</formula>
      <formula>0.3999</formula>
    </cfRule>
    <cfRule type="cellIs" dxfId="461" priority="18" operator="between">
      <formula>0</formula>
      <formula>0.3499</formula>
    </cfRule>
  </conditionalFormatting>
  <conditionalFormatting sqref="E45:E48">
    <cfRule type="cellIs" dxfId="460" priority="13" operator="between">
      <formula>4</formula>
      <formula>7</formula>
    </cfRule>
    <cfRule type="cellIs" dxfId="459" priority="14" operator="between">
      <formula>3</formula>
      <formula>3.99</formula>
    </cfRule>
    <cfRule type="cellIs" dxfId="458" priority="15" operator="between">
      <formula>0.05</formula>
      <formula>2.9999</formula>
    </cfRule>
  </conditionalFormatting>
  <conditionalFormatting sqref="F15:F18">
    <cfRule type="cellIs" dxfId="457" priority="7" operator="between">
      <formula>0.8</formula>
      <formula>5</formula>
    </cfRule>
    <cfRule type="cellIs" dxfId="456" priority="8" operator="between">
      <formula>0.7</formula>
      <formula>0.79999</formula>
    </cfRule>
    <cfRule type="cellIs" dxfId="455" priority="9" operator="between">
      <formula>0</formula>
      <formula>0.69999</formula>
    </cfRule>
  </conditionalFormatting>
  <conditionalFormatting sqref="F11:F14">
    <cfRule type="cellIs" dxfId="454" priority="10" operator="between">
      <formula>0.8</formula>
      <formula>5</formula>
    </cfRule>
    <cfRule type="cellIs" dxfId="453" priority="11" operator="between">
      <formula>0.7</formula>
      <formula>0.79999</formula>
    </cfRule>
    <cfRule type="cellIs" dxfId="452" priority="12" operator="between">
      <formula>0</formula>
      <formula>0.69999</formula>
    </cfRule>
  </conditionalFormatting>
  <conditionalFormatting sqref="E15:E18">
    <cfRule type="cellIs" dxfId="451" priority="4" operator="between">
      <formula>0.8</formula>
      <formula>5</formula>
    </cfRule>
    <cfRule type="cellIs" dxfId="450" priority="5" operator="between">
      <formula>0.7</formula>
      <formula>0.79999</formula>
    </cfRule>
    <cfRule type="cellIs" dxfId="449" priority="6" operator="between">
      <formula>0</formula>
      <formula>0.69999</formula>
    </cfRule>
  </conditionalFormatting>
  <conditionalFormatting sqref="E11:E14">
    <cfRule type="cellIs" dxfId="448" priority="1" operator="between">
      <formula>0.8</formula>
      <formula>5</formula>
    </cfRule>
    <cfRule type="cellIs" dxfId="447" priority="2" operator="between">
      <formula>0.7</formula>
      <formula>0.79999</formula>
    </cfRule>
    <cfRule type="cellIs" dxfId="446" priority="3" operator="between">
      <formula>0</formula>
      <formula>0.69999</formula>
    </cfRule>
  </conditionalFormatting>
  <pageMargins left="0.7" right="0.7" top="0.75" bottom="0.75" header="0.3" footer="0.3"/>
  <pageSetup scale="46" orientation="portrait" r:id="rId1"/>
  <headerFooter>
    <oddHeader>&amp;C&amp;"Times New Roman,Regular"&amp;14&amp;A</oddHeader>
    <oddFooter>&amp;C&amp;"Times New Roman,Regular"&amp;A&amp;R&amp;"Times New Roman,Regular"Page &amp;P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6" tint="0.79998168889431442"/>
    <pageSetUpPr fitToPage="1"/>
  </sheetPr>
  <dimension ref="A1:CA395"/>
  <sheetViews>
    <sheetView topLeftCell="B1" zoomScale="80" zoomScaleNormal="80" zoomScaleSheetLayoutView="80" workbookViewId="0">
      <selection activeCell="E12" sqref="E12"/>
    </sheetView>
  </sheetViews>
  <sheetFormatPr defaultRowHeight="15" x14ac:dyDescent="0.25"/>
  <cols>
    <col min="1" max="1" width="9.140625" style="12"/>
    <col min="2" max="2" width="29.5703125" style="12" customWidth="1"/>
    <col min="3" max="3" width="34" style="12" customWidth="1"/>
    <col min="4" max="4" width="26" style="12" customWidth="1"/>
    <col min="5" max="5" width="28.42578125" style="12" customWidth="1"/>
    <col min="6" max="6" width="35" style="12" customWidth="1"/>
    <col min="7" max="16384" width="9.140625" style="12"/>
  </cols>
  <sheetData>
    <row r="1" spans="1:79" ht="32.25" customHeight="1" x14ac:dyDescent="0.25">
      <c r="A1" s="13"/>
      <c r="B1" s="294" t="s">
        <v>107</v>
      </c>
      <c r="C1" s="294"/>
      <c r="D1" s="294"/>
      <c r="E1" s="13"/>
      <c r="F1" s="13"/>
      <c r="G1" s="13"/>
      <c r="H1" s="42"/>
      <c r="I1" s="42"/>
      <c r="J1" s="42"/>
      <c r="K1" s="4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row>
    <row r="2" spans="1:79" x14ac:dyDescent="0.25">
      <c r="A2" s="13"/>
      <c r="B2" s="11"/>
      <c r="C2" s="13"/>
      <c r="D2" s="13"/>
      <c r="E2" s="13"/>
      <c r="F2" s="13"/>
      <c r="G2" s="13"/>
      <c r="H2" s="42"/>
      <c r="I2" s="42"/>
      <c r="J2" s="42"/>
      <c r="K2" s="4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row>
    <row r="3" spans="1:79" ht="15.75" customHeight="1" x14ac:dyDescent="0.25">
      <c r="A3" s="13"/>
      <c r="B3" s="320" t="s">
        <v>49</v>
      </c>
      <c r="C3" s="320"/>
      <c r="D3" s="320"/>
      <c r="E3" s="320"/>
      <c r="F3" s="320"/>
      <c r="G3" s="43"/>
      <c r="H3" s="44"/>
      <c r="I3" s="44"/>
      <c r="J3" s="42"/>
      <c r="K3" s="4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row>
    <row r="4" spans="1:79" ht="15.75" x14ac:dyDescent="0.25">
      <c r="A4" s="13"/>
      <c r="B4" s="320"/>
      <c r="C4" s="320"/>
      <c r="D4" s="320"/>
      <c r="E4" s="320"/>
      <c r="F4" s="320"/>
      <c r="G4" s="43"/>
      <c r="H4" s="44"/>
      <c r="I4" s="44"/>
      <c r="J4" s="42"/>
      <c r="K4" s="4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row>
    <row r="5" spans="1:79" ht="15.75" x14ac:dyDescent="0.25">
      <c r="A5" s="13"/>
      <c r="B5" s="320"/>
      <c r="C5" s="320"/>
      <c r="D5" s="320"/>
      <c r="E5" s="320"/>
      <c r="F5" s="320"/>
      <c r="G5" s="43"/>
      <c r="H5" s="44"/>
      <c r="I5" s="44"/>
      <c r="J5" s="42"/>
      <c r="K5" s="4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row>
    <row r="6" spans="1:79" ht="15.75" x14ac:dyDescent="0.25">
      <c r="A6" s="13"/>
      <c r="B6" s="320"/>
      <c r="C6" s="320"/>
      <c r="D6" s="320"/>
      <c r="E6" s="320"/>
      <c r="F6" s="320"/>
      <c r="G6" s="43"/>
      <c r="H6" s="44"/>
      <c r="I6" s="44"/>
      <c r="J6" s="42"/>
      <c r="K6" s="4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row>
    <row r="7" spans="1:79" ht="34.5" customHeight="1" x14ac:dyDescent="0.25">
      <c r="A7" s="13"/>
      <c r="B7" s="321" t="s">
        <v>105</v>
      </c>
      <c r="C7" s="321"/>
      <c r="D7" s="321"/>
      <c r="E7" s="321"/>
      <c r="F7" s="321"/>
      <c r="G7" s="43"/>
      <c r="H7" s="44"/>
      <c r="I7" s="44"/>
      <c r="J7" s="42"/>
      <c r="K7" s="4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row>
    <row r="8" spans="1:79" ht="15.75" thickBot="1" x14ac:dyDescent="0.3">
      <c r="A8" s="13"/>
      <c r="B8" s="119"/>
      <c r="C8" s="119"/>
      <c r="D8" s="119"/>
      <c r="E8" s="119"/>
      <c r="F8" s="119"/>
      <c r="G8" s="13"/>
      <c r="H8" s="42"/>
      <c r="I8" s="42"/>
      <c r="J8" s="42"/>
      <c r="K8" s="4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row>
    <row r="9" spans="1:79" ht="30" customHeight="1" thickBot="1" x14ac:dyDescent="0.3">
      <c r="A9" s="13"/>
      <c r="B9" s="46" t="s">
        <v>11</v>
      </c>
      <c r="C9" s="512">
        <f>'Fall 2016'!C9:F9</f>
        <v>0</v>
      </c>
      <c r="D9" s="513"/>
      <c r="E9" s="513"/>
      <c r="F9" s="514"/>
      <c r="G9" s="13"/>
      <c r="H9" s="42"/>
      <c r="I9" s="42"/>
      <c r="J9" s="42"/>
      <c r="K9" s="4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row>
    <row r="10" spans="1:79" ht="16.5" thickBot="1" x14ac:dyDescent="0.3">
      <c r="A10" s="13"/>
      <c r="B10" s="17" t="s">
        <v>0</v>
      </c>
      <c r="C10" s="47" t="s">
        <v>1</v>
      </c>
      <c r="D10" s="47" t="s">
        <v>2</v>
      </c>
      <c r="E10" s="47" t="s">
        <v>3</v>
      </c>
      <c r="F10" s="47" t="s">
        <v>4</v>
      </c>
      <c r="G10" s="13"/>
      <c r="H10" s="42"/>
      <c r="I10" s="42"/>
      <c r="J10" s="42"/>
      <c r="K10" s="4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row>
    <row r="11" spans="1:79" ht="90" customHeight="1" thickBot="1" x14ac:dyDescent="0.3">
      <c r="A11" s="13"/>
      <c r="B11" s="316" t="s">
        <v>5</v>
      </c>
      <c r="C11" s="298" t="s">
        <v>213</v>
      </c>
      <c r="D11" s="310">
        <v>0.8</v>
      </c>
      <c r="E11" s="120" t="s">
        <v>218</v>
      </c>
      <c r="F11" s="301" t="e">
        <f>E12/E14</f>
        <v>#DIV/0!</v>
      </c>
      <c r="G11" s="13"/>
      <c r="H11" s="42"/>
      <c r="I11" s="42"/>
      <c r="J11" s="42"/>
      <c r="K11" s="4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row>
    <row r="12" spans="1:79" ht="30" customHeight="1" thickBot="1" x14ac:dyDescent="0.3">
      <c r="A12" s="13"/>
      <c r="B12" s="317"/>
      <c r="C12" s="299"/>
      <c r="D12" s="311"/>
      <c r="E12" s="6"/>
      <c r="F12" s="302"/>
      <c r="G12" s="13"/>
      <c r="H12" s="42"/>
      <c r="I12" s="42"/>
      <c r="J12" s="42"/>
      <c r="K12" s="4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row>
    <row r="13" spans="1:79" ht="48.75" customHeight="1" thickBot="1" x14ac:dyDescent="0.3">
      <c r="A13" s="13"/>
      <c r="B13" s="317"/>
      <c r="C13" s="299"/>
      <c r="D13" s="311"/>
      <c r="E13" s="120" t="s">
        <v>214</v>
      </c>
      <c r="F13" s="302"/>
      <c r="G13" s="13"/>
      <c r="H13" s="42"/>
      <c r="I13" s="42"/>
      <c r="J13" s="42"/>
      <c r="K13" s="4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row>
    <row r="14" spans="1:79" ht="33.75" customHeight="1" thickBot="1" x14ac:dyDescent="0.3">
      <c r="A14" s="13"/>
      <c r="B14" s="317"/>
      <c r="C14" s="300"/>
      <c r="D14" s="312"/>
      <c r="E14" s="6"/>
      <c r="F14" s="303"/>
      <c r="G14" s="13"/>
      <c r="H14" s="42"/>
      <c r="I14" s="42"/>
      <c r="J14" s="42"/>
      <c r="K14" s="4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row>
    <row r="15" spans="1:79" ht="102.75" customHeight="1" thickBot="1" x14ac:dyDescent="0.3">
      <c r="A15" s="13"/>
      <c r="B15" s="318" t="s">
        <v>6</v>
      </c>
      <c r="C15" s="307" t="s">
        <v>216</v>
      </c>
      <c r="D15" s="313">
        <v>0.8</v>
      </c>
      <c r="E15" s="121" t="s">
        <v>215</v>
      </c>
      <c r="F15" s="304" t="e">
        <f>E16/E18</f>
        <v>#DIV/0!</v>
      </c>
      <c r="G15" s="13"/>
      <c r="H15" s="42"/>
      <c r="I15" s="42"/>
      <c r="J15" s="42"/>
      <c r="K15" s="42"/>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row>
    <row r="16" spans="1:79" ht="30.75" customHeight="1" thickBot="1" x14ac:dyDescent="0.3">
      <c r="A16" s="13"/>
      <c r="B16" s="319"/>
      <c r="C16" s="308"/>
      <c r="D16" s="314"/>
      <c r="E16" s="6"/>
      <c r="F16" s="305"/>
      <c r="G16" s="13"/>
      <c r="H16" s="42"/>
      <c r="I16" s="42"/>
      <c r="J16" s="42"/>
      <c r="K16" s="42"/>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row>
    <row r="17" spans="1:79" ht="48" customHeight="1" thickBot="1" x14ac:dyDescent="0.3">
      <c r="A17" s="13"/>
      <c r="B17" s="319"/>
      <c r="C17" s="308"/>
      <c r="D17" s="314"/>
      <c r="E17" s="121" t="s">
        <v>214</v>
      </c>
      <c r="F17" s="305"/>
      <c r="G17" s="13"/>
      <c r="H17" s="42"/>
      <c r="I17" s="42"/>
      <c r="J17" s="42"/>
      <c r="K17" s="4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row>
    <row r="18" spans="1:79" ht="36.75" customHeight="1" thickBot="1" x14ac:dyDescent="0.3">
      <c r="A18" s="13"/>
      <c r="B18" s="319"/>
      <c r="C18" s="309"/>
      <c r="D18" s="315"/>
      <c r="E18" s="6"/>
      <c r="F18" s="306"/>
      <c r="G18" s="13"/>
      <c r="H18" s="42"/>
      <c r="I18" s="42"/>
      <c r="J18" s="42"/>
      <c r="K18" s="42"/>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row>
    <row r="19" spans="1:79" ht="19.5" thickBot="1" x14ac:dyDescent="0.3">
      <c r="A19" s="13"/>
      <c r="B19" s="266" t="s">
        <v>7</v>
      </c>
      <c r="C19" s="269" t="s">
        <v>8</v>
      </c>
      <c r="D19" s="275">
        <v>0.85</v>
      </c>
      <c r="E19" s="14" t="s">
        <v>9</v>
      </c>
      <c r="F19" s="272" t="e">
        <f>SUM(E20+E22+E24)/3</f>
        <v>#DIV/0!</v>
      </c>
      <c r="G19" s="13"/>
      <c r="H19" s="42"/>
      <c r="I19" s="42"/>
      <c r="J19" s="42"/>
      <c r="K19" s="42"/>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row>
    <row r="20" spans="1:79" ht="19.5" thickBot="1" x14ac:dyDescent="0.3">
      <c r="A20" s="13"/>
      <c r="B20" s="267"/>
      <c r="C20" s="270"/>
      <c r="D20" s="276"/>
      <c r="E20" s="23" t="e">
        <f>F59</f>
        <v>#DIV/0!</v>
      </c>
      <c r="F20" s="273"/>
      <c r="G20" s="13"/>
      <c r="H20" s="42"/>
      <c r="I20" s="42"/>
      <c r="J20" s="42"/>
      <c r="K20" s="42"/>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row>
    <row r="21" spans="1:79" ht="19.5" thickBot="1" x14ac:dyDescent="0.3">
      <c r="A21" s="13"/>
      <c r="B21" s="267"/>
      <c r="C21" s="270"/>
      <c r="D21" s="276"/>
      <c r="E21" s="14" t="s">
        <v>42</v>
      </c>
      <c r="F21" s="273"/>
      <c r="G21" s="13"/>
      <c r="H21" s="42"/>
      <c r="I21" s="42"/>
      <c r="J21" s="42"/>
      <c r="K21" s="4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row>
    <row r="22" spans="1:79" ht="27" customHeight="1" thickBot="1" x14ac:dyDescent="0.3">
      <c r="A22" s="13"/>
      <c r="B22" s="267"/>
      <c r="C22" s="270"/>
      <c r="D22" s="276"/>
      <c r="E22" s="23" t="e">
        <f>F68</f>
        <v>#DIV/0!</v>
      </c>
      <c r="F22" s="273"/>
      <c r="G22" s="13"/>
      <c r="H22" s="42"/>
      <c r="I22" s="42"/>
      <c r="J22" s="42"/>
      <c r="K22" s="4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row>
    <row r="23" spans="1:79" ht="19.5" thickBot="1" x14ac:dyDescent="0.3">
      <c r="A23" s="13"/>
      <c r="B23" s="267"/>
      <c r="C23" s="270"/>
      <c r="D23" s="276"/>
      <c r="E23" s="14" t="s">
        <v>10</v>
      </c>
      <c r="F23" s="273"/>
      <c r="G23" s="13"/>
      <c r="H23" s="42"/>
      <c r="I23" s="42"/>
      <c r="J23" s="42"/>
      <c r="K23" s="4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row>
    <row r="24" spans="1:79" ht="19.5" thickBot="1" x14ac:dyDescent="0.3">
      <c r="A24" s="13"/>
      <c r="B24" s="268"/>
      <c r="C24" s="271"/>
      <c r="D24" s="277"/>
      <c r="E24" s="23" t="e">
        <f>F77</f>
        <v>#DIV/0!</v>
      </c>
      <c r="F24" s="274"/>
      <c r="G24" s="13"/>
      <c r="H24" s="42"/>
      <c r="I24" s="42"/>
      <c r="J24" s="42"/>
      <c r="K24" s="4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row>
    <row r="25" spans="1:79" ht="16.5" thickBot="1" x14ac:dyDescent="0.3">
      <c r="A25" s="13"/>
      <c r="B25" s="278" t="s">
        <v>47</v>
      </c>
      <c r="C25" s="278"/>
      <c r="D25" s="278"/>
      <c r="E25" s="278"/>
      <c r="F25" s="278"/>
      <c r="G25" s="13"/>
      <c r="H25" s="42"/>
      <c r="I25" s="42"/>
      <c r="J25" s="42"/>
      <c r="K25" s="4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row>
    <row r="26" spans="1:79" ht="16.5" thickBot="1" x14ac:dyDescent="0.3">
      <c r="A26" s="13"/>
      <c r="B26" s="17" t="s">
        <v>0</v>
      </c>
      <c r="C26" s="47" t="s">
        <v>1</v>
      </c>
      <c r="D26" s="47" t="s">
        <v>2</v>
      </c>
      <c r="E26" s="47" t="s">
        <v>3</v>
      </c>
      <c r="F26" s="47" t="s">
        <v>4</v>
      </c>
      <c r="G26" s="13"/>
      <c r="H26" s="42"/>
      <c r="I26" s="42"/>
      <c r="J26" s="42"/>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row>
    <row r="27" spans="1:79" x14ac:dyDescent="0.25">
      <c r="A27" s="9"/>
      <c r="B27" s="252" t="s">
        <v>24</v>
      </c>
      <c r="C27" s="252" t="s">
        <v>99</v>
      </c>
      <c r="D27" s="291">
        <v>0.75</v>
      </c>
      <c r="E27" s="238" t="s">
        <v>61</v>
      </c>
      <c r="F27" s="279" t="e">
        <f>E29/E31</f>
        <v>#DIV/0!</v>
      </c>
      <c r="G27" s="9"/>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row>
    <row r="28" spans="1:79" ht="36.75" customHeight="1" thickBot="1" x14ac:dyDescent="0.3">
      <c r="A28" s="9"/>
      <c r="B28" s="253"/>
      <c r="C28" s="253"/>
      <c r="D28" s="292"/>
      <c r="E28" s="239"/>
      <c r="F28" s="280"/>
      <c r="G28" s="9"/>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row>
    <row r="29" spans="1:79" ht="35.25" customHeight="1" thickBot="1" x14ac:dyDescent="0.3">
      <c r="A29" s="9"/>
      <c r="B29" s="253"/>
      <c r="C29" s="253"/>
      <c r="D29" s="292"/>
      <c r="E29" s="7"/>
      <c r="F29" s="280"/>
      <c r="G29" s="9"/>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row>
    <row r="30" spans="1:79" ht="47.25" customHeight="1" thickBot="1" x14ac:dyDescent="0.3">
      <c r="A30" s="9"/>
      <c r="B30" s="253"/>
      <c r="C30" s="253"/>
      <c r="D30" s="292"/>
      <c r="E30" s="122" t="s">
        <v>15</v>
      </c>
      <c r="F30" s="280"/>
      <c r="G30" s="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row>
    <row r="31" spans="1:79" ht="47.25" customHeight="1" thickBot="1" x14ac:dyDescent="0.3">
      <c r="A31" s="9"/>
      <c r="B31" s="253"/>
      <c r="C31" s="254"/>
      <c r="D31" s="293"/>
      <c r="E31" s="7"/>
      <c r="F31" s="280"/>
      <c r="G31" s="9"/>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row>
    <row r="32" spans="1:79" ht="62.25" customHeight="1" thickBot="1" x14ac:dyDescent="0.3">
      <c r="A32" s="9"/>
      <c r="B32" s="253"/>
      <c r="C32" s="252" t="s">
        <v>104</v>
      </c>
      <c r="D32" s="235">
        <v>0.75</v>
      </c>
      <c r="E32" s="102" t="s">
        <v>16</v>
      </c>
      <c r="F32" s="279" t="e">
        <f>E33/E36</f>
        <v>#DIV/0!</v>
      </c>
      <c r="G32" s="9"/>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row>
    <row r="33" spans="1:79" ht="33" customHeight="1" x14ac:dyDescent="0.25">
      <c r="A33" s="9"/>
      <c r="B33" s="253"/>
      <c r="C33" s="253"/>
      <c r="D33" s="236"/>
      <c r="E33" s="282"/>
      <c r="F33" s="280"/>
      <c r="G33" s="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row>
    <row r="34" spans="1:79" ht="21" customHeight="1" thickBot="1" x14ac:dyDescent="0.3">
      <c r="A34" s="9"/>
      <c r="B34" s="253"/>
      <c r="C34" s="253"/>
      <c r="D34" s="236"/>
      <c r="E34" s="283"/>
      <c r="F34" s="280"/>
      <c r="G34" s="9"/>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row>
    <row r="35" spans="1:79" ht="46.5" customHeight="1" thickBot="1" x14ac:dyDescent="0.3">
      <c r="A35" s="9"/>
      <c r="B35" s="253"/>
      <c r="C35" s="253"/>
      <c r="D35" s="236"/>
      <c r="E35" s="102" t="s">
        <v>62</v>
      </c>
      <c r="F35" s="280"/>
      <c r="G35" s="9"/>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row>
    <row r="36" spans="1:79" x14ac:dyDescent="0.25">
      <c r="A36" s="9"/>
      <c r="B36" s="253"/>
      <c r="C36" s="253"/>
      <c r="D36" s="236"/>
      <c r="E36" s="284">
        <f>E29</f>
        <v>0</v>
      </c>
      <c r="F36" s="280"/>
      <c r="G36" s="9"/>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row>
    <row r="37" spans="1:79" ht="39" customHeight="1" thickBot="1" x14ac:dyDescent="0.3">
      <c r="A37" s="9"/>
      <c r="B37" s="253"/>
      <c r="C37" s="254"/>
      <c r="D37" s="237"/>
      <c r="E37" s="285"/>
      <c r="F37" s="281"/>
      <c r="G37" s="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row>
    <row r="38" spans="1:79" ht="54" customHeight="1" thickBot="1" x14ac:dyDescent="0.3">
      <c r="A38" s="9"/>
      <c r="B38" s="253"/>
      <c r="C38" s="252" t="s">
        <v>17</v>
      </c>
      <c r="D38" s="240" t="s">
        <v>12</v>
      </c>
      <c r="E38" s="123" t="s">
        <v>108</v>
      </c>
      <c r="F38" s="124" t="s">
        <v>23</v>
      </c>
      <c r="G38" s="9"/>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row>
    <row r="39" spans="1:79" x14ac:dyDescent="0.25">
      <c r="A39" s="9"/>
      <c r="B39" s="253"/>
      <c r="C39" s="253"/>
      <c r="D39" s="241"/>
      <c r="E39" s="145"/>
      <c r="F39" s="286">
        <f>E42/30</f>
        <v>0</v>
      </c>
      <c r="G39" s="9"/>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row>
    <row r="40" spans="1:79" x14ac:dyDescent="0.25">
      <c r="A40" s="9"/>
      <c r="B40" s="253"/>
      <c r="C40" s="253"/>
      <c r="D40" s="241"/>
      <c r="E40" s="146"/>
      <c r="F40" s="287"/>
      <c r="G40" s="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row>
    <row r="41" spans="1:79" ht="11.25" customHeight="1" x14ac:dyDescent="0.25">
      <c r="A41" s="9"/>
      <c r="B41" s="253"/>
      <c r="C41" s="253"/>
      <c r="D41" s="241" t="s">
        <v>13</v>
      </c>
      <c r="E41" s="146"/>
      <c r="F41" s="287"/>
      <c r="G41" s="9"/>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row>
    <row r="42" spans="1:79" ht="26.25" customHeight="1" x14ac:dyDescent="0.25">
      <c r="A42" s="9"/>
      <c r="B42" s="253"/>
      <c r="C42" s="253"/>
      <c r="D42" s="290"/>
      <c r="E42" s="183"/>
      <c r="F42" s="288"/>
      <c r="G42" s="9"/>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row>
    <row r="43" spans="1:79" x14ac:dyDescent="0.25">
      <c r="A43" s="9"/>
      <c r="B43" s="253"/>
      <c r="C43" s="253"/>
      <c r="D43" s="241"/>
      <c r="E43" s="146"/>
      <c r="F43" s="287"/>
      <c r="G43" s="9"/>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row>
    <row r="44" spans="1:79" ht="24" customHeight="1" thickBot="1" x14ac:dyDescent="0.3">
      <c r="A44" s="9"/>
      <c r="B44" s="254"/>
      <c r="C44" s="253"/>
      <c r="D44" s="241"/>
      <c r="E44" s="147"/>
      <c r="F44" s="289"/>
      <c r="G44" s="9"/>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row>
    <row r="45" spans="1:79" ht="27.75" customHeight="1" x14ac:dyDescent="0.25">
      <c r="A45" s="9"/>
      <c r="B45" s="255" t="s">
        <v>55</v>
      </c>
      <c r="C45" s="48" t="s">
        <v>18</v>
      </c>
      <c r="D45" s="94">
        <v>4</v>
      </c>
      <c r="E45" s="95"/>
      <c r="F45" s="258">
        <f>SUM(E45:E48)/4</f>
        <v>0</v>
      </c>
      <c r="G45" s="9"/>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row>
    <row r="46" spans="1:79" ht="30" customHeight="1" x14ac:dyDescent="0.25">
      <c r="A46" s="9"/>
      <c r="B46" s="256"/>
      <c r="C46" s="49" t="s">
        <v>19</v>
      </c>
      <c r="D46" s="96">
        <v>4</v>
      </c>
      <c r="E46" s="97"/>
      <c r="F46" s="259"/>
      <c r="G46" s="9"/>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row>
    <row r="47" spans="1:79" ht="33.75" customHeight="1" x14ac:dyDescent="0.25">
      <c r="A47" s="9"/>
      <c r="B47" s="256"/>
      <c r="C47" s="49" t="s">
        <v>20</v>
      </c>
      <c r="D47" s="96">
        <v>4</v>
      </c>
      <c r="E47" s="97"/>
      <c r="F47" s="259"/>
      <c r="G47" s="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row>
    <row r="48" spans="1:79" ht="33" customHeight="1" thickBot="1" x14ac:dyDescent="0.3">
      <c r="A48" s="9"/>
      <c r="B48" s="257"/>
      <c r="C48" s="50" t="s">
        <v>21</v>
      </c>
      <c r="D48" s="98">
        <v>4</v>
      </c>
      <c r="E48" s="99"/>
      <c r="F48" s="260"/>
      <c r="G48" s="9"/>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row>
    <row r="49" spans="1:79" x14ac:dyDescent="0.25">
      <c r="A49" s="9"/>
      <c r="B49" s="9"/>
      <c r="C49" s="9"/>
      <c r="D49" s="9"/>
      <c r="E49" s="9"/>
      <c r="F49" s="9"/>
      <c r="G49" s="9"/>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row>
    <row r="50" spans="1:79" x14ac:dyDescent="0.25">
      <c r="A50" s="9"/>
      <c r="B50" s="9"/>
      <c r="C50" s="9"/>
      <c r="D50" s="9"/>
      <c r="E50" s="9"/>
      <c r="F50" s="9"/>
      <c r="G50" s="9"/>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row>
    <row r="51" spans="1:79" ht="32.25" customHeight="1" x14ac:dyDescent="0.3">
      <c r="A51" s="9"/>
      <c r="B51" s="264" t="s">
        <v>48</v>
      </c>
      <c r="C51" s="264"/>
      <c r="D51" s="264"/>
      <c r="E51" s="264"/>
      <c r="F51" s="264"/>
      <c r="G51" s="9"/>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row>
    <row r="52" spans="1:79" ht="15" customHeight="1" x14ac:dyDescent="0.25">
      <c r="A52" s="9"/>
      <c r="B52" s="265" t="s">
        <v>46</v>
      </c>
      <c r="C52" s="265"/>
      <c r="D52" s="265"/>
      <c r="E52" s="265"/>
      <c r="F52" s="265"/>
      <c r="G52" s="51"/>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row>
    <row r="53" spans="1:79" ht="15" customHeight="1" x14ac:dyDescent="0.25">
      <c r="A53" s="9"/>
      <c r="B53" s="265"/>
      <c r="C53" s="265"/>
      <c r="D53" s="265"/>
      <c r="E53" s="265"/>
      <c r="F53" s="265"/>
      <c r="G53" s="51"/>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row>
    <row r="54" spans="1:79" ht="15.75" x14ac:dyDescent="0.25">
      <c r="A54" s="9"/>
      <c r="B54" s="52"/>
      <c r="C54" s="52"/>
      <c r="D54" s="52"/>
      <c r="E54" s="52"/>
      <c r="F54" s="52"/>
      <c r="G54" s="20"/>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row>
    <row r="55" spans="1:79" ht="15.75" thickBot="1" x14ac:dyDescent="0.3">
      <c r="A55" s="9"/>
      <c r="B55" s="9"/>
      <c r="C55" s="9"/>
      <c r="D55" s="9"/>
      <c r="E55" s="9"/>
      <c r="F55" s="9"/>
      <c r="G55" s="20"/>
      <c r="H55" s="27"/>
      <c r="I55" s="27"/>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row>
    <row r="56" spans="1:79" ht="37.5" customHeight="1" thickBot="1" x14ac:dyDescent="0.3">
      <c r="A56" s="9"/>
      <c r="B56" s="249" t="s">
        <v>34</v>
      </c>
      <c r="C56" s="53" t="s">
        <v>30</v>
      </c>
      <c r="D56" s="54" t="s">
        <v>31</v>
      </c>
      <c r="E56" s="54" t="s">
        <v>32</v>
      </c>
      <c r="F56" s="55" t="s">
        <v>33</v>
      </c>
      <c r="G56" s="20"/>
      <c r="H56" s="27"/>
      <c r="I56" s="27"/>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row>
    <row r="57" spans="1:79" ht="15.75" thickBot="1" x14ac:dyDescent="0.3">
      <c r="A57" s="9"/>
      <c r="B57" s="250"/>
      <c r="C57" s="93"/>
      <c r="D57" s="56">
        <f>E29</f>
        <v>0</v>
      </c>
      <c r="E57" s="57">
        <v>0.75</v>
      </c>
      <c r="F57" s="58" t="e">
        <f>C57/D57</f>
        <v>#DIV/0!</v>
      </c>
      <c r="G57" s="20"/>
      <c r="H57" s="27"/>
      <c r="I57" s="27"/>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row>
    <row r="58" spans="1:79" ht="15.75" thickBot="1" x14ac:dyDescent="0.3">
      <c r="A58" s="9"/>
      <c r="B58" s="250"/>
      <c r="C58" s="59" t="s">
        <v>36</v>
      </c>
      <c r="D58" s="60" t="s">
        <v>35</v>
      </c>
      <c r="E58" s="61" t="s">
        <v>37</v>
      </c>
      <c r="F58" s="62" t="s">
        <v>38</v>
      </c>
      <c r="G58" s="20"/>
      <c r="H58" s="27"/>
      <c r="I58" s="27"/>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row>
    <row r="59" spans="1:79" x14ac:dyDescent="0.25">
      <c r="A59" s="9"/>
      <c r="B59" s="250"/>
      <c r="C59" s="63" t="s">
        <v>29</v>
      </c>
      <c r="D59" s="21"/>
      <c r="E59" s="64" t="e">
        <f>D59/C57</f>
        <v>#DIV/0!</v>
      </c>
      <c r="F59" s="246" t="e">
        <f>E60+E59</f>
        <v>#DIV/0!</v>
      </c>
      <c r="G59" s="65"/>
      <c r="H59" s="27"/>
      <c r="I59" s="27"/>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row>
    <row r="60" spans="1:79" x14ac:dyDescent="0.25">
      <c r="A60" s="9"/>
      <c r="B60" s="250"/>
      <c r="C60" s="66" t="s">
        <v>28</v>
      </c>
      <c r="D60" s="19"/>
      <c r="E60" s="67" t="e">
        <f>D60/C57</f>
        <v>#DIV/0!</v>
      </c>
      <c r="F60" s="247"/>
      <c r="G60" s="20"/>
      <c r="H60" s="27"/>
      <c r="I60" s="27"/>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row>
    <row r="61" spans="1:79" x14ac:dyDescent="0.25">
      <c r="A61" s="9"/>
      <c r="B61" s="250"/>
      <c r="C61" s="66" t="s">
        <v>27</v>
      </c>
      <c r="D61" s="19"/>
      <c r="E61" s="67" t="e">
        <f>D61/C57</f>
        <v>#DIV/0!</v>
      </c>
      <c r="F61" s="247"/>
      <c r="G61" s="20"/>
      <c r="H61" s="27"/>
      <c r="I61" s="27"/>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row>
    <row r="62" spans="1:79" x14ac:dyDescent="0.25">
      <c r="A62" s="9"/>
      <c r="B62" s="250"/>
      <c r="C62" s="66" t="s">
        <v>26</v>
      </c>
      <c r="D62" s="19"/>
      <c r="E62" s="67" t="e">
        <f>D62/C57</f>
        <v>#DIV/0!</v>
      </c>
      <c r="F62" s="247"/>
      <c r="G62" s="20"/>
      <c r="H62" s="27"/>
      <c r="I62" s="27"/>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row>
    <row r="63" spans="1:79" ht="15.75" thickBot="1" x14ac:dyDescent="0.3">
      <c r="A63" s="9"/>
      <c r="B63" s="251"/>
      <c r="C63" s="68" t="s">
        <v>25</v>
      </c>
      <c r="D63" s="22"/>
      <c r="E63" s="69" t="e">
        <f>D63/C57</f>
        <v>#DIV/0!</v>
      </c>
      <c r="F63" s="248"/>
      <c r="G63" s="20"/>
      <c r="H63" s="27"/>
      <c r="I63" s="27"/>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row>
    <row r="64" spans="1:79" ht="15.75" thickBot="1" x14ac:dyDescent="0.3">
      <c r="A64" s="9"/>
      <c r="B64" s="16"/>
      <c r="C64" s="16"/>
      <c r="D64" s="70">
        <f>SUM(D59:D63)</f>
        <v>0</v>
      </c>
      <c r="E64" s="71" t="e">
        <f>SUM(E59:E63)</f>
        <v>#DIV/0!</v>
      </c>
      <c r="G64" s="20"/>
      <c r="H64" s="27"/>
      <c r="I64" s="27"/>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row>
    <row r="65" spans="1:79" ht="81.75" customHeight="1" thickBot="1" x14ac:dyDescent="0.3">
      <c r="A65" s="9"/>
      <c r="B65" s="261" t="s">
        <v>39</v>
      </c>
      <c r="C65" s="72" t="s">
        <v>40</v>
      </c>
      <c r="D65" s="73" t="s">
        <v>44</v>
      </c>
      <c r="E65" s="73" t="s">
        <v>43</v>
      </c>
      <c r="F65" s="74" t="s">
        <v>45</v>
      </c>
      <c r="G65" s="20"/>
      <c r="H65" s="27"/>
      <c r="I65" s="27"/>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row>
    <row r="66" spans="1:79" ht="15.75" thickBot="1" x14ac:dyDescent="0.3">
      <c r="A66" s="9"/>
      <c r="B66" s="262"/>
      <c r="C66" s="93"/>
      <c r="D66" s="56">
        <f>E29</f>
        <v>0</v>
      </c>
      <c r="E66" s="57">
        <v>0.5</v>
      </c>
      <c r="F66" s="58" t="e">
        <f>C66/D66</f>
        <v>#DIV/0!</v>
      </c>
      <c r="G66" s="20"/>
      <c r="H66" s="27"/>
      <c r="I66" s="27"/>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row>
    <row r="67" spans="1:79" ht="15.75" thickBot="1" x14ac:dyDescent="0.3">
      <c r="A67" s="9"/>
      <c r="B67" s="262"/>
      <c r="C67" s="59" t="s">
        <v>36</v>
      </c>
      <c r="D67" s="60" t="s">
        <v>35</v>
      </c>
      <c r="E67" s="61" t="s">
        <v>37</v>
      </c>
      <c r="F67" s="62" t="s">
        <v>41</v>
      </c>
      <c r="G67" s="20"/>
      <c r="H67" s="27"/>
      <c r="I67" s="27"/>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row>
    <row r="68" spans="1:79" x14ac:dyDescent="0.25">
      <c r="A68" s="9"/>
      <c r="B68" s="262"/>
      <c r="C68" s="75" t="s">
        <v>29</v>
      </c>
      <c r="D68" s="21"/>
      <c r="E68" s="64" t="e">
        <f>D68/C66</f>
        <v>#DIV/0!</v>
      </c>
      <c r="F68" s="243" t="e">
        <f>E69+E68</f>
        <v>#DIV/0!</v>
      </c>
      <c r="G68" s="20"/>
      <c r="H68" s="27"/>
      <c r="I68" s="27"/>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row>
    <row r="69" spans="1:79" x14ac:dyDescent="0.25">
      <c r="A69" s="9"/>
      <c r="B69" s="262"/>
      <c r="C69" s="76" t="s">
        <v>28</v>
      </c>
      <c r="D69" s="19"/>
      <c r="E69" s="67" t="e">
        <f>D69/C66</f>
        <v>#DIV/0!</v>
      </c>
      <c r="F69" s="244"/>
      <c r="G69" s="20"/>
      <c r="H69" s="27"/>
      <c r="I69" s="27"/>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row>
    <row r="70" spans="1:79" x14ac:dyDescent="0.25">
      <c r="A70" s="9"/>
      <c r="B70" s="262"/>
      <c r="C70" s="76" t="s">
        <v>27</v>
      </c>
      <c r="D70" s="19"/>
      <c r="E70" s="67" t="e">
        <f>D70/C66</f>
        <v>#DIV/0!</v>
      </c>
      <c r="F70" s="244"/>
      <c r="G70" s="20"/>
      <c r="H70" s="27"/>
      <c r="I70" s="27"/>
      <c r="J70" s="36"/>
      <c r="K70" s="27"/>
      <c r="L70" s="27"/>
      <c r="M70" s="27"/>
      <c r="N70" s="27"/>
      <c r="O70" s="27"/>
      <c r="P70" s="27"/>
      <c r="Q70" s="27"/>
      <c r="R70" s="27"/>
      <c r="S70" s="27"/>
      <c r="T70" s="27"/>
      <c r="U70" s="27"/>
      <c r="V70" s="27"/>
      <c r="W70" s="27"/>
      <c r="X70" s="27"/>
      <c r="Y70" s="27"/>
      <c r="Z70" s="27"/>
      <c r="AA70" s="27"/>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row>
    <row r="71" spans="1:79" x14ac:dyDescent="0.25">
      <c r="A71" s="9"/>
      <c r="B71" s="262"/>
      <c r="C71" s="76" t="s">
        <v>26</v>
      </c>
      <c r="D71" s="19"/>
      <c r="E71" s="67" t="e">
        <f>D71/C66</f>
        <v>#DIV/0!</v>
      </c>
      <c r="F71" s="244"/>
      <c r="G71" s="20"/>
      <c r="H71" s="27"/>
      <c r="I71" s="27"/>
      <c r="J71" s="27"/>
      <c r="K71" s="27"/>
      <c r="L71" s="27"/>
      <c r="M71" s="27"/>
      <c r="N71" s="27"/>
      <c r="O71" s="27"/>
      <c r="P71" s="27"/>
      <c r="Q71" s="27"/>
      <c r="R71" s="27"/>
      <c r="S71" s="27"/>
      <c r="T71" s="27"/>
      <c r="U71" s="27"/>
      <c r="V71" s="27"/>
      <c r="W71" s="27"/>
      <c r="X71" s="27"/>
      <c r="Y71" s="27"/>
      <c r="Z71" s="27"/>
      <c r="AA71" s="27"/>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row>
    <row r="72" spans="1:79" ht="15" customHeight="1" thickBot="1" x14ac:dyDescent="0.3">
      <c r="A72" s="9"/>
      <c r="B72" s="263"/>
      <c r="C72" s="77" t="s">
        <v>25</v>
      </c>
      <c r="D72" s="22"/>
      <c r="E72" s="69" t="e">
        <f>D72/C66</f>
        <v>#DIV/0!</v>
      </c>
      <c r="F72" s="245"/>
      <c r="G72" s="20"/>
      <c r="H72" s="27"/>
      <c r="I72" s="27"/>
      <c r="J72" s="27"/>
      <c r="K72" s="201"/>
      <c r="L72" s="201"/>
      <c r="M72" s="201"/>
      <c r="N72" s="201"/>
      <c r="O72" s="201"/>
      <c r="P72" s="201"/>
      <c r="Q72" s="27"/>
      <c r="R72" s="27"/>
      <c r="S72" s="27"/>
      <c r="T72" s="27"/>
      <c r="U72" s="27"/>
      <c r="V72" s="27"/>
      <c r="W72" s="27"/>
      <c r="X72" s="27"/>
      <c r="Y72" s="27"/>
      <c r="Z72" s="27"/>
      <c r="AA72" s="27"/>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row>
    <row r="73" spans="1:79" ht="15.75" thickBot="1" x14ac:dyDescent="0.3">
      <c r="A73" s="9"/>
      <c r="B73" s="20"/>
      <c r="C73" s="20"/>
      <c r="D73" s="70">
        <f>SUM(D68:D72)</f>
        <v>0</v>
      </c>
      <c r="E73" s="71" t="e">
        <f>SUM(E68:E72)</f>
        <v>#DIV/0!</v>
      </c>
      <c r="F73" s="20"/>
      <c r="G73" s="20"/>
      <c r="H73" s="201"/>
      <c r="I73" s="201"/>
      <c r="J73" s="201"/>
      <c r="K73" s="29"/>
      <c r="L73" s="201"/>
      <c r="M73" s="201"/>
      <c r="N73" s="201"/>
      <c r="O73" s="201"/>
      <c r="P73" s="201"/>
      <c r="Q73" s="27"/>
      <c r="R73" s="27"/>
      <c r="S73" s="27"/>
      <c r="T73" s="27"/>
      <c r="U73" s="27"/>
      <c r="V73" s="27"/>
      <c r="W73" s="27"/>
      <c r="X73" s="27"/>
      <c r="Y73" s="27"/>
      <c r="Z73" s="27"/>
      <c r="AA73" s="27"/>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row>
    <row r="74" spans="1:79" ht="59.25" customHeight="1" thickBot="1" x14ac:dyDescent="0.3">
      <c r="A74" s="9"/>
      <c r="B74" s="240" t="s">
        <v>50</v>
      </c>
      <c r="C74" s="78" t="s">
        <v>51</v>
      </c>
      <c r="D74" s="79" t="s">
        <v>52</v>
      </c>
      <c r="E74" s="79" t="s">
        <v>53</v>
      </c>
      <c r="F74" s="80" t="s">
        <v>45</v>
      </c>
      <c r="G74" s="20"/>
      <c r="H74" s="29"/>
      <c r="I74" s="29"/>
      <c r="J74" s="29"/>
      <c r="K74" s="201"/>
      <c r="L74" s="201"/>
      <c r="M74" s="201"/>
      <c r="N74" s="201"/>
      <c r="O74" s="201"/>
      <c r="P74" s="201"/>
      <c r="Q74" s="27"/>
      <c r="R74" s="27"/>
      <c r="S74" s="27"/>
      <c r="T74" s="27"/>
      <c r="U74" s="27"/>
      <c r="V74" s="27"/>
      <c r="W74" s="27"/>
      <c r="X74" s="27"/>
      <c r="Y74" s="27"/>
      <c r="Z74" s="27"/>
      <c r="AA74" s="27"/>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row>
    <row r="75" spans="1:79" ht="15.75" thickBot="1" x14ac:dyDescent="0.3">
      <c r="A75" s="9"/>
      <c r="B75" s="241"/>
      <c r="C75" s="93"/>
      <c r="D75" s="22"/>
      <c r="E75" s="57">
        <v>1</v>
      </c>
      <c r="F75" s="58" t="e">
        <f>C75/D75</f>
        <v>#DIV/0!</v>
      </c>
      <c r="G75" s="20"/>
      <c r="H75" s="200"/>
      <c r="I75" s="200"/>
      <c r="J75" s="201"/>
      <c r="K75" s="27"/>
      <c r="L75" s="27"/>
      <c r="M75" s="27"/>
      <c r="N75" s="27"/>
      <c r="O75" s="27"/>
      <c r="P75" s="27"/>
      <c r="Q75" s="27"/>
      <c r="R75" s="27"/>
      <c r="S75" s="27"/>
      <c r="T75" s="27"/>
      <c r="U75" s="27"/>
      <c r="V75" s="27"/>
      <c r="W75" s="27"/>
      <c r="X75" s="27"/>
      <c r="Y75" s="27"/>
      <c r="Z75" s="27"/>
      <c r="AA75" s="27"/>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row>
    <row r="76" spans="1:79" ht="15.75" thickBot="1" x14ac:dyDescent="0.3">
      <c r="A76" s="9"/>
      <c r="B76" s="241"/>
      <c r="C76" s="59" t="s">
        <v>36</v>
      </c>
      <c r="D76" s="60" t="s">
        <v>35</v>
      </c>
      <c r="E76" s="61" t="s">
        <v>37</v>
      </c>
      <c r="F76" s="62" t="s">
        <v>54</v>
      </c>
      <c r="G76" s="20"/>
      <c r="H76" s="27"/>
      <c r="I76" s="27"/>
      <c r="J76" s="27"/>
      <c r="K76" s="30"/>
      <c r="L76" s="30"/>
      <c r="M76" s="30"/>
      <c r="N76" s="30"/>
      <c r="O76" s="30"/>
      <c r="P76" s="30"/>
      <c r="Q76" s="27"/>
      <c r="R76" s="27"/>
      <c r="S76" s="27"/>
      <c r="T76" s="27"/>
      <c r="U76" s="27"/>
      <c r="V76" s="27"/>
      <c r="W76" s="27"/>
      <c r="X76" s="27"/>
      <c r="Y76" s="27"/>
      <c r="Z76" s="27"/>
      <c r="AA76" s="27"/>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row>
    <row r="77" spans="1:79" x14ac:dyDescent="0.25">
      <c r="A77" s="9"/>
      <c r="B77" s="241"/>
      <c r="C77" s="81" t="s">
        <v>29</v>
      </c>
      <c r="D77" s="21"/>
      <c r="E77" s="64" t="e">
        <f>D77/C75</f>
        <v>#DIV/0!</v>
      </c>
      <c r="F77" s="243" t="e">
        <f>E78+E77</f>
        <v>#DIV/0!</v>
      </c>
      <c r="G77" s="20"/>
      <c r="H77" s="30"/>
      <c r="I77" s="30"/>
      <c r="J77" s="30"/>
      <c r="K77" s="30"/>
      <c r="L77" s="30"/>
      <c r="M77" s="30"/>
      <c r="N77" s="30"/>
      <c r="O77" s="30"/>
      <c r="P77" s="30"/>
      <c r="Q77" s="27"/>
      <c r="R77" s="27"/>
      <c r="S77" s="27"/>
      <c r="T77" s="27"/>
      <c r="U77" s="27"/>
      <c r="V77" s="27"/>
      <c r="W77" s="27"/>
      <c r="X77" s="27"/>
      <c r="Y77" s="27"/>
      <c r="Z77" s="27"/>
      <c r="AA77" s="27"/>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row>
    <row r="78" spans="1:79" x14ac:dyDescent="0.25">
      <c r="A78" s="9"/>
      <c r="B78" s="241"/>
      <c r="C78" s="82" t="s">
        <v>28</v>
      </c>
      <c r="D78" s="19"/>
      <c r="E78" s="67" t="e">
        <f>D78/C75</f>
        <v>#DIV/0!</v>
      </c>
      <c r="F78" s="244"/>
      <c r="G78" s="15"/>
      <c r="H78" s="30"/>
      <c r="I78" s="30"/>
      <c r="J78" s="30"/>
      <c r="K78" s="195"/>
      <c r="L78" s="195"/>
      <c r="M78" s="195"/>
      <c r="N78" s="195"/>
      <c r="O78" s="195"/>
      <c r="P78" s="195"/>
      <c r="Q78" s="27"/>
      <c r="R78" s="27"/>
      <c r="S78" s="27"/>
      <c r="T78" s="27"/>
      <c r="U78" s="27"/>
      <c r="V78" s="27"/>
      <c r="W78" s="27"/>
      <c r="X78" s="27"/>
      <c r="Y78" s="27"/>
      <c r="Z78" s="27"/>
      <c r="AA78" s="27"/>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row>
    <row r="79" spans="1:79" ht="15" customHeight="1" x14ac:dyDescent="0.25">
      <c r="A79" s="9"/>
      <c r="B79" s="241"/>
      <c r="C79" s="82" t="s">
        <v>27</v>
      </c>
      <c r="D79" s="19"/>
      <c r="E79" s="67" t="e">
        <f>D79/C75</f>
        <v>#DIV/0!</v>
      </c>
      <c r="F79" s="244"/>
      <c r="G79" s="24"/>
      <c r="H79" s="195"/>
      <c r="I79" s="195"/>
      <c r="J79" s="195"/>
      <c r="K79" s="32"/>
      <c r="L79" s="32"/>
      <c r="M79" s="32"/>
      <c r="N79" s="32"/>
      <c r="O79" s="32"/>
      <c r="P79" s="32"/>
      <c r="Q79" s="27"/>
      <c r="R79" s="27"/>
      <c r="S79" s="27"/>
      <c r="T79" s="27"/>
      <c r="U79" s="27"/>
      <c r="V79" s="27"/>
      <c r="W79" s="27"/>
      <c r="X79" s="27"/>
      <c r="Y79" s="27"/>
      <c r="Z79" s="27"/>
      <c r="AA79" s="27"/>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row>
    <row r="80" spans="1:79" x14ac:dyDescent="0.25">
      <c r="A80" s="9"/>
      <c r="B80" s="241"/>
      <c r="C80" s="82" t="s">
        <v>26</v>
      </c>
      <c r="D80" s="19"/>
      <c r="E80" s="67" t="e">
        <f>D80/C75</f>
        <v>#DIV/0!</v>
      </c>
      <c r="F80" s="244"/>
      <c r="G80" s="10"/>
      <c r="H80" s="32"/>
      <c r="I80" s="32"/>
      <c r="J80" s="32"/>
      <c r="K80" s="195"/>
      <c r="L80" s="195"/>
      <c r="M80" s="195"/>
      <c r="N80" s="195"/>
      <c r="O80" s="195"/>
      <c r="P80" s="195"/>
      <c r="Q80" s="27"/>
      <c r="R80" s="27"/>
      <c r="S80" s="27"/>
      <c r="T80" s="27"/>
      <c r="U80" s="27"/>
      <c r="V80" s="27"/>
      <c r="W80" s="27"/>
      <c r="X80" s="27"/>
      <c r="Y80" s="27"/>
      <c r="Z80" s="27"/>
      <c r="AA80" s="27"/>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row>
    <row r="81" spans="1:79" ht="15.75" thickBot="1" x14ac:dyDescent="0.3">
      <c r="A81" s="9"/>
      <c r="B81" s="242"/>
      <c r="C81" s="83" t="s">
        <v>25</v>
      </c>
      <c r="D81" s="22"/>
      <c r="E81" s="69" t="e">
        <f>D81/C75</f>
        <v>#DIV/0!</v>
      </c>
      <c r="F81" s="245"/>
      <c r="G81" s="20"/>
      <c r="H81" s="195"/>
      <c r="I81" s="195"/>
      <c r="J81" s="195"/>
      <c r="K81" s="195"/>
      <c r="L81" s="195"/>
      <c r="M81" s="195"/>
      <c r="N81" s="195"/>
      <c r="O81" s="232"/>
      <c r="P81" s="232"/>
      <c r="Q81" s="27"/>
      <c r="R81" s="27"/>
      <c r="S81" s="27"/>
      <c r="T81" s="27"/>
      <c r="U81" s="27"/>
      <c r="V81" s="27"/>
      <c r="W81" s="27"/>
      <c r="X81" s="27"/>
      <c r="Y81" s="27"/>
      <c r="Z81" s="27"/>
      <c r="AA81" s="27"/>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row>
    <row r="82" spans="1:79" x14ac:dyDescent="0.25">
      <c r="A82" s="9"/>
      <c r="B82" s="20"/>
      <c r="C82" s="20"/>
      <c r="D82" s="70">
        <f>SUM(D77:D81)</f>
        <v>0</v>
      </c>
      <c r="E82" s="71" t="e">
        <f>SUM(E77:E81)</f>
        <v>#DIV/0!</v>
      </c>
      <c r="F82" s="20"/>
      <c r="G82" s="25"/>
      <c r="H82" s="33"/>
      <c r="I82" s="195"/>
      <c r="J82" s="195"/>
      <c r="K82" s="195"/>
      <c r="L82" s="195"/>
      <c r="M82" s="195"/>
      <c r="N82" s="195"/>
      <c r="O82" s="231"/>
      <c r="P82" s="231"/>
      <c r="Q82" s="27"/>
      <c r="R82" s="27"/>
      <c r="S82" s="27"/>
      <c r="T82" s="27"/>
      <c r="U82" s="27"/>
      <c r="V82" s="27"/>
      <c r="W82" s="27"/>
      <c r="X82" s="27"/>
      <c r="Y82" s="27"/>
      <c r="Z82" s="27"/>
      <c r="AA82" s="27"/>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row>
    <row r="83" spans="1:79" x14ac:dyDescent="0.25">
      <c r="A83" s="9"/>
      <c r="B83" s="25"/>
      <c r="C83" s="25"/>
      <c r="D83" s="25"/>
      <c r="E83" s="25"/>
      <c r="F83" s="25"/>
      <c r="G83" s="25"/>
      <c r="H83" s="193"/>
      <c r="I83" s="195"/>
      <c r="J83" s="195"/>
      <c r="K83" s="232"/>
      <c r="L83" s="232"/>
      <c r="M83" s="232"/>
      <c r="N83" s="232"/>
      <c r="O83" s="232"/>
      <c r="P83" s="232"/>
      <c r="Q83" s="27"/>
      <c r="R83" s="27"/>
      <c r="S83" s="27"/>
      <c r="T83" s="27"/>
      <c r="U83" s="27"/>
      <c r="V83" s="27"/>
      <c r="W83" s="27"/>
      <c r="X83" s="27"/>
      <c r="Y83" s="27"/>
      <c r="Z83" s="27"/>
      <c r="AA83" s="27"/>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row>
    <row r="84" spans="1:79" ht="0.75" customHeight="1" x14ac:dyDescent="0.25">
      <c r="A84" s="9"/>
      <c r="B84" s="26"/>
      <c r="C84" s="26"/>
      <c r="D84" s="26"/>
      <c r="E84" s="26"/>
      <c r="F84" s="26"/>
      <c r="G84" s="26"/>
      <c r="H84" s="232"/>
      <c r="I84" s="232"/>
      <c r="J84" s="232"/>
      <c r="K84" s="231"/>
      <c r="L84" s="231"/>
      <c r="M84" s="231"/>
      <c r="N84" s="231"/>
      <c r="O84" s="231"/>
      <c r="P84" s="231"/>
      <c r="Q84" s="27"/>
      <c r="R84" s="27"/>
      <c r="S84" s="27"/>
      <c r="T84" s="27"/>
      <c r="U84" s="27"/>
      <c r="V84" s="27"/>
      <c r="W84" s="27"/>
      <c r="X84" s="27"/>
      <c r="Y84" s="27"/>
      <c r="Z84" s="27"/>
      <c r="AA84" s="27"/>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row>
    <row r="85" spans="1:79" x14ac:dyDescent="0.25">
      <c r="A85" s="36"/>
      <c r="B85" s="32"/>
      <c r="C85" s="32"/>
      <c r="D85" s="32"/>
      <c r="E85" s="32"/>
      <c r="F85" s="32"/>
      <c r="G85" s="32"/>
      <c r="H85" s="231"/>
      <c r="I85" s="231"/>
      <c r="J85" s="231"/>
      <c r="K85" s="233"/>
      <c r="L85" s="233"/>
      <c r="M85" s="193"/>
      <c r="N85" s="233"/>
      <c r="O85" s="233"/>
      <c r="P85" s="193"/>
      <c r="Q85" s="27"/>
      <c r="R85" s="35"/>
      <c r="S85" s="27"/>
      <c r="T85" s="27"/>
      <c r="U85" s="27"/>
      <c r="V85" s="27"/>
      <c r="W85" s="27"/>
      <c r="X85" s="27"/>
      <c r="Y85" s="27"/>
      <c r="Z85" s="27"/>
      <c r="AA85" s="27"/>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row>
    <row r="86" spans="1:79" ht="15" customHeight="1" x14ac:dyDescent="0.25">
      <c r="A86" s="36"/>
      <c r="B86" s="195"/>
      <c r="C86" s="195"/>
      <c r="D86" s="195"/>
      <c r="E86" s="195"/>
      <c r="F86" s="195"/>
      <c r="G86" s="195"/>
      <c r="H86" s="233"/>
      <c r="I86" s="233"/>
      <c r="J86" s="193"/>
      <c r="K86" s="195"/>
      <c r="L86" s="195"/>
      <c r="M86" s="195"/>
      <c r="N86" s="195"/>
      <c r="O86" s="195"/>
      <c r="P86" s="195"/>
      <c r="Q86" s="27"/>
      <c r="R86" s="27"/>
      <c r="S86" s="27"/>
      <c r="T86" s="27"/>
      <c r="U86" s="27"/>
      <c r="V86" s="27"/>
      <c r="W86" s="27"/>
      <c r="X86" s="27"/>
      <c r="Y86" s="27"/>
      <c r="Z86" s="27"/>
      <c r="AA86" s="27"/>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row>
    <row r="87" spans="1:79" ht="15" customHeight="1" x14ac:dyDescent="0.25">
      <c r="A87" s="36"/>
      <c r="B87" s="33"/>
      <c r="C87" s="33"/>
      <c r="D87" s="33"/>
      <c r="E87" s="33"/>
      <c r="F87" s="33"/>
      <c r="G87" s="33"/>
      <c r="H87" s="195"/>
      <c r="I87" s="195"/>
      <c r="J87" s="195"/>
      <c r="K87" s="32"/>
      <c r="L87" s="32"/>
      <c r="M87" s="32"/>
      <c r="N87" s="32"/>
      <c r="O87" s="32"/>
      <c r="P87" s="32"/>
      <c r="Q87" s="27"/>
      <c r="R87" s="27"/>
      <c r="S87" s="27"/>
      <c r="T87" s="27"/>
      <c r="U87" s="27"/>
      <c r="V87" s="27"/>
      <c r="W87" s="27"/>
      <c r="X87" s="27"/>
      <c r="Y87" s="27"/>
      <c r="Z87" s="27"/>
      <c r="AA87" s="27"/>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row>
    <row r="88" spans="1:79" x14ac:dyDescent="0.25">
      <c r="A88" s="36"/>
      <c r="B88" s="233"/>
      <c r="C88" s="233"/>
      <c r="D88" s="233"/>
      <c r="E88" s="233"/>
      <c r="F88" s="193"/>
      <c r="G88" s="193"/>
      <c r="H88" s="32"/>
      <c r="I88" s="32"/>
      <c r="J88" s="32"/>
      <c r="K88" s="195"/>
      <c r="L88" s="195"/>
      <c r="M88" s="195"/>
      <c r="N88" s="195"/>
      <c r="O88" s="195"/>
      <c r="P88" s="195"/>
      <c r="Q88" s="27"/>
      <c r="R88" s="27"/>
      <c r="S88" s="27"/>
      <c r="T88" s="27"/>
      <c r="U88" s="27"/>
      <c r="V88" s="27"/>
      <c r="W88" s="27"/>
      <c r="X88" s="27"/>
      <c r="Y88" s="27"/>
      <c r="Z88" s="27"/>
      <c r="AA88" s="27"/>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row>
    <row r="89" spans="1:79" x14ac:dyDescent="0.25">
      <c r="A89" s="36"/>
      <c r="B89" s="232"/>
      <c r="C89" s="232"/>
      <c r="D89" s="232"/>
      <c r="E89" s="232"/>
      <c r="F89" s="232"/>
      <c r="G89" s="232"/>
      <c r="H89" s="195"/>
      <c r="I89" s="195"/>
      <c r="J89" s="195"/>
      <c r="K89" s="195"/>
      <c r="L89" s="195"/>
      <c r="M89" s="195"/>
      <c r="N89" s="195"/>
      <c r="O89" s="232"/>
      <c r="P89" s="232"/>
      <c r="Q89" s="27"/>
      <c r="R89" s="27"/>
      <c r="S89" s="27"/>
      <c r="T89" s="27"/>
      <c r="U89" s="27"/>
      <c r="V89" s="27"/>
      <c r="W89" s="27"/>
      <c r="X89" s="27"/>
      <c r="Y89" s="27"/>
      <c r="Z89" s="27"/>
      <c r="AA89" s="27"/>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row>
    <row r="90" spans="1:79" x14ac:dyDescent="0.25">
      <c r="A90" s="36"/>
      <c r="B90" s="231"/>
      <c r="C90" s="231"/>
      <c r="D90" s="231"/>
      <c r="E90" s="231"/>
      <c r="F90" s="231"/>
      <c r="G90" s="231"/>
      <c r="H90" s="33"/>
      <c r="I90" s="195"/>
      <c r="J90" s="195"/>
      <c r="K90" s="195"/>
      <c r="L90" s="195"/>
      <c r="M90" s="195"/>
      <c r="N90" s="195"/>
      <c r="O90" s="231"/>
      <c r="P90" s="231"/>
      <c r="Q90" s="27"/>
      <c r="R90" s="27"/>
      <c r="S90" s="27"/>
      <c r="T90" s="27"/>
      <c r="U90" s="27"/>
      <c r="V90" s="27"/>
      <c r="W90" s="27"/>
      <c r="X90" s="27"/>
      <c r="Y90" s="27"/>
      <c r="Z90" s="27"/>
      <c r="AA90" s="27"/>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row>
    <row r="91" spans="1:79" x14ac:dyDescent="0.25">
      <c r="A91" s="36"/>
      <c r="B91" s="233"/>
      <c r="C91" s="233"/>
      <c r="D91" s="193"/>
      <c r="E91" s="233"/>
      <c r="F91" s="233"/>
      <c r="G91" s="193"/>
      <c r="H91" s="193"/>
      <c r="I91" s="195"/>
      <c r="J91" s="195"/>
      <c r="K91" s="232"/>
      <c r="L91" s="232"/>
      <c r="M91" s="232"/>
      <c r="N91" s="232"/>
      <c r="O91" s="232"/>
      <c r="P91" s="232"/>
      <c r="Q91" s="27"/>
      <c r="R91" s="27"/>
      <c r="S91" s="27"/>
      <c r="T91" s="27"/>
      <c r="U91" s="27"/>
      <c r="V91" s="27"/>
      <c r="W91" s="27"/>
      <c r="X91" s="27"/>
      <c r="Y91" s="27"/>
      <c r="Z91" s="27"/>
      <c r="AA91" s="27"/>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row>
    <row r="92" spans="1:79" x14ac:dyDescent="0.25">
      <c r="A92" s="36"/>
      <c r="B92" s="195"/>
      <c r="C92" s="195"/>
      <c r="D92" s="195"/>
      <c r="E92" s="195"/>
      <c r="F92" s="195"/>
      <c r="G92" s="195"/>
      <c r="H92" s="232"/>
      <c r="I92" s="232"/>
      <c r="J92" s="232"/>
      <c r="K92" s="231"/>
      <c r="L92" s="231"/>
      <c r="M92" s="231"/>
      <c r="N92" s="231"/>
      <c r="O92" s="231"/>
      <c r="P92" s="231"/>
      <c r="Q92" s="27"/>
      <c r="R92" s="27"/>
      <c r="S92" s="27"/>
      <c r="T92" s="27"/>
      <c r="U92" s="27"/>
      <c r="V92" s="27"/>
      <c r="W92" s="27"/>
      <c r="X92" s="27"/>
      <c r="Y92" s="27"/>
      <c r="Z92" s="27"/>
      <c r="AA92" s="27"/>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row>
    <row r="93" spans="1:79" x14ac:dyDescent="0.25">
      <c r="A93" s="36"/>
      <c r="B93" s="32"/>
      <c r="C93" s="32"/>
      <c r="D93" s="32"/>
      <c r="E93" s="32"/>
      <c r="F93" s="32"/>
      <c r="G93" s="32"/>
      <c r="H93" s="231"/>
      <c r="I93" s="231"/>
      <c r="J93" s="231"/>
      <c r="K93" s="233"/>
      <c r="L93" s="233"/>
      <c r="M93" s="193"/>
      <c r="N93" s="233"/>
      <c r="O93" s="233"/>
      <c r="P93" s="193"/>
      <c r="Q93" s="27"/>
      <c r="R93" s="27"/>
      <c r="S93" s="27"/>
      <c r="T93" s="27"/>
      <c r="U93" s="27"/>
      <c r="V93" s="27"/>
      <c r="W93" s="27"/>
      <c r="X93" s="27"/>
      <c r="Y93" s="27"/>
      <c r="Z93" s="27"/>
      <c r="AA93" s="27"/>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row>
    <row r="94" spans="1:79" x14ac:dyDescent="0.25">
      <c r="A94" s="36"/>
      <c r="B94" s="195"/>
      <c r="C94" s="195"/>
      <c r="D94" s="195"/>
      <c r="E94" s="195"/>
      <c r="F94" s="195"/>
      <c r="G94" s="195"/>
      <c r="H94" s="233"/>
      <c r="I94" s="233"/>
      <c r="J94" s="193"/>
      <c r="K94" s="195"/>
      <c r="L94" s="195"/>
      <c r="M94" s="195"/>
      <c r="N94" s="195"/>
      <c r="O94" s="195"/>
      <c r="P94" s="195"/>
      <c r="Q94" s="27"/>
      <c r="R94" s="27"/>
      <c r="S94" s="27"/>
      <c r="T94" s="27"/>
      <c r="U94" s="27"/>
      <c r="V94" s="27"/>
      <c r="W94" s="27"/>
      <c r="X94" s="27"/>
      <c r="Y94" s="27"/>
      <c r="Z94" s="27"/>
      <c r="AA94" s="27"/>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row>
    <row r="95" spans="1:79" ht="15" customHeight="1" x14ac:dyDescent="0.25">
      <c r="A95" s="36"/>
      <c r="B95" s="33"/>
      <c r="C95" s="33"/>
      <c r="D95" s="33"/>
      <c r="E95" s="33"/>
      <c r="F95" s="33"/>
      <c r="G95" s="33"/>
      <c r="H95" s="195"/>
      <c r="I95" s="195"/>
      <c r="J95" s="195"/>
      <c r="K95" s="32"/>
      <c r="L95" s="32"/>
      <c r="M95" s="32"/>
      <c r="N95" s="32"/>
      <c r="O95" s="32"/>
      <c r="P95" s="32"/>
      <c r="Q95" s="27"/>
      <c r="R95" s="27"/>
      <c r="S95" s="27"/>
      <c r="T95" s="27"/>
      <c r="U95" s="27"/>
      <c r="V95" s="27"/>
      <c r="W95" s="27"/>
      <c r="X95" s="27"/>
      <c r="Y95" s="27"/>
      <c r="Z95" s="27"/>
      <c r="AA95" s="27"/>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row>
    <row r="96" spans="1:79" x14ac:dyDescent="0.25">
      <c r="A96" s="36"/>
      <c r="B96" s="233"/>
      <c r="C96" s="233"/>
      <c r="D96" s="233"/>
      <c r="E96" s="233"/>
      <c r="F96" s="193"/>
      <c r="G96" s="193"/>
      <c r="H96" s="32"/>
      <c r="I96" s="32"/>
      <c r="J96" s="32"/>
      <c r="K96" s="195"/>
      <c r="L96" s="195"/>
      <c r="M96" s="195"/>
      <c r="N96" s="195"/>
      <c r="O96" s="195"/>
      <c r="P96" s="195"/>
      <c r="Q96" s="27"/>
      <c r="R96" s="27"/>
      <c r="S96" s="27"/>
      <c r="T96" s="27"/>
      <c r="U96" s="27"/>
      <c r="V96" s="27"/>
      <c r="W96" s="27"/>
      <c r="X96" s="27"/>
      <c r="Y96" s="27"/>
      <c r="Z96" s="27"/>
      <c r="AA96" s="27"/>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row>
    <row r="97" spans="1:79" x14ac:dyDescent="0.25">
      <c r="A97" s="36"/>
      <c r="B97" s="232"/>
      <c r="C97" s="232"/>
      <c r="D97" s="232"/>
      <c r="E97" s="232"/>
      <c r="F97" s="232"/>
      <c r="G97" s="232"/>
      <c r="H97" s="195"/>
      <c r="I97" s="195"/>
      <c r="J97" s="195"/>
      <c r="K97" s="195"/>
      <c r="L97" s="195"/>
      <c r="M97" s="195"/>
      <c r="N97" s="195"/>
      <c r="O97" s="232"/>
      <c r="P97" s="232"/>
      <c r="Q97" s="27"/>
      <c r="R97" s="27"/>
      <c r="S97" s="27"/>
      <c r="T97" s="27"/>
      <c r="U97" s="27"/>
      <c r="V97" s="27"/>
      <c r="W97" s="27"/>
      <c r="X97" s="27"/>
      <c r="Y97" s="27"/>
      <c r="Z97" s="27"/>
      <c r="AA97" s="27"/>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row>
    <row r="98" spans="1:79" x14ac:dyDescent="0.25">
      <c r="A98" s="36"/>
      <c r="B98" s="231"/>
      <c r="C98" s="231"/>
      <c r="D98" s="231"/>
      <c r="E98" s="231"/>
      <c r="F98" s="231"/>
      <c r="G98" s="231"/>
      <c r="H98" s="33"/>
      <c r="I98" s="195"/>
      <c r="J98" s="195"/>
      <c r="K98" s="195"/>
      <c r="L98" s="195"/>
      <c r="M98" s="195"/>
      <c r="N98" s="195"/>
      <c r="O98" s="231"/>
      <c r="P98" s="231"/>
      <c r="Q98" s="27"/>
      <c r="R98" s="27"/>
      <c r="S98" s="27"/>
      <c r="T98" s="27"/>
      <c r="U98" s="27"/>
      <c r="V98" s="27"/>
      <c r="W98" s="27"/>
      <c r="X98" s="27"/>
      <c r="Y98" s="27"/>
      <c r="Z98" s="27"/>
      <c r="AA98" s="27"/>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row>
    <row r="99" spans="1:79" x14ac:dyDescent="0.25">
      <c r="A99" s="36"/>
      <c r="B99" s="233"/>
      <c r="C99" s="233"/>
      <c r="D99" s="193"/>
      <c r="E99" s="233"/>
      <c r="F99" s="233"/>
      <c r="G99" s="193"/>
      <c r="H99" s="193"/>
      <c r="I99" s="195"/>
      <c r="J99" s="195"/>
      <c r="K99" s="232"/>
      <c r="L99" s="232"/>
      <c r="M99" s="232"/>
      <c r="N99" s="232"/>
      <c r="O99" s="232"/>
      <c r="P99" s="232"/>
      <c r="Q99" s="27"/>
      <c r="R99" s="27"/>
      <c r="S99" s="27"/>
      <c r="T99" s="27"/>
      <c r="U99" s="27"/>
      <c r="V99" s="27"/>
      <c r="W99" s="27"/>
      <c r="X99" s="27"/>
      <c r="Y99" s="27"/>
      <c r="Z99" s="27"/>
      <c r="AA99" s="27"/>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row>
    <row r="100" spans="1:79" x14ac:dyDescent="0.25">
      <c r="A100" s="36"/>
      <c r="B100" s="195"/>
      <c r="C100" s="195"/>
      <c r="D100" s="195"/>
      <c r="E100" s="195"/>
      <c r="F100" s="195"/>
      <c r="G100" s="195"/>
      <c r="H100" s="232"/>
      <c r="I100" s="232"/>
      <c r="J100" s="232"/>
      <c r="K100" s="231"/>
      <c r="L100" s="231"/>
      <c r="M100" s="231"/>
      <c r="N100" s="231"/>
      <c r="O100" s="231"/>
      <c r="P100" s="231"/>
      <c r="Q100" s="27"/>
      <c r="R100" s="27"/>
      <c r="S100" s="27"/>
      <c r="T100" s="27"/>
      <c r="U100" s="27"/>
      <c r="V100" s="27"/>
      <c r="W100" s="27"/>
      <c r="X100" s="27"/>
      <c r="Y100" s="27"/>
      <c r="Z100" s="27"/>
      <c r="AA100" s="27"/>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row>
    <row r="101" spans="1:79" x14ac:dyDescent="0.25">
      <c r="A101" s="36"/>
      <c r="B101" s="32"/>
      <c r="C101" s="32"/>
      <c r="D101" s="32"/>
      <c r="E101" s="32"/>
      <c r="F101" s="32"/>
      <c r="G101" s="32"/>
      <c r="H101" s="231"/>
      <c r="I101" s="231"/>
      <c r="J101" s="231"/>
      <c r="K101" s="232"/>
      <c r="L101" s="232"/>
      <c r="M101" s="193"/>
      <c r="N101" s="233"/>
      <c r="O101" s="233"/>
      <c r="P101" s="193"/>
      <c r="Q101" s="27"/>
      <c r="R101" s="27"/>
      <c r="S101" s="27"/>
      <c r="T101" s="27"/>
      <c r="U101" s="27"/>
      <c r="V101" s="27"/>
      <c r="W101" s="27"/>
      <c r="X101" s="27"/>
      <c r="Y101" s="27"/>
      <c r="Z101" s="27"/>
      <c r="AA101" s="27"/>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row>
    <row r="102" spans="1:79" x14ac:dyDescent="0.25">
      <c r="A102" s="36"/>
      <c r="B102" s="195"/>
      <c r="C102" s="195"/>
      <c r="D102" s="195"/>
      <c r="E102" s="195"/>
      <c r="F102" s="195"/>
      <c r="G102" s="195"/>
      <c r="H102" s="233"/>
      <c r="I102" s="233"/>
      <c r="J102" s="193"/>
      <c r="K102" s="37"/>
      <c r="L102" s="37"/>
      <c r="M102" s="37"/>
      <c r="N102" s="37"/>
      <c r="O102" s="37"/>
      <c r="P102" s="37"/>
      <c r="Q102" s="27"/>
      <c r="R102" s="27"/>
      <c r="S102" s="27"/>
      <c r="T102" s="27"/>
      <c r="U102" s="27"/>
      <c r="V102" s="27"/>
      <c r="W102" s="27"/>
      <c r="X102" s="27"/>
      <c r="Y102" s="27"/>
      <c r="Z102" s="27"/>
      <c r="AA102" s="27"/>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row>
    <row r="103" spans="1:79" x14ac:dyDescent="0.25">
      <c r="A103" s="36"/>
      <c r="B103" s="33"/>
      <c r="C103" s="33"/>
      <c r="D103" s="33"/>
      <c r="E103" s="33"/>
      <c r="F103" s="33"/>
      <c r="G103" s="33"/>
      <c r="H103" s="37"/>
      <c r="I103" s="37"/>
      <c r="J103" s="37"/>
      <c r="K103" s="27"/>
      <c r="L103" s="27"/>
      <c r="M103" s="27"/>
      <c r="N103" s="27"/>
      <c r="O103" s="27"/>
      <c r="P103" s="27"/>
      <c r="Q103" s="27"/>
      <c r="R103" s="27"/>
      <c r="S103" s="27"/>
      <c r="T103" s="27"/>
      <c r="U103" s="27"/>
      <c r="V103" s="27"/>
      <c r="W103" s="27"/>
      <c r="X103" s="27"/>
      <c r="Y103" s="27"/>
      <c r="Z103" s="27"/>
      <c r="AA103" s="27"/>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row>
    <row r="104" spans="1:79" x14ac:dyDescent="0.25">
      <c r="A104" s="36"/>
      <c r="B104" s="233"/>
      <c r="C104" s="233"/>
      <c r="D104" s="233"/>
      <c r="E104" s="233"/>
      <c r="F104" s="193"/>
      <c r="G104" s="193"/>
      <c r="H104" s="27"/>
      <c r="I104" s="27"/>
      <c r="J104" s="27"/>
      <c r="K104" s="38"/>
      <c r="L104" s="38"/>
      <c r="M104" s="38"/>
      <c r="N104" s="38"/>
      <c r="O104" s="38"/>
      <c r="P104" s="27"/>
      <c r="Q104" s="27"/>
      <c r="R104" s="27"/>
      <c r="S104" s="27"/>
      <c r="T104" s="27"/>
      <c r="U104" s="27"/>
      <c r="V104" s="27"/>
      <c r="W104" s="27"/>
      <c r="X104" s="27"/>
      <c r="Y104" s="27"/>
      <c r="Z104" s="27"/>
      <c r="AA104" s="27"/>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row>
    <row r="105" spans="1:79" x14ac:dyDescent="0.25">
      <c r="A105" s="36"/>
      <c r="B105" s="232"/>
      <c r="C105" s="232"/>
      <c r="D105" s="232"/>
      <c r="E105" s="232"/>
      <c r="F105" s="232"/>
      <c r="G105" s="232"/>
      <c r="H105" s="38"/>
      <c r="I105" s="38"/>
      <c r="J105" s="38"/>
      <c r="K105" s="38"/>
      <c r="L105" s="38"/>
      <c r="M105" s="38"/>
      <c r="N105" s="38"/>
      <c r="O105" s="38"/>
      <c r="P105" s="27"/>
      <c r="Q105" s="27"/>
      <c r="R105" s="27"/>
      <c r="S105" s="27"/>
      <c r="T105" s="27"/>
      <c r="U105" s="27"/>
      <c r="V105" s="27"/>
      <c r="W105" s="27"/>
      <c r="X105" s="27"/>
      <c r="Y105" s="27"/>
      <c r="Z105" s="27"/>
      <c r="AA105" s="27"/>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row>
    <row r="106" spans="1:79" x14ac:dyDescent="0.25">
      <c r="A106" s="36"/>
      <c r="B106" s="231"/>
      <c r="C106" s="231"/>
      <c r="D106" s="231"/>
      <c r="E106" s="231"/>
      <c r="F106" s="231"/>
      <c r="G106" s="231"/>
      <c r="H106" s="38"/>
      <c r="I106" s="38"/>
      <c r="J106" s="38"/>
      <c r="K106" s="38"/>
      <c r="L106" s="38"/>
      <c r="M106" s="38"/>
      <c r="N106" s="38"/>
      <c r="O106" s="38"/>
      <c r="P106" s="27"/>
      <c r="Q106" s="27"/>
      <c r="R106" s="27"/>
      <c r="S106" s="27"/>
      <c r="T106" s="27"/>
      <c r="U106" s="27"/>
      <c r="V106" s="27"/>
      <c r="W106" s="27"/>
      <c r="X106" s="27"/>
      <c r="Y106" s="27"/>
      <c r="Z106" s="27"/>
      <c r="AA106" s="27"/>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row>
    <row r="107" spans="1:79" x14ac:dyDescent="0.25">
      <c r="A107" s="36"/>
      <c r="B107" s="233"/>
      <c r="C107" s="233"/>
      <c r="D107" s="193"/>
      <c r="E107" s="233"/>
      <c r="F107" s="233"/>
      <c r="G107" s="193"/>
      <c r="H107" s="38"/>
      <c r="I107" s="38"/>
      <c r="J107" s="38"/>
      <c r="K107" s="27"/>
      <c r="L107" s="27"/>
      <c r="M107" s="27"/>
      <c r="N107" s="27"/>
      <c r="O107" s="27"/>
      <c r="P107" s="27"/>
      <c r="Q107" s="27"/>
      <c r="R107" s="27"/>
      <c r="S107" s="27"/>
      <c r="T107" s="27"/>
      <c r="U107" s="27"/>
      <c r="V107" s="27"/>
      <c r="W107" s="27"/>
      <c r="X107" s="27"/>
      <c r="Y107" s="27"/>
      <c r="Z107" s="27"/>
      <c r="AA107" s="27"/>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row>
    <row r="108" spans="1:79" x14ac:dyDescent="0.25">
      <c r="A108" s="36"/>
      <c r="B108" s="37"/>
      <c r="C108" s="37"/>
      <c r="D108" s="37"/>
      <c r="E108" s="37"/>
      <c r="F108" s="37"/>
      <c r="G108" s="37"/>
      <c r="H108" s="27"/>
      <c r="I108" s="27"/>
      <c r="J108" s="27"/>
      <c r="K108" s="27"/>
      <c r="L108" s="27"/>
      <c r="M108" s="27"/>
      <c r="N108" s="27"/>
      <c r="O108" s="27"/>
      <c r="P108" s="27"/>
      <c r="Q108" s="27"/>
      <c r="R108" s="27"/>
      <c r="S108" s="27"/>
      <c r="T108" s="27"/>
      <c r="U108" s="27"/>
      <c r="V108" s="27"/>
      <c r="W108" s="27"/>
      <c r="X108" s="27"/>
      <c r="Y108" s="27"/>
      <c r="Z108" s="27"/>
      <c r="AA108" s="27"/>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row>
    <row r="109" spans="1:79" x14ac:dyDescent="0.25">
      <c r="A109" s="36"/>
      <c r="B109" s="39"/>
      <c r="C109" s="27"/>
      <c r="D109" s="27"/>
      <c r="E109" s="27"/>
      <c r="F109" s="27"/>
      <c r="G109" s="27"/>
      <c r="H109" s="27"/>
      <c r="I109" s="27"/>
      <c r="J109" s="27"/>
      <c r="K109" s="40"/>
      <c r="L109" s="40"/>
      <c r="M109" s="40"/>
      <c r="N109" s="40"/>
      <c r="O109" s="40"/>
      <c r="P109" s="40"/>
      <c r="Q109" s="27"/>
      <c r="R109" s="27"/>
      <c r="S109" s="27"/>
      <c r="T109" s="27"/>
      <c r="U109" s="27"/>
      <c r="V109" s="27"/>
      <c r="W109" s="27"/>
      <c r="X109" s="27"/>
      <c r="Y109" s="27"/>
      <c r="Z109" s="27"/>
      <c r="AA109" s="27"/>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row>
    <row r="110" spans="1:79" x14ac:dyDescent="0.25">
      <c r="A110" s="36"/>
      <c r="B110" s="41"/>
      <c r="C110" s="38"/>
      <c r="D110" s="38"/>
      <c r="E110" s="38"/>
      <c r="F110" s="38"/>
      <c r="G110" s="38"/>
      <c r="H110" s="40"/>
      <c r="I110" s="40"/>
      <c r="J110" s="40"/>
      <c r="K110" s="27"/>
      <c r="L110" s="27"/>
      <c r="M110" s="27"/>
      <c r="N110" s="27"/>
      <c r="O110" s="27"/>
      <c r="P110" s="27"/>
      <c r="Q110" s="27"/>
      <c r="R110" s="27"/>
      <c r="S110" s="27"/>
      <c r="T110" s="27"/>
      <c r="U110" s="27"/>
      <c r="V110" s="27"/>
      <c r="W110" s="27"/>
      <c r="X110" s="27"/>
      <c r="Y110" s="27"/>
      <c r="Z110" s="27"/>
      <c r="AA110" s="27"/>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row>
    <row r="111" spans="1:79" x14ac:dyDescent="0.25">
      <c r="A111" s="36"/>
      <c r="B111" s="27"/>
      <c r="C111" s="38"/>
      <c r="D111" s="38"/>
      <c r="E111" s="38"/>
      <c r="F111" s="38"/>
      <c r="G111" s="38"/>
      <c r="H111" s="27"/>
      <c r="I111" s="27"/>
      <c r="J111" s="27"/>
      <c r="K111" s="27"/>
      <c r="L111" s="27"/>
      <c r="M111" s="27"/>
      <c r="N111" s="27"/>
      <c r="O111" s="27"/>
      <c r="P111" s="27"/>
      <c r="Q111" s="27"/>
      <c r="R111" s="27"/>
      <c r="S111" s="27"/>
      <c r="T111" s="27"/>
      <c r="U111" s="27"/>
      <c r="V111" s="27"/>
      <c r="W111" s="27"/>
      <c r="X111" s="27"/>
      <c r="Y111" s="27"/>
      <c r="Z111" s="27"/>
      <c r="AA111" s="27"/>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row>
    <row r="112" spans="1:79" x14ac:dyDescent="0.25">
      <c r="A112" s="36"/>
      <c r="B112" s="27"/>
      <c r="C112" s="38"/>
      <c r="D112" s="38"/>
      <c r="E112" s="38"/>
      <c r="F112" s="38"/>
      <c r="G112" s="38"/>
      <c r="H112" s="27"/>
      <c r="I112" s="27"/>
      <c r="J112" s="27"/>
      <c r="K112" s="27"/>
      <c r="L112" s="27"/>
      <c r="M112" s="27"/>
      <c r="N112" s="27"/>
      <c r="O112" s="27"/>
      <c r="P112" s="27"/>
      <c r="Q112" s="27"/>
      <c r="R112" s="27"/>
      <c r="S112" s="27"/>
      <c r="T112" s="27"/>
      <c r="U112" s="27"/>
      <c r="V112" s="27"/>
      <c r="W112" s="27"/>
      <c r="X112" s="27"/>
      <c r="Y112" s="27"/>
      <c r="Z112" s="27"/>
      <c r="AA112" s="27"/>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row>
    <row r="113" spans="1:79" x14ac:dyDescent="0.25">
      <c r="A113" s="36"/>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row>
    <row r="114" spans="1:79" x14ac:dyDescent="0.25">
      <c r="A114" s="36"/>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row>
    <row r="115" spans="1:79" x14ac:dyDescent="0.25">
      <c r="A115" s="36"/>
      <c r="B115" s="40"/>
      <c r="C115" s="40"/>
      <c r="D115" s="40"/>
      <c r="E115" s="40"/>
      <c r="F115" s="40"/>
      <c r="G115" s="40"/>
      <c r="H115" s="27"/>
      <c r="I115" s="27"/>
      <c r="J115" s="27"/>
      <c r="K115" s="27"/>
      <c r="L115" s="27"/>
      <c r="M115" s="27"/>
      <c r="N115" s="27"/>
      <c r="O115" s="27"/>
      <c r="P115" s="27"/>
      <c r="Q115" s="27"/>
      <c r="R115" s="27"/>
      <c r="S115" s="27"/>
      <c r="T115" s="27"/>
      <c r="U115" s="27"/>
      <c r="V115" s="27"/>
      <c r="W115" s="27"/>
      <c r="X115" s="27"/>
      <c r="Y115" s="27"/>
      <c r="Z115" s="27"/>
      <c r="AA115" s="27"/>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row>
    <row r="116" spans="1:79" x14ac:dyDescent="0.25">
      <c r="A116" s="36"/>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row>
    <row r="117" spans="1:79" x14ac:dyDescent="0.25">
      <c r="A117" s="36"/>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row>
    <row r="118" spans="1:79" x14ac:dyDescent="0.25">
      <c r="A118" s="36"/>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row>
    <row r="119" spans="1:79" x14ac:dyDescent="0.25">
      <c r="A119" s="36"/>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row>
    <row r="120" spans="1:79" x14ac:dyDescent="0.25">
      <c r="A120" s="36"/>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row>
    <row r="121" spans="1:79" x14ac:dyDescent="0.25">
      <c r="A121" s="36"/>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row>
    <row r="122" spans="1:79" x14ac:dyDescent="0.25">
      <c r="A122" s="36"/>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row>
    <row r="123" spans="1:79" x14ac:dyDescent="0.25">
      <c r="A123" s="36"/>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row>
    <row r="124" spans="1:79" x14ac:dyDescent="0.25">
      <c r="A124" s="36"/>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row>
    <row r="125" spans="1:79" x14ac:dyDescent="0.25">
      <c r="A125" s="36"/>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row>
    <row r="126" spans="1:79" x14ac:dyDescent="0.25">
      <c r="A126" s="36"/>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row>
    <row r="127" spans="1:79" x14ac:dyDescent="0.25">
      <c r="A127" s="36"/>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row>
    <row r="128" spans="1:79" x14ac:dyDescent="0.25">
      <c r="A128" s="36"/>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row>
    <row r="129" spans="1:79" x14ac:dyDescent="0.25">
      <c r="A129" s="36"/>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row>
    <row r="130" spans="1:79" x14ac:dyDescent="0.25">
      <c r="A130" s="36"/>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row>
    <row r="131" spans="1:79" x14ac:dyDescent="0.25">
      <c r="A131" s="36"/>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row>
    <row r="132" spans="1:79" x14ac:dyDescent="0.25">
      <c r="A132" s="36"/>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row>
    <row r="133" spans="1:79" x14ac:dyDescent="0.25">
      <c r="A133" s="36"/>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row>
    <row r="134" spans="1:79" x14ac:dyDescent="0.25">
      <c r="A134" s="36"/>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row>
    <row r="135" spans="1:79" x14ac:dyDescent="0.25">
      <c r="A135" s="36"/>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row>
    <row r="136" spans="1:79" x14ac:dyDescent="0.25">
      <c r="A136" s="36"/>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row>
    <row r="137" spans="1:79" x14ac:dyDescent="0.25">
      <c r="A137" s="36"/>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row>
    <row r="138" spans="1:79" x14ac:dyDescent="0.25">
      <c r="A138" s="36"/>
      <c r="B138" s="200"/>
      <c r="C138" s="200"/>
      <c r="D138" s="200"/>
      <c r="E138" s="200"/>
      <c r="F138" s="84"/>
      <c r="G138" s="27"/>
      <c r="H138" s="27"/>
      <c r="I138" s="27"/>
      <c r="J138" s="27"/>
      <c r="K138" s="27"/>
      <c r="L138" s="27"/>
      <c r="M138" s="27"/>
      <c r="N138" s="27"/>
      <c r="O138" s="27"/>
      <c r="P138" s="27"/>
      <c r="Q138" s="27"/>
      <c r="R138" s="27"/>
      <c r="S138" s="27"/>
      <c r="T138" s="27"/>
      <c r="U138" s="27"/>
      <c r="V138" s="27"/>
      <c r="W138" s="27"/>
      <c r="X138" s="27"/>
      <c r="Y138" s="27"/>
      <c r="Z138" s="27"/>
      <c r="AA138" s="27"/>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row>
    <row r="139" spans="1:79" x14ac:dyDescent="0.25">
      <c r="A139" s="36"/>
      <c r="B139" s="196"/>
      <c r="C139" s="196"/>
      <c r="D139" s="86"/>
      <c r="E139" s="87"/>
      <c r="F139" s="88"/>
      <c r="G139" s="27"/>
      <c r="H139" s="27"/>
      <c r="I139" s="27"/>
      <c r="J139" s="27"/>
      <c r="K139" s="27"/>
      <c r="L139" s="27"/>
      <c r="M139" s="27"/>
      <c r="N139" s="27"/>
      <c r="O139" s="27"/>
      <c r="P139" s="27"/>
      <c r="Q139" s="27"/>
      <c r="R139" s="27"/>
      <c r="S139" s="27"/>
      <c r="T139" s="27"/>
      <c r="U139" s="27"/>
      <c r="V139" s="27"/>
      <c r="W139" s="27"/>
      <c r="X139" s="27"/>
      <c r="Y139" s="27"/>
      <c r="Z139" s="27"/>
      <c r="AA139" s="27"/>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row>
    <row r="140" spans="1:79" x14ac:dyDescent="0.25">
      <c r="A140" s="36"/>
      <c r="B140" s="234"/>
      <c r="C140" s="234"/>
      <c r="D140" s="234"/>
      <c r="E140" s="234"/>
      <c r="F140" s="234"/>
      <c r="G140" s="27"/>
      <c r="H140" s="27"/>
      <c r="I140" s="27"/>
      <c r="J140" s="27"/>
      <c r="K140" s="27"/>
      <c r="L140" s="27"/>
      <c r="M140" s="27"/>
      <c r="N140" s="27"/>
      <c r="O140" s="27"/>
      <c r="P140" s="27"/>
      <c r="Q140" s="27"/>
      <c r="R140" s="27"/>
      <c r="S140" s="27"/>
      <c r="T140" s="27"/>
      <c r="U140" s="27"/>
      <c r="V140" s="27"/>
      <c r="W140" s="27"/>
      <c r="X140" s="27"/>
      <c r="Y140" s="27"/>
      <c r="Z140" s="27"/>
      <c r="AA140" s="27"/>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row>
    <row r="141" spans="1:79" x14ac:dyDescent="0.25">
      <c r="A141" s="36"/>
      <c r="B141" s="196"/>
      <c r="C141" s="196"/>
      <c r="D141" s="196"/>
      <c r="E141" s="196"/>
      <c r="F141" s="196"/>
      <c r="G141" s="27"/>
      <c r="H141" s="27"/>
      <c r="I141" s="27"/>
      <c r="J141" s="27"/>
      <c r="K141" s="27"/>
      <c r="L141" s="27"/>
      <c r="M141" s="27"/>
      <c r="N141" s="27"/>
      <c r="O141" s="27"/>
      <c r="P141" s="27"/>
      <c r="Q141" s="27"/>
      <c r="R141" s="27"/>
      <c r="S141" s="27"/>
      <c r="T141" s="27"/>
      <c r="U141" s="27"/>
      <c r="V141" s="27"/>
      <c r="W141" s="27"/>
      <c r="X141" s="27"/>
      <c r="Y141" s="27"/>
      <c r="Z141" s="27"/>
      <c r="AA141" s="27"/>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row>
    <row r="142" spans="1:79" x14ac:dyDescent="0.25">
      <c r="A142" s="36"/>
      <c r="B142" s="196"/>
      <c r="C142" s="196"/>
      <c r="D142" s="196"/>
      <c r="E142" s="196"/>
      <c r="F142" s="196"/>
      <c r="G142" s="27"/>
      <c r="H142" s="27"/>
      <c r="I142" s="27"/>
      <c r="J142" s="27"/>
      <c r="K142" s="27"/>
      <c r="L142" s="27"/>
      <c r="M142" s="27"/>
      <c r="N142" s="27"/>
      <c r="O142" s="27"/>
      <c r="P142" s="27"/>
      <c r="Q142" s="27"/>
      <c r="R142" s="27"/>
      <c r="S142" s="27"/>
      <c r="T142" s="27"/>
      <c r="U142" s="27"/>
      <c r="V142" s="27"/>
      <c r="W142" s="27"/>
      <c r="X142" s="27"/>
      <c r="Y142" s="27"/>
      <c r="Z142" s="27"/>
      <c r="AA142" s="27"/>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row>
    <row r="143" spans="1:79" x14ac:dyDescent="0.25">
      <c r="A143" s="36"/>
      <c r="B143" s="89"/>
      <c r="C143" s="89"/>
      <c r="D143" s="89"/>
      <c r="E143" s="89"/>
      <c r="F143" s="89"/>
      <c r="G143" s="27"/>
      <c r="H143" s="27"/>
      <c r="I143" s="27"/>
      <c r="J143" s="27"/>
      <c r="K143" s="27"/>
      <c r="L143" s="27"/>
      <c r="M143" s="27"/>
      <c r="N143" s="27"/>
      <c r="O143" s="27"/>
      <c r="P143" s="27"/>
      <c r="Q143" s="27"/>
      <c r="R143" s="27"/>
      <c r="S143" s="27"/>
      <c r="T143" s="27"/>
      <c r="U143" s="27"/>
      <c r="V143" s="27"/>
      <c r="W143" s="27"/>
      <c r="X143" s="27"/>
      <c r="Y143" s="27"/>
      <c r="Z143" s="27"/>
      <c r="AA143" s="27"/>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row>
    <row r="144" spans="1:79" x14ac:dyDescent="0.25">
      <c r="A144" s="36"/>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row>
    <row r="145" spans="1:79" x14ac:dyDescent="0.25">
      <c r="A145" s="36"/>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row>
    <row r="146" spans="1:79" x14ac:dyDescent="0.25">
      <c r="A146" s="36"/>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row>
    <row r="147" spans="1:79" x14ac:dyDescent="0.25">
      <c r="A147" s="36"/>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row>
    <row r="148" spans="1:79" x14ac:dyDescent="0.25">
      <c r="A148" s="36"/>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row>
    <row r="149" spans="1:79" x14ac:dyDescent="0.25">
      <c r="A149" s="36"/>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row>
    <row r="150" spans="1:79" x14ac:dyDescent="0.25">
      <c r="A150" s="36"/>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row>
    <row r="151" spans="1:79" x14ac:dyDescent="0.25">
      <c r="A151" s="36"/>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row>
    <row r="152" spans="1:79" x14ac:dyDescent="0.25">
      <c r="A152" s="36"/>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row>
    <row r="153" spans="1:79" x14ac:dyDescent="0.25">
      <c r="A153" s="36"/>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row>
    <row r="154" spans="1:79" x14ac:dyDescent="0.25">
      <c r="A154" s="36"/>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row>
    <row r="155" spans="1:79" x14ac:dyDescent="0.25">
      <c r="A155" s="36"/>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row>
    <row r="156" spans="1:79" x14ac:dyDescent="0.25">
      <c r="A156" s="36"/>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row>
    <row r="157" spans="1:79" x14ac:dyDescent="0.25">
      <c r="A157" s="36"/>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row>
    <row r="158" spans="1:79" x14ac:dyDescent="0.25">
      <c r="A158" s="36"/>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row>
    <row r="159" spans="1:79" x14ac:dyDescent="0.25">
      <c r="A159" s="36"/>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row>
    <row r="160" spans="1:79" x14ac:dyDescent="0.25">
      <c r="A160" s="36"/>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row>
    <row r="161" spans="1:79" x14ac:dyDescent="0.25">
      <c r="A161" s="36"/>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row>
    <row r="162" spans="1:79" x14ac:dyDescent="0.25">
      <c r="A162" s="36"/>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row>
    <row r="163" spans="1:79" x14ac:dyDescent="0.25">
      <c r="A163" s="36"/>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row>
    <row r="164" spans="1:79" x14ac:dyDescent="0.25">
      <c r="A164" s="36"/>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row>
    <row r="165" spans="1:79" x14ac:dyDescent="0.25">
      <c r="A165" s="36"/>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row>
    <row r="166" spans="1:79" x14ac:dyDescent="0.25">
      <c r="A166" s="36"/>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row>
    <row r="167" spans="1:79" x14ac:dyDescent="0.25">
      <c r="A167" s="36"/>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row>
    <row r="168" spans="1:79" x14ac:dyDescent="0.25">
      <c r="A168" s="36"/>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row>
    <row r="169" spans="1:79" x14ac:dyDescent="0.25">
      <c r="A169" s="36"/>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row>
    <row r="170" spans="1:79" x14ac:dyDescent="0.25">
      <c r="A170" s="36"/>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row>
    <row r="171" spans="1:79" x14ac:dyDescent="0.25">
      <c r="A171" s="36"/>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row>
    <row r="172" spans="1:79" x14ac:dyDescent="0.25">
      <c r="A172" s="36"/>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row>
    <row r="173" spans="1:79" x14ac:dyDescent="0.25">
      <c r="A173" s="36"/>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row>
    <row r="174" spans="1:79" x14ac:dyDescent="0.25">
      <c r="A174" s="36"/>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row>
    <row r="175" spans="1:79" x14ac:dyDescent="0.25">
      <c r="A175" s="36"/>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row>
    <row r="176" spans="1:79" x14ac:dyDescent="0.25">
      <c r="A176" s="36"/>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row>
    <row r="177" spans="1:79" x14ac:dyDescent="0.25">
      <c r="A177" s="36"/>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row>
    <row r="178" spans="1:79" x14ac:dyDescent="0.25">
      <c r="A178" s="36"/>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row>
    <row r="179" spans="1:79" x14ac:dyDescent="0.25">
      <c r="A179" s="36"/>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row>
    <row r="180" spans="1:79" x14ac:dyDescent="0.25">
      <c r="A180" s="36"/>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row>
    <row r="181" spans="1:79" x14ac:dyDescent="0.25">
      <c r="A181" s="36"/>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row>
    <row r="182" spans="1:79" x14ac:dyDescent="0.25">
      <c r="A182" s="36"/>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row>
    <row r="183" spans="1:79" x14ac:dyDescent="0.25">
      <c r="A183" s="36"/>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row>
    <row r="184" spans="1:79" x14ac:dyDescent="0.25">
      <c r="A184" s="36"/>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row>
    <row r="185" spans="1:79" x14ac:dyDescent="0.25">
      <c r="A185" s="36"/>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row>
    <row r="186" spans="1:79" x14ac:dyDescent="0.25">
      <c r="A186" s="36"/>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row>
    <row r="187" spans="1:79" x14ac:dyDescent="0.25">
      <c r="A187" s="36"/>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row>
    <row r="188" spans="1:79" x14ac:dyDescent="0.25">
      <c r="A188" s="36"/>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row>
    <row r="189" spans="1:79" x14ac:dyDescent="0.25">
      <c r="A189" s="36"/>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row>
    <row r="190" spans="1:79" x14ac:dyDescent="0.25">
      <c r="A190" s="36"/>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row>
    <row r="191" spans="1:79" x14ac:dyDescent="0.25">
      <c r="A191" s="36"/>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row>
    <row r="192" spans="1:79" x14ac:dyDescent="0.25">
      <c r="A192" s="36"/>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row>
    <row r="193" spans="1:79" x14ac:dyDescent="0.25">
      <c r="A193" s="36"/>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row>
    <row r="194" spans="1:79" x14ac:dyDescent="0.25">
      <c r="A194" s="36"/>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row>
    <row r="195" spans="1:79" x14ac:dyDescent="0.25">
      <c r="A195" s="36"/>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row>
    <row r="196" spans="1:79" x14ac:dyDescent="0.25">
      <c r="A196" s="36"/>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row>
    <row r="197" spans="1:79" x14ac:dyDescent="0.25">
      <c r="A197" s="36"/>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row>
    <row r="198" spans="1:79" x14ac:dyDescent="0.25">
      <c r="A198" s="36"/>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row>
    <row r="199" spans="1:79" x14ac:dyDescent="0.25">
      <c r="A199" s="36"/>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row>
    <row r="200" spans="1:79" x14ac:dyDescent="0.25">
      <c r="A200" s="36"/>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row>
    <row r="201" spans="1:79" x14ac:dyDescent="0.25">
      <c r="A201" s="36"/>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row>
    <row r="202" spans="1:79" x14ac:dyDescent="0.25">
      <c r="A202" s="36"/>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row>
    <row r="203" spans="1:79" x14ac:dyDescent="0.25">
      <c r="A203" s="36"/>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row>
    <row r="204" spans="1:79" x14ac:dyDescent="0.25">
      <c r="A204" s="36"/>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row>
    <row r="205" spans="1:79" x14ac:dyDescent="0.25">
      <c r="A205" s="36"/>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row>
    <row r="206" spans="1:79" x14ac:dyDescent="0.25">
      <c r="A206" s="36"/>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row>
    <row r="207" spans="1:79" x14ac:dyDescent="0.25">
      <c r="A207" s="36"/>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row>
    <row r="208" spans="1:79" x14ac:dyDescent="0.25">
      <c r="A208" s="36"/>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row>
    <row r="209" spans="1:79" x14ac:dyDescent="0.25">
      <c r="A209" s="36"/>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row>
    <row r="210" spans="1:79" x14ac:dyDescent="0.25">
      <c r="A210" s="36"/>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row>
    <row r="211" spans="1:79" x14ac:dyDescent="0.25">
      <c r="A211" s="36"/>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row>
    <row r="212" spans="1:79" x14ac:dyDescent="0.25">
      <c r="A212" s="36"/>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row>
    <row r="213" spans="1:79" x14ac:dyDescent="0.25">
      <c r="A213" s="36"/>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row>
    <row r="214" spans="1:79" x14ac:dyDescent="0.25">
      <c r="A214" s="36"/>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row>
    <row r="215" spans="1:79" x14ac:dyDescent="0.25">
      <c r="A215" s="36"/>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row>
    <row r="216" spans="1:79" x14ac:dyDescent="0.25">
      <c r="A216" s="36"/>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row>
    <row r="217" spans="1:79" x14ac:dyDescent="0.25">
      <c r="A217" s="36"/>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row>
    <row r="218" spans="1:79" x14ac:dyDescent="0.25">
      <c r="A218" s="36"/>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row>
    <row r="219" spans="1:79" x14ac:dyDescent="0.25">
      <c r="A219" s="36"/>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row>
    <row r="220" spans="1:79" x14ac:dyDescent="0.25">
      <c r="A220" s="36"/>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row>
    <row r="221" spans="1:79" x14ac:dyDescent="0.25">
      <c r="A221" s="36"/>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row>
    <row r="222" spans="1:79" x14ac:dyDescent="0.25">
      <c r="A222" s="36"/>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row>
    <row r="223" spans="1:79" x14ac:dyDescent="0.25">
      <c r="A223" s="36"/>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row>
    <row r="224" spans="1:79" x14ac:dyDescent="0.25">
      <c r="A224" s="36"/>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row>
    <row r="225" spans="1:79" x14ac:dyDescent="0.25">
      <c r="A225" s="36"/>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row>
    <row r="226" spans="1:79" x14ac:dyDescent="0.25">
      <c r="A226" s="36"/>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row>
    <row r="227" spans="1:79" x14ac:dyDescent="0.25">
      <c r="A227" s="36"/>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row>
    <row r="228" spans="1:79" x14ac:dyDescent="0.25">
      <c r="A228" s="36"/>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row>
    <row r="229" spans="1:79" x14ac:dyDescent="0.25">
      <c r="A229" s="36"/>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row>
    <row r="230" spans="1:79" x14ac:dyDescent="0.25">
      <c r="A230" s="36"/>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row>
    <row r="231" spans="1:79" x14ac:dyDescent="0.25">
      <c r="A231" s="36"/>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row>
    <row r="232" spans="1:79" x14ac:dyDescent="0.25">
      <c r="A232" s="36"/>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row>
    <row r="233" spans="1:79" x14ac:dyDescent="0.25">
      <c r="A233" s="36"/>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row>
    <row r="234" spans="1:79" x14ac:dyDescent="0.25">
      <c r="A234" s="36"/>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row>
    <row r="235" spans="1:79" x14ac:dyDescent="0.25">
      <c r="A235" s="36"/>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row>
    <row r="236" spans="1:79" x14ac:dyDescent="0.25">
      <c r="A236" s="36"/>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row>
    <row r="237" spans="1:79" x14ac:dyDescent="0.25">
      <c r="A237" s="36"/>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row>
    <row r="238" spans="1:79" x14ac:dyDescent="0.25">
      <c r="A238" s="36"/>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row>
    <row r="239" spans="1:79" x14ac:dyDescent="0.25">
      <c r="A239" s="36"/>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row>
    <row r="240" spans="1:79" x14ac:dyDescent="0.25">
      <c r="A240" s="36"/>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row>
    <row r="241" spans="1:79" x14ac:dyDescent="0.25">
      <c r="A241" s="36"/>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row>
    <row r="242" spans="1:79" x14ac:dyDescent="0.25">
      <c r="A242" s="36"/>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row>
    <row r="243" spans="1:79" x14ac:dyDescent="0.25">
      <c r="A243" s="36"/>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row>
    <row r="244" spans="1:79" x14ac:dyDescent="0.25">
      <c r="A244" s="36"/>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row>
    <row r="245" spans="1:79" x14ac:dyDescent="0.25">
      <c r="A245" s="36"/>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row>
    <row r="246" spans="1:79" x14ac:dyDescent="0.25">
      <c r="A246" s="36"/>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row>
    <row r="247" spans="1:79" x14ac:dyDescent="0.25">
      <c r="A247" s="36"/>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row>
    <row r="248" spans="1:79" x14ac:dyDescent="0.25">
      <c r="A248" s="36"/>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row>
    <row r="249" spans="1:79" x14ac:dyDescent="0.25">
      <c r="A249" s="36"/>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row>
    <row r="250" spans="1:79" x14ac:dyDescent="0.25">
      <c r="A250" s="36"/>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row>
    <row r="251" spans="1:79" x14ac:dyDescent="0.25">
      <c r="A251" s="36"/>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row>
    <row r="252" spans="1:79" x14ac:dyDescent="0.25">
      <c r="A252" s="36"/>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row>
    <row r="253" spans="1:79" x14ac:dyDescent="0.25">
      <c r="A253" s="36"/>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row>
    <row r="254" spans="1:79" x14ac:dyDescent="0.25">
      <c r="A254" s="36"/>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row>
    <row r="255" spans="1:79" x14ac:dyDescent="0.25">
      <c r="A255" s="36"/>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row>
    <row r="256" spans="1:79" x14ac:dyDescent="0.25">
      <c r="A256" s="36"/>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row>
    <row r="257" spans="1:79" x14ac:dyDescent="0.25">
      <c r="A257" s="36"/>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row>
    <row r="258" spans="1:79" x14ac:dyDescent="0.25">
      <c r="A258" s="36"/>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row>
    <row r="259" spans="1:79" x14ac:dyDescent="0.25">
      <c r="A259" s="36"/>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row>
    <row r="260" spans="1:79" x14ac:dyDescent="0.25">
      <c r="A260" s="36"/>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row>
    <row r="261" spans="1:79" x14ac:dyDescent="0.25">
      <c r="A261" s="36"/>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row>
    <row r="262" spans="1:79" x14ac:dyDescent="0.25">
      <c r="A262" s="36"/>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row>
    <row r="263" spans="1:79" x14ac:dyDescent="0.25">
      <c r="A263" s="36"/>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row>
    <row r="264" spans="1:79" x14ac:dyDescent="0.25">
      <c r="A264" s="36"/>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row>
    <row r="265" spans="1:79" x14ac:dyDescent="0.25">
      <c r="A265" s="36"/>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row>
    <row r="266" spans="1:79" x14ac:dyDescent="0.25">
      <c r="A266" s="36"/>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row>
    <row r="267" spans="1:79" x14ac:dyDescent="0.25">
      <c r="A267" s="36"/>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row>
    <row r="268" spans="1:79" x14ac:dyDescent="0.25">
      <c r="A268" s="36"/>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row>
    <row r="269" spans="1:79" x14ac:dyDescent="0.25">
      <c r="A269" s="36"/>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row>
    <row r="270" spans="1:79" x14ac:dyDescent="0.25">
      <c r="A270" s="36"/>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row>
    <row r="271" spans="1:79" x14ac:dyDescent="0.25">
      <c r="A271" s="36"/>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row>
    <row r="272" spans="1:79" x14ac:dyDescent="0.25">
      <c r="A272" s="36"/>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row>
    <row r="273" spans="1:79" x14ac:dyDescent="0.25">
      <c r="A273" s="36"/>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row>
    <row r="274" spans="1:79" x14ac:dyDescent="0.25">
      <c r="A274" s="36"/>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row>
    <row r="275" spans="1:79" x14ac:dyDescent="0.25">
      <c r="A275" s="36"/>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row>
    <row r="276" spans="1:79" x14ac:dyDescent="0.25">
      <c r="A276" s="36"/>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row>
    <row r="277" spans="1:79" x14ac:dyDescent="0.25">
      <c r="A277" s="36"/>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row>
    <row r="278" spans="1:79" x14ac:dyDescent="0.25">
      <c r="A278" s="36"/>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row>
    <row r="279" spans="1:79" x14ac:dyDescent="0.25">
      <c r="A279" s="36"/>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row>
    <row r="280" spans="1:79" x14ac:dyDescent="0.25">
      <c r="A280" s="36"/>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row>
    <row r="281" spans="1:79" x14ac:dyDescent="0.25">
      <c r="A281" s="36"/>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row>
    <row r="282" spans="1:79" x14ac:dyDescent="0.25">
      <c r="A282" s="36"/>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row>
    <row r="283" spans="1:79" x14ac:dyDescent="0.25">
      <c r="A283" s="36"/>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row>
    <row r="284" spans="1:79" x14ac:dyDescent="0.25">
      <c r="A284" s="36"/>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row>
    <row r="285" spans="1:79" x14ac:dyDescent="0.25">
      <c r="A285" s="36"/>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row>
    <row r="286" spans="1:79" x14ac:dyDescent="0.25">
      <c r="A286" s="36"/>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row>
    <row r="287" spans="1:79" x14ac:dyDescent="0.25">
      <c r="A287" s="36"/>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row>
    <row r="288" spans="1:79" x14ac:dyDescent="0.25">
      <c r="A288" s="36"/>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row>
    <row r="289" spans="1:79" x14ac:dyDescent="0.25">
      <c r="A289" s="36"/>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row>
    <row r="290" spans="1:79" x14ac:dyDescent="0.25">
      <c r="A290" s="36"/>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row>
    <row r="291" spans="1:79" x14ac:dyDescent="0.25">
      <c r="A291" s="36"/>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row>
    <row r="292" spans="1:79" x14ac:dyDescent="0.25">
      <c r="A292" s="36"/>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row>
    <row r="293" spans="1:79" x14ac:dyDescent="0.25">
      <c r="A293" s="36"/>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row>
    <row r="294" spans="1:79" x14ac:dyDescent="0.25">
      <c r="A294" s="36"/>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row>
    <row r="295" spans="1:79" x14ac:dyDescent="0.25">
      <c r="A295" s="36"/>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row>
    <row r="296" spans="1:79" x14ac:dyDescent="0.25">
      <c r="A296" s="36"/>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row>
    <row r="297" spans="1:79" x14ac:dyDescent="0.25">
      <c r="A297" s="36"/>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row>
    <row r="298" spans="1:79" x14ac:dyDescent="0.25">
      <c r="A298" s="36"/>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row>
    <row r="299" spans="1:79" x14ac:dyDescent="0.25">
      <c r="A299" s="36"/>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row>
    <row r="300" spans="1:79" x14ac:dyDescent="0.25">
      <c r="A300" s="36"/>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row>
    <row r="301" spans="1:79" x14ac:dyDescent="0.25">
      <c r="A301" s="36"/>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row>
    <row r="302" spans="1:79" x14ac:dyDescent="0.25">
      <c r="A302" s="36"/>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row>
    <row r="303" spans="1:79" x14ac:dyDescent="0.25">
      <c r="A303" s="36"/>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row>
    <row r="304" spans="1:79" x14ac:dyDescent="0.25">
      <c r="A304" s="36"/>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row>
    <row r="305" spans="1:79" x14ac:dyDescent="0.25">
      <c r="A305" s="36"/>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row>
    <row r="306" spans="1:79" x14ac:dyDescent="0.25">
      <c r="A306" s="36"/>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row>
    <row r="307" spans="1:79" x14ac:dyDescent="0.25">
      <c r="A307" s="36"/>
      <c r="B307" s="27"/>
      <c r="C307" s="27"/>
      <c r="D307" s="27"/>
      <c r="E307" s="27"/>
      <c r="F307" s="27"/>
      <c r="G307" s="27"/>
      <c r="H307" s="27"/>
      <c r="I307" s="27"/>
      <c r="J307" s="27"/>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row>
    <row r="308" spans="1:79" x14ac:dyDescent="0.25">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row>
    <row r="309" spans="1:79"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row>
    <row r="310" spans="1:79"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row>
    <row r="311" spans="1:79"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row>
    <row r="312" spans="1:79"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row>
    <row r="313" spans="1:79"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row>
    <row r="314" spans="1:79"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row>
    <row r="315" spans="1:79"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row>
    <row r="316" spans="1:79"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row>
    <row r="317" spans="1:79"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row>
    <row r="318" spans="1:79"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row>
    <row r="319" spans="1:79"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row>
    <row r="320" spans="1:79"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row>
    <row r="321" spans="1:48"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row>
    <row r="322" spans="1:48"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row>
    <row r="323" spans="1:48"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row>
    <row r="324" spans="1:48"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row>
    <row r="325" spans="1:48"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row>
    <row r="326" spans="1:48"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row>
    <row r="327" spans="1:48"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row>
    <row r="328" spans="1:48"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row>
    <row r="329" spans="1:48"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row>
    <row r="330" spans="1:48"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row>
    <row r="331" spans="1:48"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row>
    <row r="332" spans="1:48"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row>
    <row r="333" spans="1:48"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row>
    <row r="334" spans="1:48"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row>
    <row r="335" spans="1:48"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row>
    <row r="336" spans="1:48"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row>
    <row r="337" spans="1:48"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row>
    <row r="338" spans="1:48"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row>
    <row r="339" spans="1:48"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row>
    <row r="340" spans="1:48"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row>
    <row r="341" spans="1:48"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row>
    <row r="342" spans="1:48"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row>
    <row r="343" spans="1:48"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row>
    <row r="344" spans="1:48"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row>
    <row r="345" spans="1:48"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row>
    <row r="346" spans="1:48"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row>
    <row r="347" spans="1:48"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row>
    <row r="348" spans="1:48"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row>
    <row r="349" spans="1:48"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row>
    <row r="350" spans="1:48"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row>
    <row r="351" spans="1:48"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row>
    <row r="352" spans="1:48"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row>
    <row r="353" spans="1:48"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row>
    <row r="354" spans="1:48"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row>
    <row r="355" spans="1:48"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row>
    <row r="356" spans="1:48"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row>
    <row r="357" spans="1:48"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row>
    <row r="358" spans="1:48"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row>
    <row r="359" spans="1:48"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row>
    <row r="360" spans="1:48"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row>
    <row r="361" spans="1:48"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row>
    <row r="362" spans="1:48"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row>
    <row r="363" spans="1:48"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row>
    <row r="364" spans="1:48"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row>
    <row r="365" spans="1:48"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row>
    <row r="366" spans="1:48"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row>
    <row r="367" spans="1:48"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row>
    <row r="368" spans="1:48"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row>
    <row r="369" spans="1:48"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row>
    <row r="370" spans="1:48"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row>
    <row r="371" spans="1:48"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row>
    <row r="372" spans="1:48"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row>
    <row r="373" spans="1:48"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row>
    <row r="374" spans="1:48"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row>
    <row r="375" spans="1:48"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row>
    <row r="376" spans="1:48"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row>
    <row r="377" spans="1:48"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row>
    <row r="378" spans="1:48"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row>
    <row r="379" spans="1:48"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row>
    <row r="380" spans="1:48"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row>
    <row r="381" spans="1:48"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row>
    <row r="382" spans="1:48"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row>
    <row r="383" spans="1:48"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row>
    <row r="384" spans="1:48"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row>
    <row r="385" spans="1:48"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row>
    <row r="386" spans="1:48"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row>
    <row r="387" spans="1:48"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row>
    <row r="388" spans="1:48"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row>
    <row r="389" spans="1:48"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row>
    <row r="390" spans="1:48"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row>
    <row r="391" spans="1:48"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row>
    <row r="392" spans="1:48"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row>
    <row r="393" spans="1:48"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row>
    <row r="394" spans="1:48"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row>
    <row r="395" spans="1:48" x14ac:dyDescent="0.25">
      <c r="A395" s="9"/>
      <c r="B395" s="9"/>
      <c r="C395" s="9"/>
      <c r="D395" s="9"/>
      <c r="E395" s="9"/>
      <c r="F395" s="9"/>
      <c r="G395" s="9"/>
      <c r="H395" s="9"/>
      <c r="I395" s="9"/>
      <c r="J395" s="9"/>
    </row>
  </sheetData>
  <sheetProtection password="CAB3" sheet="1" objects="1" scenarios="1" selectLockedCells="1"/>
  <mergeCells count="96">
    <mergeCell ref="B15:B18"/>
    <mergeCell ref="N84:P84"/>
    <mergeCell ref="B1:D1"/>
    <mergeCell ref="B3:F6"/>
    <mergeCell ref="B7:F7"/>
    <mergeCell ref="C9:F9"/>
    <mergeCell ref="C11:C14"/>
    <mergeCell ref="D11:D14"/>
    <mergeCell ref="F11:F14"/>
    <mergeCell ref="B11:B14"/>
    <mergeCell ref="B19:B24"/>
    <mergeCell ref="C19:C24"/>
    <mergeCell ref="D19:D24"/>
    <mergeCell ref="F19:F24"/>
    <mergeCell ref="F15:F18"/>
    <mergeCell ref="C15:C18"/>
    <mergeCell ref="D15:D18"/>
    <mergeCell ref="H94:I94"/>
    <mergeCell ref="O89:P89"/>
    <mergeCell ref="O90:P90"/>
    <mergeCell ref="B52:F53"/>
    <mergeCell ref="B56:B63"/>
    <mergeCell ref="F59:F63"/>
    <mergeCell ref="B65:B72"/>
    <mergeCell ref="F68:F72"/>
    <mergeCell ref="B74:B81"/>
    <mergeCell ref="F77:F81"/>
    <mergeCell ref="O81:P81"/>
    <mergeCell ref="O82:P82"/>
    <mergeCell ref="K83:M83"/>
    <mergeCell ref="N83:P83"/>
    <mergeCell ref="H84:J84"/>
    <mergeCell ref="K84:M84"/>
    <mergeCell ref="H92:J92"/>
    <mergeCell ref="K92:M92"/>
    <mergeCell ref="N92:P92"/>
    <mergeCell ref="H93:J93"/>
    <mergeCell ref="K93:L93"/>
    <mergeCell ref="N93:O93"/>
    <mergeCell ref="H86:I86"/>
    <mergeCell ref="H85:J85"/>
    <mergeCell ref="B104:E104"/>
    <mergeCell ref="H100:J100"/>
    <mergeCell ref="K100:M100"/>
    <mergeCell ref="N100:P100"/>
    <mergeCell ref="H101:J101"/>
    <mergeCell ref="K101:L101"/>
    <mergeCell ref="N101:O101"/>
    <mergeCell ref="O97:P97"/>
    <mergeCell ref="K99:M99"/>
    <mergeCell ref="N99:P99"/>
    <mergeCell ref="O98:P98"/>
    <mergeCell ref="K91:M91"/>
    <mergeCell ref="N91:P91"/>
    <mergeCell ref="B98:D98"/>
    <mergeCell ref="E98:G98"/>
    <mergeCell ref="B45:B48"/>
    <mergeCell ref="F45:F48"/>
    <mergeCell ref="B51:F51"/>
    <mergeCell ref="B96:E96"/>
    <mergeCell ref="B97:D97"/>
    <mergeCell ref="E97:G97"/>
    <mergeCell ref="B88:E88"/>
    <mergeCell ref="B89:D89"/>
    <mergeCell ref="E89:G89"/>
    <mergeCell ref="B25:F25"/>
    <mergeCell ref="B27:B44"/>
    <mergeCell ref="C27:C31"/>
    <mergeCell ref="D27:D31"/>
    <mergeCell ref="E27:E28"/>
    <mergeCell ref="F27:F31"/>
    <mergeCell ref="C32:C37"/>
    <mergeCell ref="D32:D37"/>
    <mergeCell ref="F32:F37"/>
    <mergeCell ref="E33:E34"/>
    <mergeCell ref="E36:E37"/>
    <mergeCell ref="C38:C44"/>
    <mergeCell ref="D38:D40"/>
    <mergeCell ref="F39:F44"/>
    <mergeCell ref="D41:D44"/>
    <mergeCell ref="B140:F140"/>
    <mergeCell ref="B107:C107"/>
    <mergeCell ref="E107:F107"/>
    <mergeCell ref="K85:L85"/>
    <mergeCell ref="N85:O85"/>
    <mergeCell ref="B90:D90"/>
    <mergeCell ref="E90:G90"/>
    <mergeCell ref="B91:C91"/>
    <mergeCell ref="E91:F91"/>
    <mergeCell ref="B106:D106"/>
    <mergeCell ref="E106:G106"/>
    <mergeCell ref="B105:D105"/>
    <mergeCell ref="E105:G105"/>
    <mergeCell ref="B99:C99"/>
    <mergeCell ref="E99:F99"/>
    <mergeCell ref="H102:I102"/>
  </mergeCells>
  <conditionalFormatting sqref="F32:F37">
    <cfRule type="cellIs" dxfId="445" priority="37" operator="between">
      <formula>0.75</formula>
      <formula>5</formula>
    </cfRule>
    <cfRule type="cellIs" dxfId="444" priority="38" operator="between">
      <formula>0.65</formula>
      <formula>0.7499</formula>
    </cfRule>
    <cfRule type="cellIs" dxfId="443" priority="39" operator="between">
      <formula>0</formula>
      <formula>0.6499</formula>
    </cfRule>
  </conditionalFormatting>
  <conditionalFormatting sqref="F57">
    <cfRule type="cellIs" dxfId="442" priority="25" operator="between">
      <formula>0.75</formula>
      <formula>1</formula>
    </cfRule>
    <cfRule type="cellIs" dxfId="441" priority="26" operator="between">
      <formula>0.65</formula>
      <formula>0.7499</formula>
    </cfRule>
    <cfRule type="cellIs" dxfId="440" priority="27" operator="between">
      <formula>0</formula>
      <formula>0.6499</formula>
    </cfRule>
  </conditionalFormatting>
  <conditionalFormatting sqref="F11:F14">
    <cfRule type="cellIs" dxfId="439" priority="43" operator="between">
      <formula>0.8</formula>
      <formula>5</formula>
    </cfRule>
    <cfRule type="cellIs" dxfId="438" priority="44" operator="between">
      <formula>0.7</formula>
      <formula>0.79999</formula>
    </cfRule>
    <cfRule type="cellIs" dxfId="437" priority="45" operator="between">
      <formula>0</formula>
      <formula>0.69999</formula>
    </cfRule>
  </conditionalFormatting>
  <conditionalFormatting sqref="F27:F31">
    <cfRule type="cellIs" dxfId="436" priority="40" operator="between">
      <formula>0.75</formula>
      <formula>5</formula>
    </cfRule>
    <cfRule type="cellIs" dxfId="435" priority="41" operator="between">
      <formula>0.65</formula>
      <formula>0.7499</formula>
    </cfRule>
    <cfRule type="cellIs" dxfId="434" priority="42" operator="between">
      <formula>0</formula>
      <formula>0.6499</formula>
    </cfRule>
  </conditionalFormatting>
  <conditionalFormatting sqref="F39:F44">
    <cfRule type="cellIs" dxfId="433" priority="34" operator="between">
      <formula>0.4</formula>
      <formula>500</formula>
    </cfRule>
    <cfRule type="cellIs" dxfId="432" priority="35" operator="between">
      <formula>0.35</formula>
      <formula>0.3999</formula>
    </cfRule>
    <cfRule type="cellIs" dxfId="431" priority="36" operator="between">
      <formula>0</formula>
      <formula>0.3499</formula>
    </cfRule>
  </conditionalFormatting>
  <conditionalFormatting sqref="F45:F48">
    <cfRule type="cellIs" dxfId="430" priority="31" operator="between">
      <formula>4</formula>
      <formula>7</formula>
    </cfRule>
    <cfRule type="cellIs" dxfId="429" priority="32" operator="between">
      <formula>3</formula>
      <formula>3.99</formula>
    </cfRule>
    <cfRule type="cellIs" dxfId="428" priority="33" operator="between">
      <formula>0.05</formula>
      <formula>2.9999</formula>
    </cfRule>
  </conditionalFormatting>
  <conditionalFormatting sqref="E139">
    <cfRule type="cellIs" dxfId="427" priority="28" operator="between">
      <formula>0.75</formula>
      <formula>1</formula>
    </cfRule>
    <cfRule type="cellIs" dxfId="426" priority="29" operator="between">
      <formula>0.65</formula>
      <formula>0.7499</formula>
    </cfRule>
    <cfRule type="cellIs" dxfId="425" priority="30" operator="between">
      <formula>0</formula>
      <formula>0.6499</formula>
    </cfRule>
  </conditionalFormatting>
  <conditionalFormatting sqref="F59:F63">
    <cfRule type="cellIs" dxfId="424" priority="9" operator="equal">
      <formula>0</formula>
    </cfRule>
    <cfRule type="cellIs" dxfId="423" priority="22" operator="between">
      <formula>0.85</formula>
      <formula>5</formula>
    </cfRule>
    <cfRule type="cellIs" dxfId="422" priority="23" operator="between">
      <formula>0.75</formula>
      <formula>0.8499</formula>
    </cfRule>
    <cfRule type="cellIs" dxfId="421" priority="24" operator="between">
      <formula>0</formula>
      <formula>0.7499</formula>
    </cfRule>
  </conditionalFormatting>
  <conditionalFormatting sqref="F68">
    <cfRule type="cellIs" dxfId="420" priority="19" operator="between">
      <formula>0.85</formula>
      <formula>5</formula>
    </cfRule>
    <cfRule type="cellIs" dxfId="419" priority="20" operator="between">
      <formula>0.75</formula>
      <formula>0.8499</formula>
    </cfRule>
    <cfRule type="cellIs" dxfId="418" priority="21" operator="between">
      <formula>0</formula>
      <formula>0.7499</formula>
    </cfRule>
  </conditionalFormatting>
  <conditionalFormatting sqref="F66">
    <cfRule type="cellIs" dxfId="417" priority="16" operator="between">
      <formula>0.5</formula>
      <formula>5</formula>
    </cfRule>
    <cfRule type="cellIs" dxfId="416" priority="17" operator="between">
      <formula>0.4</formula>
      <formula>0.4999</formula>
    </cfRule>
    <cfRule type="cellIs" dxfId="415" priority="18" operator="between">
      <formula>0</formula>
      <formula>0.3999</formula>
    </cfRule>
  </conditionalFormatting>
  <conditionalFormatting sqref="F75">
    <cfRule type="cellIs" dxfId="414" priority="13" operator="between">
      <formula>1</formula>
      <formula>5</formula>
    </cfRule>
    <cfRule type="cellIs" dxfId="413" priority="14" operator="between">
      <formula>0.9</formula>
      <formula>0.9999</formula>
    </cfRule>
    <cfRule type="cellIs" dxfId="412" priority="15" operator="between">
      <formula>0</formula>
      <formula>0.89999</formula>
    </cfRule>
  </conditionalFormatting>
  <conditionalFormatting sqref="F77:F81">
    <cfRule type="cellIs" dxfId="411" priority="7" operator="equal">
      <formula>0</formula>
    </cfRule>
    <cfRule type="cellIs" dxfId="410" priority="10" operator="between">
      <formula>0.85</formula>
      <formula>5</formula>
    </cfRule>
    <cfRule type="cellIs" dxfId="409" priority="11" operator="between">
      <formula>0.75</formula>
      <formula>0.8499</formula>
    </cfRule>
    <cfRule type="cellIs" dxfId="408" priority="12" operator="between">
      <formula>0</formula>
      <formula>0.7499</formula>
    </cfRule>
  </conditionalFormatting>
  <conditionalFormatting sqref="F68:F72">
    <cfRule type="cellIs" dxfId="407" priority="8" operator="equal">
      <formula>0</formula>
    </cfRule>
  </conditionalFormatting>
  <conditionalFormatting sqref="F19:F24">
    <cfRule type="cellIs" dxfId="406" priority="4" operator="between">
      <formula>0.85</formula>
      <formula>5</formula>
    </cfRule>
    <cfRule type="cellIs" dxfId="405" priority="5" operator="between">
      <formula>0.75</formula>
      <formula>0.8499</formula>
    </cfRule>
    <cfRule type="cellIs" dxfId="404" priority="6" operator="between">
      <formula>0</formula>
      <formula>0.7499</formula>
    </cfRule>
  </conditionalFormatting>
  <conditionalFormatting sqref="F15:F18">
    <cfRule type="cellIs" dxfId="403" priority="1" operator="between">
      <formula>0.8</formula>
      <formula>5</formula>
    </cfRule>
    <cfRule type="cellIs" dxfId="402" priority="2" operator="between">
      <formula>0.7</formula>
      <formula>0.79999</formula>
    </cfRule>
    <cfRule type="cellIs" dxfId="401" priority="3" operator="between">
      <formula>0</formula>
      <formula>0.69999</formula>
    </cfRule>
  </conditionalFormatting>
  <pageMargins left="0.7" right="0.7" top="0.75" bottom="0.75" header="0.3" footer="0.3"/>
  <pageSetup scale="52" fitToHeight="0" orientation="portrait" r:id="rId1"/>
  <headerFooter>
    <oddHeader>&amp;C&amp;"Times New Roman,Regular"&amp;14&amp;A</oddHeader>
    <oddFooter>&amp;C&amp;"Times New Roman,Regular"&amp;A&amp;R&amp;"Times New Roman,Regular"Page &amp;P</oddFooter>
  </headerFooter>
  <rowBreaks count="2" manualBreakCount="2">
    <brk id="25" max="6" man="1"/>
    <brk id="50" max="6"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0.59999389629810485"/>
    <pageSetUpPr fitToPage="1"/>
  </sheetPr>
  <dimension ref="A1:CA314"/>
  <sheetViews>
    <sheetView topLeftCell="B1" zoomScale="90" zoomScaleNormal="90" workbookViewId="0">
      <selection activeCell="B7" sqref="B7:S7"/>
    </sheetView>
  </sheetViews>
  <sheetFormatPr defaultRowHeight="15" x14ac:dyDescent="0.25"/>
  <cols>
    <col min="1" max="1" width="9.140625" style="4"/>
    <col min="2" max="2" width="10.85546875" style="4" customWidth="1"/>
    <col min="3" max="3" width="15.85546875" style="4" customWidth="1"/>
    <col min="4" max="17" width="9.140625" style="4"/>
    <col min="18" max="18" width="11.140625" style="4" customWidth="1"/>
    <col min="19" max="19" width="11.85546875" style="4" customWidth="1"/>
    <col min="20" max="16384" width="9.140625" style="4"/>
  </cols>
  <sheetData>
    <row r="1" spans="1:79"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row>
    <row r="2" spans="1:79" x14ac:dyDescent="0.25">
      <c r="A2" s="3"/>
      <c r="B2" s="1"/>
      <c r="C2" s="105" t="s">
        <v>11</v>
      </c>
      <c r="D2" s="1"/>
      <c r="E2" s="1"/>
      <c r="F2" s="1"/>
      <c r="G2" s="1"/>
      <c r="H2" s="1"/>
      <c r="I2" s="1"/>
      <c r="J2" s="1"/>
      <c r="K2" s="1"/>
      <c r="L2" s="1"/>
      <c r="M2" s="1"/>
      <c r="N2" s="1"/>
      <c r="O2" s="1"/>
      <c r="P2" s="1"/>
      <c r="Q2" s="1"/>
      <c r="R2" s="1"/>
      <c r="S2" s="1"/>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1:79" ht="15.75" thickBot="1" x14ac:dyDescent="0.3">
      <c r="A3" s="3"/>
      <c r="B3" s="1"/>
      <c r="C3" s="133">
        <f>'Fall 2017'!C9:F9</f>
        <v>0</v>
      </c>
      <c r="D3" s="133"/>
      <c r="E3" s="133"/>
      <c r="F3" s="133"/>
      <c r="H3" s="105"/>
      <c r="I3" s="105"/>
      <c r="J3" s="105"/>
      <c r="K3" s="105"/>
      <c r="L3" s="105"/>
      <c r="M3" s="105"/>
      <c r="N3" s="105"/>
      <c r="O3" s="105"/>
      <c r="P3" s="105"/>
      <c r="Q3" s="105"/>
      <c r="R3" s="105"/>
      <c r="S3" s="105"/>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1:79" ht="45" customHeight="1" thickBot="1" x14ac:dyDescent="0.3">
      <c r="A4" s="3"/>
      <c r="B4" s="515" t="s">
        <v>219</v>
      </c>
      <c r="C4" s="516"/>
      <c r="D4" s="516"/>
      <c r="E4" s="516"/>
      <c r="F4" s="516"/>
      <c r="G4" s="516"/>
      <c r="H4" s="516"/>
      <c r="I4" s="516"/>
      <c r="J4" s="516"/>
      <c r="K4" s="516"/>
      <c r="L4" s="516"/>
      <c r="M4" s="516"/>
      <c r="N4" s="516"/>
      <c r="O4" s="516"/>
      <c r="P4" s="516"/>
      <c r="Q4" s="516"/>
      <c r="R4" s="516"/>
      <c r="S4" s="517"/>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1:79" ht="78.75" customHeight="1" thickBot="1" x14ac:dyDescent="0.3">
      <c r="A5" s="3"/>
      <c r="B5" s="518">
        <f>'Continuation Report (Year II)'!B66:S66</f>
        <v>0</v>
      </c>
      <c r="C5" s="519"/>
      <c r="D5" s="519"/>
      <c r="E5" s="519"/>
      <c r="F5" s="519"/>
      <c r="G5" s="519"/>
      <c r="H5" s="519"/>
      <c r="I5" s="519"/>
      <c r="J5" s="519"/>
      <c r="K5" s="519"/>
      <c r="L5" s="519"/>
      <c r="M5" s="519"/>
      <c r="N5" s="519"/>
      <c r="O5" s="519"/>
      <c r="P5" s="519"/>
      <c r="Q5" s="519"/>
      <c r="R5" s="519"/>
      <c r="S5" s="520"/>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1:79" ht="57.75" customHeight="1" thickBot="1" x14ac:dyDescent="0.3">
      <c r="A6" s="3"/>
      <c r="B6" s="524" t="s">
        <v>141</v>
      </c>
      <c r="C6" s="524"/>
      <c r="D6" s="524"/>
      <c r="E6" s="524"/>
      <c r="F6" s="524"/>
      <c r="G6" s="524"/>
      <c r="H6" s="524"/>
      <c r="I6" s="524"/>
      <c r="J6" s="524"/>
      <c r="K6" s="524"/>
      <c r="L6" s="524"/>
      <c r="M6" s="524"/>
      <c r="N6" s="524"/>
      <c r="O6" s="524"/>
      <c r="P6" s="524"/>
      <c r="Q6" s="524"/>
      <c r="R6" s="524"/>
      <c r="S6" s="524"/>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1:79" ht="78.75" customHeight="1" thickBot="1" x14ac:dyDescent="0.3">
      <c r="A7" s="3"/>
      <c r="B7" s="521"/>
      <c r="C7" s="522"/>
      <c r="D7" s="522"/>
      <c r="E7" s="522"/>
      <c r="F7" s="522"/>
      <c r="G7" s="522"/>
      <c r="H7" s="522"/>
      <c r="I7" s="522"/>
      <c r="J7" s="522"/>
      <c r="K7" s="522"/>
      <c r="L7" s="522"/>
      <c r="M7" s="522"/>
      <c r="N7" s="522"/>
      <c r="O7" s="522"/>
      <c r="P7" s="522"/>
      <c r="Q7" s="522"/>
      <c r="R7" s="522"/>
      <c r="S7" s="52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1:79" ht="15" customHeight="1" x14ac:dyDescent="0.25">
      <c r="A8" s="3"/>
      <c r="B8" s="359" t="s">
        <v>220</v>
      </c>
      <c r="C8" s="360"/>
      <c r="D8" s="360"/>
      <c r="E8" s="360"/>
      <c r="F8" s="360"/>
      <c r="G8" s="360"/>
      <c r="H8" s="360"/>
      <c r="I8" s="360"/>
      <c r="J8" s="361"/>
      <c r="K8" s="368" t="s">
        <v>195</v>
      </c>
      <c r="L8" s="369"/>
      <c r="M8" s="369"/>
      <c r="N8" s="369"/>
      <c r="O8" s="369"/>
      <c r="P8" s="369"/>
      <c r="Q8" s="369"/>
      <c r="R8" s="369"/>
      <c r="S8" s="370"/>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1:79" x14ac:dyDescent="0.25">
      <c r="A9" s="3"/>
      <c r="B9" s="362"/>
      <c r="C9" s="363"/>
      <c r="D9" s="363"/>
      <c r="E9" s="363"/>
      <c r="F9" s="363"/>
      <c r="G9" s="363"/>
      <c r="H9" s="363"/>
      <c r="I9" s="363"/>
      <c r="J9" s="364"/>
      <c r="K9" s="371"/>
      <c r="L9" s="372"/>
      <c r="M9" s="372"/>
      <c r="N9" s="372"/>
      <c r="O9" s="372"/>
      <c r="P9" s="372"/>
      <c r="Q9" s="372"/>
      <c r="R9" s="372"/>
      <c r="S9" s="37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1:79" ht="27" customHeight="1" thickBot="1" x14ac:dyDescent="0.3">
      <c r="A10" s="3"/>
      <c r="B10" s="365"/>
      <c r="C10" s="366"/>
      <c r="D10" s="366"/>
      <c r="E10" s="366"/>
      <c r="F10" s="366"/>
      <c r="G10" s="366"/>
      <c r="H10" s="366"/>
      <c r="I10" s="366"/>
      <c r="J10" s="367"/>
      <c r="K10" s="374"/>
      <c r="L10" s="375"/>
      <c r="M10" s="375"/>
      <c r="N10" s="375"/>
      <c r="O10" s="375"/>
      <c r="P10" s="375"/>
      <c r="Q10" s="375"/>
      <c r="R10" s="375"/>
      <c r="S10" s="376"/>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row>
    <row r="11" spans="1:79" ht="82.5" customHeight="1" thickBot="1" x14ac:dyDescent="0.3">
      <c r="A11" s="3"/>
      <c r="B11" s="401"/>
      <c r="C11" s="402"/>
      <c r="D11" s="402"/>
      <c r="E11" s="402"/>
      <c r="F11" s="402"/>
      <c r="G11" s="402"/>
      <c r="H11" s="402"/>
      <c r="I11" s="402"/>
      <c r="J11" s="403"/>
      <c r="K11" s="350"/>
      <c r="L11" s="351"/>
      <c r="M11" s="351"/>
      <c r="N11" s="351"/>
      <c r="O11" s="351"/>
      <c r="P11" s="351"/>
      <c r="Q11" s="351"/>
      <c r="R11" s="351"/>
      <c r="S11" s="352"/>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1:79" ht="15" customHeight="1" x14ac:dyDescent="0.25">
      <c r="A12" s="3"/>
      <c r="B12" s="322" t="s">
        <v>124</v>
      </c>
      <c r="C12" s="323"/>
      <c r="D12" s="323"/>
      <c r="E12" s="323"/>
      <c r="F12" s="323"/>
      <c r="G12" s="323"/>
      <c r="H12" s="323"/>
      <c r="I12" s="323"/>
      <c r="J12" s="324"/>
      <c r="K12" s="377" t="s">
        <v>196</v>
      </c>
      <c r="L12" s="378"/>
      <c r="M12" s="378"/>
      <c r="N12" s="378"/>
      <c r="O12" s="378"/>
      <c r="P12" s="378"/>
      <c r="Q12" s="378"/>
      <c r="R12" s="378"/>
      <c r="S12" s="379"/>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row>
    <row r="13" spans="1:79" x14ac:dyDescent="0.25">
      <c r="A13" s="3"/>
      <c r="B13" s="325"/>
      <c r="C13" s="326"/>
      <c r="D13" s="326"/>
      <c r="E13" s="326"/>
      <c r="F13" s="326"/>
      <c r="G13" s="326"/>
      <c r="H13" s="326"/>
      <c r="I13" s="326"/>
      <c r="J13" s="327"/>
      <c r="K13" s="380"/>
      <c r="L13" s="381"/>
      <c r="M13" s="381"/>
      <c r="N13" s="381"/>
      <c r="O13" s="381"/>
      <c r="P13" s="381"/>
      <c r="Q13" s="381"/>
      <c r="R13" s="381"/>
      <c r="S13" s="382"/>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1:79" ht="27" customHeight="1" thickBot="1" x14ac:dyDescent="0.3">
      <c r="A14" s="3"/>
      <c r="B14" s="328"/>
      <c r="C14" s="329"/>
      <c r="D14" s="329"/>
      <c r="E14" s="329"/>
      <c r="F14" s="329"/>
      <c r="G14" s="329"/>
      <c r="H14" s="329"/>
      <c r="I14" s="329"/>
      <c r="J14" s="330"/>
      <c r="K14" s="383"/>
      <c r="L14" s="384"/>
      <c r="M14" s="384"/>
      <c r="N14" s="384"/>
      <c r="O14" s="384"/>
      <c r="P14" s="384"/>
      <c r="Q14" s="384"/>
      <c r="R14" s="384"/>
      <c r="S14" s="385"/>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1:79" ht="99" customHeight="1" thickBot="1" x14ac:dyDescent="0.3">
      <c r="A15" s="3"/>
      <c r="B15" s="401"/>
      <c r="C15" s="402"/>
      <c r="D15" s="402"/>
      <c r="E15" s="402"/>
      <c r="F15" s="402"/>
      <c r="G15" s="402"/>
      <c r="H15" s="402"/>
      <c r="I15" s="402"/>
      <c r="J15" s="403"/>
      <c r="K15" s="401"/>
      <c r="L15" s="402"/>
      <c r="M15" s="402"/>
      <c r="N15" s="402"/>
      <c r="O15" s="402"/>
      <c r="P15" s="402"/>
      <c r="Q15" s="402"/>
      <c r="R15" s="402"/>
      <c r="S15" s="40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1:79" x14ac:dyDescent="0.25">
      <c r="A16" s="3"/>
      <c r="B16" s="332" t="s">
        <v>96</v>
      </c>
      <c r="C16" s="333"/>
      <c r="D16" s="333"/>
      <c r="E16" s="333"/>
      <c r="F16" s="333"/>
      <c r="G16" s="333"/>
      <c r="H16" s="333"/>
      <c r="I16" s="333"/>
      <c r="J16" s="334"/>
      <c r="K16" s="341" t="s">
        <v>137</v>
      </c>
      <c r="L16" s="342"/>
      <c r="M16" s="342"/>
      <c r="N16" s="342"/>
      <c r="O16" s="342"/>
      <c r="P16" s="342"/>
      <c r="Q16" s="342"/>
      <c r="R16" s="342"/>
      <c r="S16" s="34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1:79" x14ac:dyDescent="0.25">
      <c r="A17" s="3"/>
      <c r="B17" s="335"/>
      <c r="C17" s="336"/>
      <c r="D17" s="336"/>
      <c r="E17" s="336"/>
      <c r="F17" s="336"/>
      <c r="G17" s="336"/>
      <c r="H17" s="336"/>
      <c r="I17" s="336"/>
      <c r="J17" s="337"/>
      <c r="K17" s="344"/>
      <c r="L17" s="345"/>
      <c r="M17" s="345"/>
      <c r="N17" s="345"/>
      <c r="O17" s="345"/>
      <c r="P17" s="345"/>
      <c r="Q17" s="345"/>
      <c r="R17" s="345"/>
      <c r="S17" s="346"/>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1:79" ht="15.75" thickBot="1" x14ac:dyDescent="0.3">
      <c r="A18" s="3"/>
      <c r="B18" s="338"/>
      <c r="C18" s="339"/>
      <c r="D18" s="339"/>
      <c r="E18" s="339"/>
      <c r="F18" s="339"/>
      <c r="G18" s="339"/>
      <c r="H18" s="339"/>
      <c r="I18" s="339"/>
      <c r="J18" s="340"/>
      <c r="K18" s="347"/>
      <c r="L18" s="348"/>
      <c r="M18" s="348"/>
      <c r="N18" s="348"/>
      <c r="O18" s="348"/>
      <c r="P18" s="348"/>
      <c r="Q18" s="348"/>
      <c r="R18" s="348"/>
      <c r="S18" s="349"/>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row>
    <row r="19" spans="1:79" ht="109.5" customHeight="1" thickBot="1" x14ac:dyDescent="0.3">
      <c r="A19" s="3"/>
      <c r="B19" s="401"/>
      <c r="C19" s="402"/>
      <c r="D19" s="402"/>
      <c r="E19" s="402"/>
      <c r="F19" s="402"/>
      <c r="G19" s="402"/>
      <c r="H19" s="402"/>
      <c r="I19" s="402"/>
      <c r="J19" s="403"/>
      <c r="K19" s="401"/>
      <c r="L19" s="402"/>
      <c r="M19" s="402"/>
      <c r="N19" s="402"/>
      <c r="O19" s="402"/>
      <c r="P19" s="402"/>
      <c r="Q19" s="402"/>
      <c r="R19" s="402"/>
      <c r="S19" s="40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row>
    <row r="20" spans="1:79"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row>
    <row r="21" spans="1:79"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row>
    <row r="22" spans="1:79"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row>
    <row r="23" spans="1:79"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row>
    <row r="24" spans="1:79"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1:79"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1:79"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1:79"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1:79"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1:79"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1:79"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row>
    <row r="31" spans="1:79"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row>
    <row r="32" spans="1:79"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row>
    <row r="33" spans="1:79"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row>
    <row r="34" spans="1:79"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row>
    <row r="35" spans="1:79"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row>
    <row r="36" spans="1:79"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row>
    <row r="37" spans="1:79"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row>
    <row r="38" spans="1:79"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row>
    <row r="39" spans="1:79"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row>
    <row r="40" spans="1:79"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row>
    <row r="41" spans="1:79"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row>
    <row r="42" spans="1:79"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row>
    <row r="43" spans="1:79"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row>
    <row r="44" spans="1:79"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row>
    <row r="45" spans="1:79"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row>
    <row r="46" spans="1:79"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row>
    <row r="47" spans="1:79"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row>
    <row r="48" spans="1:79"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row>
    <row r="49" spans="1:79"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row>
    <row r="50" spans="1:79"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1:79"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row>
    <row r="52" spans="1:79"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row>
    <row r="53" spans="1:79"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row>
    <row r="54" spans="1:79"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row>
    <row r="55" spans="1:79"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1:79"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row>
    <row r="57" spans="1:79"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row>
    <row r="58" spans="1:79"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1:79"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1:79"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1:79"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1:79"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1:79"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1:79"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row>
    <row r="65" spans="1:79"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row>
    <row r="66" spans="1:79"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1:79"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1:79"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row>
    <row r="69" spans="1:79"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row>
    <row r="70" spans="1:79"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row>
    <row r="71" spans="1:79"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1:79"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row>
    <row r="73" spans="1:79"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row>
    <row r="74" spans="1:79"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1:79"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1:79"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row>
    <row r="77" spans="1:79"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row>
    <row r="78" spans="1:79"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row>
    <row r="79" spans="1:79"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row>
    <row r="80" spans="1:79"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1:79"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row>
    <row r="82" spans="1:79"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row>
    <row r="83" spans="1:79"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row>
    <row r="84" spans="1:79"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row>
    <row r="85" spans="1:79"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row>
    <row r="86" spans="1:79"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row>
    <row r="87" spans="1:79"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row>
    <row r="88" spans="1:79"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row>
    <row r="89" spans="1:79"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row>
    <row r="90" spans="1:79"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row>
    <row r="91" spans="1:79"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row>
    <row r="92" spans="1:79"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row>
    <row r="93" spans="1:79"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row>
    <row r="94" spans="1:79"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row>
    <row r="95" spans="1:79"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1:79"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row>
    <row r="97" spans="1:79"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row>
    <row r="98" spans="1:79"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1:79"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row>
    <row r="100" spans="1:79"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row>
    <row r="101" spans="1:79"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row>
    <row r="102" spans="1:79"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row>
    <row r="103" spans="1:79"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1:79"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row>
    <row r="105" spans="1:79"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row>
    <row r="106" spans="1:79"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row>
    <row r="107" spans="1:79"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row>
    <row r="108" spans="1:79"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1:79"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row>
    <row r="110" spans="1:79"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row>
    <row r="111" spans="1:79"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1:79"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row>
    <row r="113" spans="1:79"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row>
    <row r="114" spans="1:79"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row>
    <row r="115" spans="1:79"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row>
    <row r="116" spans="1:79"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row>
    <row r="117" spans="1:79"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row>
    <row r="118" spans="1:79"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row>
    <row r="119" spans="1:79"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row>
    <row r="120" spans="1:79"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row>
    <row r="121" spans="1:79"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row>
    <row r="122" spans="1:79"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row>
    <row r="123" spans="1:79"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row>
    <row r="124" spans="1:79"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row>
    <row r="125" spans="1:79"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row>
    <row r="126" spans="1:79"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row>
    <row r="127" spans="1:79"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row>
    <row r="128" spans="1:79"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row>
    <row r="129" spans="1:79"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row>
    <row r="130" spans="1:79"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row>
    <row r="131" spans="1:79"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row>
    <row r="132" spans="1:79"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row>
    <row r="133" spans="1:79"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row>
    <row r="134" spans="1:79"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row>
    <row r="135" spans="1:79"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row>
    <row r="136" spans="1:79"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row>
    <row r="137" spans="1:79"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row>
    <row r="138" spans="1:79"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1:79"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row>
    <row r="140" spans="1:79"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row>
    <row r="141" spans="1:79"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1:79"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row>
    <row r="143" spans="1:79"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row>
    <row r="144" spans="1:79"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row>
    <row r="145" spans="1:79"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row>
    <row r="146" spans="1:79"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row>
    <row r="147" spans="1:79"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row>
    <row r="148" spans="1:79"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row>
    <row r="149" spans="1:79"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row>
    <row r="150" spans="1:79"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row>
    <row r="151" spans="1:79"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row>
    <row r="152" spans="1:79"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row>
    <row r="153" spans="1:79"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row>
    <row r="154" spans="1:79"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row>
    <row r="155" spans="1:79"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row>
    <row r="156" spans="1:79"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1:79"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row>
    <row r="158" spans="1:79"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row>
    <row r="159" spans="1:79"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row>
    <row r="160" spans="1:79"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1:79"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1:79"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row>
    <row r="163" spans="1:79"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row>
    <row r="164" spans="1:79"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1:79"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row>
    <row r="166" spans="1:79"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1:79"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1:79"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1:79"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1:79"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1:79"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1:79"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1:79"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1:79"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1:79"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1:79"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1:79"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1:79"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1:79"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1:79"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1:79"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1:79"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1:79"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1:79"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1:79"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1:79"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1:79"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1:79"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1:79"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1:79"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1:79"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1:79"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1:79"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1:79"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1:79"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1:79"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1:79"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1:79"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1:79"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1:79"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1:79"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1:79"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1:79"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1:79"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1:79"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1:79"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1:79"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1:79"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1:79"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1:79"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1:79"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1:79"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1:79"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1:79"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1:79"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1:79"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1:79"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1:79"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1:79"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1:79"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1:79"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1:79"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1:79"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1:79"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1:79"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1:79"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1:79"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1:79"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1:79"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1:79"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1:79"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1:79"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1:79"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1:79"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1:79"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1:79"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1:79"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1:79"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1:79"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1:79"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1:79"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1:79"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1:79"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1:79"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1:79"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1:79"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1:79"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1:79"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1:79"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1:79"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1:79"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1:79"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1:79"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1:79"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1:79"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1:79"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1:79"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1:79"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1:79"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1:79"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1:79"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1:79"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1:79"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1:79"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1:79"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1:79"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1:79"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1:79"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1:79"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1:79"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1:79"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1:79"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1:79"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1:79"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1:79"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1:79"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1:79"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1:79"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1:79"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1:79"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1:79"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1:79"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row>
    <row r="283" spans="1:79"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1:79"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1:79"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1:79"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1:79"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1:79"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1:79"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row>
    <row r="290" spans="1:79"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1:79"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1:79"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row>
    <row r="293" spans="1:79"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row>
    <row r="294" spans="1:79"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row>
    <row r="295" spans="1:79"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row>
    <row r="296" spans="1:79"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row>
    <row r="297" spans="1:79"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row>
    <row r="298" spans="1:79"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row>
    <row r="299" spans="1:79"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row>
    <row r="300" spans="1:79" x14ac:dyDescent="0.25">
      <c r="A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row>
    <row r="301" spans="1:79" x14ac:dyDescent="0.25">
      <c r="A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row>
    <row r="302" spans="1:79" x14ac:dyDescent="0.25">
      <c r="A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row>
    <row r="303" spans="1:79" x14ac:dyDescent="0.25">
      <c r="A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row>
    <row r="304" spans="1:79" x14ac:dyDescent="0.25">
      <c r="A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row>
    <row r="305" spans="1:79" x14ac:dyDescent="0.25">
      <c r="A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row>
    <row r="306" spans="1:79" x14ac:dyDescent="0.25">
      <c r="A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row>
    <row r="307" spans="1:79" x14ac:dyDescent="0.25">
      <c r="A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row>
    <row r="308" spans="1:79" x14ac:dyDescent="0.25">
      <c r="A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row>
    <row r="309" spans="1:79" x14ac:dyDescent="0.25">
      <c r="A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row>
    <row r="310" spans="1:79" x14ac:dyDescent="0.25">
      <c r="A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row>
    <row r="311" spans="1:79" x14ac:dyDescent="0.25">
      <c r="A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row>
    <row r="312" spans="1:79" x14ac:dyDescent="0.25">
      <c r="A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row>
    <row r="313" spans="1:79" x14ac:dyDescent="0.25">
      <c r="A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row>
    <row r="314" spans="1:79" x14ac:dyDescent="0.25">
      <c r="A314" s="3"/>
    </row>
  </sheetData>
  <sheetProtection password="CBB7" sheet="1" objects="1" scenarios="1" selectLockedCells="1"/>
  <mergeCells count="16">
    <mergeCell ref="B4:S4"/>
    <mergeCell ref="B5:S5"/>
    <mergeCell ref="B19:J19"/>
    <mergeCell ref="K19:S19"/>
    <mergeCell ref="B16:J18"/>
    <mergeCell ref="K16:S18"/>
    <mergeCell ref="B8:J10"/>
    <mergeCell ref="K8:S10"/>
    <mergeCell ref="K11:S11"/>
    <mergeCell ref="B12:J14"/>
    <mergeCell ref="K12:S14"/>
    <mergeCell ref="B7:S7"/>
    <mergeCell ref="B6:S6"/>
    <mergeCell ref="B11:J11"/>
    <mergeCell ref="B15:J15"/>
    <mergeCell ref="K15:S15"/>
  </mergeCells>
  <pageMargins left="0.7" right="0.7" top="0.75" bottom="0.75" header="0.3" footer="0.3"/>
  <pageSetup scale="69" fitToHeight="0" orientation="landscape" r:id="rId1"/>
  <headerFooter>
    <oddHeader>&amp;C&amp;"Times New Roman,Regular"&amp;14&amp;A</oddHeader>
    <oddFooter>&amp;A&amp;RPage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31</vt:i4>
      </vt:variant>
    </vt:vector>
  </HeadingPairs>
  <TitlesOfParts>
    <vt:vector size="58" baseType="lpstr">
      <vt:lpstr>Introduction</vt:lpstr>
      <vt:lpstr>Fall 2016</vt:lpstr>
      <vt:lpstr>Spring Action Plan (FY17)</vt:lpstr>
      <vt:lpstr>Spring 2017</vt:lpstr>
      <vt:lpstr>Continuation Report (Year II)</vt:lpstr>
      <vt:lpstr>FY17 INVENTORY</vt:lpstr>
      <vt:lpstr>Year I Comparative</vt:lpstr>
      <vt:lpstr>Fall 2017</vt:lpstr>
      <vt:lpstr>Spring Action Plan (FY18)</vt:lpstr>
      <vt:lpstr>Spring 2018</vt:lpstr>
      <vt:lpstr>Continuation Report (Year III)</vt:lpstr>
      <vt:lpstr>Inventory (FY18)</vt:lpstr>
      <vt:lpstr>Year II Comparative</vt:lpstr>
      <vt:lpstr>Fall 2018</vt:lpstr>
      <vt:lpstr>Spring Action Plan (FY19)</vt:lpstr>
      <vt:lpstr>Spring 2019</vt:lpstr>
      <vt:lpstr>Continuation Report (Year IV)</vt:lpstr>
      <vt:lpstr>Inventory (FY19)</vt:lpstr>
      <vt:lpstr>Year III Comparative</vt:lpstr>
      <vt:lpstr>Fall 2019</vt:lpstr>
      <vt:lpstr>Spring Action Plan (FY20)</vt:lpstr>
      <vt:lpstr>Spring 2020</vt:lpstr>
      <vt:lpstr>END OF GRANT SUMMARY</vt:lpstr>
      <vt:lpstr>Inventory (FY20)</vt:lpstr>
      <vt:lpstr>Inventory Closeout</vt:lpstr>
      <vt:lpstr>Year IV Comparative</vt:lpstr>
      <vt:lpstr>OVERALL</vt:lpstr>
      <vt:lpstr>'FY17 INVENTORY'!_Toc415212740</vt:lpstr>
      <vt:lpstr>'Inventory Closeout'!_Toc453682758</vt:lpstr>
      <vt:lpstr>'Inventory Closeout'!_Toc453682761</vt:lpstr>
      <vt:lpstr>'Inventory Closeout'!_Toc453682762</vt:lpstr>
      <vt:lpstr>'Continuation Report (Year II)'!Print_Area</vt:lpstr>
      <vt:lpstr>'Continuation Report (Year III)'!Print_Area</vt:lpstr>
      <vt:lpstr>'Continuation Report (Year IV)'!Print_Area</vt:lpstr>
      <vt:lpstr>'END OF GRANT SUMMARY'!Print_Area</vt:lpstr>
      <vt:lpstr>'Fall 2016'!Print_Area</vt:lpstr>
      <vt:lpstr>'Fall 2017'!Print_Area</vt:lpstr>
      <vt:lpstr>'Fall 2018'!Print_Area</vt:lpstr>
      <vt:lpstr>'Fall 2019'!Print_Area</vt:lpstr>
      <vt:lpstr>'FY17 INVENTORY'!Print_Area</vt:lpstr>
      <vt:lpstr>Introduction!Print_Area</vt:lpstr>
      <vt:lpstr>'Inventory (FY18)'!Print_Area</vt:lpstr>
      <vt:lpstr>'Inventory (FY19)'!Print_Area</vt:lpstr>
      <vt:lpstr>'Inventory (FY20)'!Print_Area</vt:lpstr>
      <vt:lpstr>'Inventory Closeout'!Print_Area</vt:lpstr>
      <vt:lpstr>OVERALL!Print_Area</vt:lpstr>
      <vt:lpstr>'Spring 2017'!Print_Area</vt:lpstr>
      <vt:lpstr>'Spring 2018'!Print_Area</vt:lpstr>
      <vt:lpstr>'Spring 2019'!Print_Area</vt:lpstr>
      <vt:lpstr>'Spring 2020'!Print_Area</vt:lpstr>
      <vt:lpstr>'Spring Action Plan (FY17)'!Print_Area</vt:lpstr>
      <vt:lpstr>'Spring Action Plan (FY18)'!Print_Area</vt:lpstr>
      <vt:lpstr>'Spring Action Plan (FY19)'!Print_Area</vt:lpstr>
      <vt:lpstr>'Spring Action Plan (FY20)'!Print_Area</vt:lpstr>
      <vt:lpstr>'Year I Comparative'!Print_Area</vt:lpstr>
      <vt:lpstr>'Year II Comparative'!Print_Area</vt:lpstr>
      <vt:lpstr>'Year III Comparative'!Print_Area</vt:lpstr>
      <vt:lpstr>'Year IV Comparative'!Print_Area</vt:lpstr>
    </vt:vector>
  </TitlesOfParts>
  <Company>NMPED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Vignery</dc:creator>
  <cp:lastModifiedBy>Jimmie Thompson</cp:lastModifiedBy>
  <cp:lastPrinted>2016-12-07T17:48:12Z</cp:lastPrinted>
  <dcterms:created xsi:type="dcterms:W3CDTF">2016-11-28T15:45:47Z</dcterms:created>
  <dcterms:modified xsi:type="dcterms:W3CDTF">2018-01-09T20:35:07Z</dcterms:modified>
</cp:coreProperties>
</file>