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4.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5.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9.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drawings/drawing10.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drawings/drawing11.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drawings/drawing1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drawings/drawing15.xml" ContentType="application/vnd.openxmlformats-officedocument.drawing+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drawings/drawing1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17.xml" ContentType="application/vnd.openxmlformats-officedocument.drawing+xml"/>
  <Override PartName="/xl/drawings/drawing18.xml" ContentType="application/vnd.openxmlformats-officedocument.drawing+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drawings/drawing19.xml" ContentType="application/vnd.openxmlformats-officedocument.drawing+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drawings/drawing20.xml" ContentType="application/vnd.openxmlformats-officedocument.drawing+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drawings/drawing21.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22.xml" ContentType="application/vnd.openxmlformats-officedocument.drawing+xml"/>
  <Override PartName="/xl/drawings/drawing23.xml" ContentType="application/vnd.openxmlformats-officedocument.drawing+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drawings/drawing24.xml" ContentType="application/vnd.openxmlformats-officedocument.drawing+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drawings/drawing25.xml" ContentType="application/vnd.openxmlformats-officedocument.drawing+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drawings/drawing2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27.xml" ContentType="application/vnd.openxmlformats-officedocument.drawing+xml"/>
  <Override PartName="/xl/drawings/drawing28.xml" ContentType="application/vnd.openxmlformats-officedocument.drawing+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drawings/drawing29.xml" ContentType="application/vnd.openxmlformats-officedocument.drawing+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drawings/drawing30.xml" ContentType="application/vnd.openxmlformats-officedocument.drawing+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drawings/drawing31.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240" yWindow="4515" windowWidth="21360" windowHeight="5310" tabRatio="500"/>
  </bookViews>
  <sheets>
    <sheet name="Instructions" sheetId="33" r:id="rId1"/>
    <sheet name="Fall Info 2017" sheetId="1" r:id="rId2"/>
    <sheet name="Fall 17 Activity #1" sheetId="2" r:id="rId3"/>
    <sheet name="Fall 17 Activity #2" sheetId="3" r:id="rId4"/>
    <sheet name="Fall 17 Activity #3" sheetId="4" r:id="rId5"/>
    <sheet name="Fall 2017 Overview" sheetId="5" r:id="rId6"/>
    <sheet name="Spring Info 2018" sheetId="7" r:id="rId7"/>
    <sheet name="Spring 18 Activity #1" sheetId="8" r:id="rId8"/>
    <sheet name="Spring 18 Activity #2" sheetId="9" r:id="rId9"/>
    <sheet name="Spring 18 Activity #3" sheetId="10" r:id="rId10"/>
    <sheet name="Spring 2018 Overview" sheetId="11" r:id="rId11"/>
    <sheet name="Fall Info 2018" sheetId="12" r:id="rId12"/>
    <sheet name="Fall 18 Activity #1" sheetId="13" r:id="rId13"/>
    <sheet name="Fall 18 Activity #2" sheetId="14" r:id="rId14"/>
    <sheet name="Fall 18 Activity #3" sheetId="15" r:id="rId15"/>
    <sheet name="Fall 2018 Overview" sheetId="16" r:id="rId16"/>
    <sheet name="Spring Info 2019" sheetId="17" r:id="rId17"/>
    <sheet name="Spring 19 Activity #1" sheetId="18" r:id="rId18"/>
    <sheet name="Spring 19 Activity #2" sheetId="19" r:id="rId19"/>
    <sheet name="Spring 19 Activity #3" sheetId="20" r:id="rId20"/>
    <sheet name="Spring 2019 Overview" sheetId="27" r:id="rId21"/>
    <sheet name="Fall Info 2019" sheetId="22" r:id="rId22"/>
    <sheet name="Fall 19 Activity #1" sheetId="23" r:id="rId23"/>
    <sheet name="Fall 19 Activity #2" sheetId="24" r:id="rId24"/>
    <sheet name="Fall 19 Activity #3" sheetId="25" r:id="rId25"/>
    <sheet name="Fall 2019 Overview" sheetId="26" r:id="rId26"/>
    <sheet name="Spring Info 2020" sheetId="28" r:id="rId27"/>
    <sheet name="Spring 20 Activity #1" sheetId="29" r:id="rId28"/>
    <sheet name="Spring 20 Activity #2" sheetId="30" r:id="rId29"/>
    <sheet name="Spring 20 Activity #3" sheetId="31" r:id="rId30"/>
    <sheet name="Spring 2020 Overview" sheetId="32" r:id="rId31"/>
    <sheet name="LISTS" sheetId="6" state="hidden" r:id="rId32"/>
  </sheets>
  <definedNames>
    <definedName name="AppleTree">LISTS!$B$2:$B$6</definedName>
    <definedName name="AppleTree_Educational_Center">LISTS!$C$3:$Q$3</definedName>
    <definedName name="APS">LISTS!$AA$3:$AA$10</definedName>
    <definedName name="Arrey_Elementary_School">LISTS!$C$4:$Q$4</definedName>
    <definedName name="Belen">LISTS!$AB$3:$AB$10</definedName>
    <definedName name="Boys_and_Girls_Club_of_Sierra_County">LISTS!$C$5:$Q$5</definedName>
    <definedName name="Central">LISTS!$C$2:$C$16</definedName>
    <definedName name="Chama">LISTS!$D$3:$D$4</definedName>
    <definedName name="Chama_Valley_Independent_Schools">LISTS!$D$2:$D$16</definedName>
    <definedName name="Column1">LISTS!$Q$2:$Q$16</definedName>
    <definedName name="CommunityForLearning">LISTS!$E$2:$E$16</definedName>
    <definedName name="Espanola">LISTS!$F$2:$F$9</definedName>
    <definedName name="Española">LISTS!$F$3:$F$9</definedName>
    <definedName name="Española_Public_Schools">LISTS!$F$2:$F$16</definedName>
    <definedName name="Farmington">LISTS!$G$3:$G$5</definedName>
    <definedName name="Farmington_Municipal_Schools">LISTS!$G$2:$G$16</definedName>
    <definedName name="Gadsden">LISTS!$J$3:$J$10</definedName>
    <definedName name="Hatch">LISTS!$H$3:$H$8</definedName>
    <definedName name="Hatch_Valley_Public_Schools">LISTS!$H$2:$H$16</definedName>
    <definedName name="Hobbs">LISTS!$I$3:$I$10</definedName>
    <definedName name="Hobbs_Municipal_Schools">LISTS!$I$2:$I$16</definedName>
    <definedName name="LosCruces">LISTS!$K$3:$K$10</definedName>
    <definedName name="NMSUDistrict">LISTS!#REF!</definedName>
    <definedName name="NMSUGadsden">LISTS!$J$2:$J$16</definedName>
    <definedName name="NMSULosCruces">LISTS!$K$2:$K$16</definedName>
    <definedName name="number">LISTS!$R$21:$R$72</definedName>
    <definedName name="number2">LISTS!$S$21:$S$32</definedName>
    <definedName name="per">LISTS!$V$24:$W$31</definedName>
    <definedName name="percent1">LISTS!$V$32:$V$39</definedName>
    <definedName name="percent2">LISTS!$W$47:$W$54</definedName>
    <definedName name="_xlnm.Print_Area" localSheetId="2">'Fall 17 Activity #1'!$A$1:$E$60</definedName>
    <definedName name="_xlnm.Print_Area" localSheetId="3">'Fall 17 Activity #2'!$A$1:$E$60</definedName>
    <definedName name="_xlnm.Print_Area" localSheetId="4">'Fall 17 Activity #3'!$A$1:$E$60</definedName>
    <definedName name="_xlnm.Print_Area" localSheetId="12">'Fall 18 Activity #1'!$A$1:$E$60</definedName>
    <definedName name="_xlnm.Print_Area" localSheetId="13">'Fall 18 Activity #2'!$A$1:$E$60</definedName>
    <definedName name="_xlnm.Print_Area" localSheetId="14">'Fall 18 Activity #3'!$A$1:$E$60</definedName>
    <definedName name="_xlnm.Print_Area" localSheetId="5">'Fall 2017 Overview'!$A$1:$L$41</definedName>
    <definedName name="_xlnm.Print_Area" localSheetId="1">'Fall Info 2017'!$A$1:$H$16</definedName>
    <definedName name="_xlnm.Print_Area" localSheetId="7">'Spring 18 Activity #1'!$A$1:$E$60</definedName>
    <definedName name="_xlnm.Print_Area" localSheetId="8">'Spring 18 Activity #2'!$A$1:$E$60</definedName>
    <definedName name="_xlnm.Print_Area" localSheetId="9">'Spring 18 Activity #3'!$A$1:$E$60</definedName>
    <definedName name="_xlnm.Print_Area" localSheetId="17">'Spring 19 Activity #1'!$A$1:$E$60</definedName>
    <definedName name="_xlnm.Print_Area" localSheetId="18">'Spring 19 Activity #2'!$A$1:$E$60</definedName>
    <definedName name="_xlnm.Print_Area" localSheetId="19">'Spring 19 Activity #3'!$A$1:$E$60</definedName>
    <definedName name="_xlnm.Print_Area" localSheetId="27">'Spring 20 Activity #1'!$A$1:$E$60</definedName>
    <definedName name="_xlnm.Print_Area" localSheetId="28">'Spring 20 Activity #2'!$A$1:$E$60</definedName>
    <definedName name="_xlnm.Print_Area" localSheetId="29">'Spring 20 Activity #3'!$A$1:$E$60</definedName>
    <definedName name="_xlnm.Print_Area" localSheetId="6">'Spring Info 2018'!$A$1:$G$16</definedName>
    <definedName name="RGECAPS">LISTS!$L$2:$L$16</definedName>
    <definedName name="RGECBelen">LISTS!$M$2:$M$16</definedName>
    <definedName name="RGECDistrict">LISTS!$L$3:$L$4</definedName>
    <definedName name="Santa_Fe_Public_Schools">LISTS!$N$2:$N$16</definedName>
    <definedName name="SantaFe">LISTS!$N$3:$N$10</definedName>
    <definedName name="Select_An_Option">LISTS!$C$2:$Q$2</definedName>
    <definedName name="Subgrantees">LISTS!$A$2:$A$17</definedName>
    <definedName name="Truth_or_Consequences_Elementary_School">LISTS!$C$6:$Q$6</definedName>
    <definedName name="Working_Classroom">LISTS!$O$2:$O$16</definedName>
    <definedName name="WorkingClassroom">LISTS!$O$3:$O$6</definedName>
    <definedName name="YMCA">LISTS!$P$3:$P$4</definedName>
    <definedName name="YMCA_of_Central_NM">LISTS!$P$2:$P$16</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B5" i="32" l="1"/>
  <c r="I5" i="32" s="1"/>
  <c r="B4" i="32"/>
  <c r="I4" i="32" s="1"/>
  <c r="E11" i="32" l="1"/>
  <c r="I11" i="32" s="1"/>
  <c r="E56" i="31"/>
  <c r="E55" i="31"/>
  <c r="E54" i="31"/>
  <c r="E53" i="31"/>
  <c r="C57" i="31" s="1"/>
  <c r="D13" i="32" s="1"/>
  <c r="E47" i="31"/>
  <c r="E46" i="31"/>
  <c r="E45" i="31"/>
  <c r="E44" i="31"/>
  <c r="E43" i="31"/>
  <c r="C38" i="31"/>
  <c r="D11" i="32" s="1"/>
  <c r="E37" i="31"/>
  <c r="E36" i="31"/>
  <c r="E35" i="31"/>
  <c r="C30" i="31"/>
  <c r="D10" i="32" s="1"/>
  <c r="E29" i="31"/>
  <c r="E28" i="31"/>
  <c r="E27" i="31"/>
  <c r="E22" i="31"/>
  <c r="E21" i="31"/>
  <c r="E20" i="31"/>
  <c r="D13" i="31"/>
  <c r="E10" i="31" s="1"/>
  <c r="E56" i="30"/>
  <c r="E55" i="30"/>
  <c r="E54" i="30"/>
  <c r="E53" i="30"/>
  <c r="C57" i="30" s="1"/>
  <c r="C13" i="32" s="1"/>
  <c r="E47" i="30"/>
  <c r="E46" i="30"/>
  <c r="E45" i="30"/>
  <c r="E44" i="30"/>
  <c r="E43" i="30"/>
  <c r="E37" i="30"/>
  <c r="E36" i="30"/>
  <c r="E35" i="30"/>
  <c r="E29" i="30"/>
  <c r="E28" i="30"/>
  <c r="E27" i="30"/>
  <c r="E22" i="30"/>
  <c r="E21" i="30"/>
  <c r="E20" i="30"/>
  <c r="D13" i="30"/>
  <c r="E10" i="30"/>
  <c r="E56" i="29"/>
  <c r="E55" i="29"/>
  <c r="E54" i="29"/>
  <c r="E53" i="29"/>
  <c r="C57" i="29" s="1"/>
  <c r="B13" i="32" s="1"/>
  <c r="E13" i="32" s="1"/>
  <c r="I13" i="32" s="1"/>
  <c r="E47" i="29"/>
  <c r="E46" i="29"/>
  <c r="E45" i="29"/>
  <c r="E44" i="29"/>
  <c r="E43" i="29"/>
  <c r="C48" i="29" s="1"/>
  <c r="B12" i="32" s="1"/>
  <c r="E12" i="32" s="1"/>
  <c r="I12" i="32" s="1"/>
  <c r="E37" i="29"/>
  <c r="E36" i="29"/>
  <c r="E35" i="29"/>
  <c r="C38" i="29" s="1"/>
  <c r="B11" i="32" s="1"/>
  <c r="E29" i="29"/>
  <c r="E28" i="29"/>
  <c r="E27" i="29"/>
  <c r="C30" i="29" s="1"/>
  <c r="B10" i="32" s="1"/>
  <c r="E10" i="32" s="1"/>
  <c r="I10" i="32" s="1"/>
  <c r="E22" i="29"/>
  <c r="E21" i="29"/>
  <c r="E20" i="29"/>
  <c r="C23" i="29" s="1"/>
  <c r="B9" i="32" s="1"/>
  <c r="E9" i="32" s="1"/>
  <c r="I9" i="32" s="1"/>
  <c r="D13" i="29"/>
  <c r="E10" i="29"/>
  <c r="B6" i="28"/>
  <c r="B4" i="28"/>
  <c r="C23" i="31" l="1"/>
  <c r="D9" i="32" s="1"/>
  <c r="C48" i="31"/>
  <c r="D12" i="32" s="1"/>
  <c r="C48" i="30"/>
  <c r="C12" i="32" s="1"/>
  <c r="C38" i="30"/>
  <c r="C11" i="32" s="1"/>
  <c r="C30" i="30"/>
  <c r="C10" i="32" s="1"/>
  <c r="C23" i="30"/>
  <c r="C9" i="32" s="1"/>
  <c r="C14" i="32" s="1"/>
  <c r="B14" i="32"/>
  <c r="E14" i="32" s="1"/>
  <c r="I6" i="26"/>
  <c r="B5" i="26"/>
  <c r="I5" i="26" s="1"/>
  <c r="B4" i="26"/>
  <c r="I4" i="26" s="1"/>
  <c r="C13" i="27"/>
  <c r="I6" i="27"/>
  <c r="B5" i="27"/>
  <c r="I5" i="27" s="1"/>
  <c r="B4" i="27"/>
  <c r="I4" i="27" s="1"/>
  <c r="E56" i="25"/>
  <c r="E55" i="25"/>
  <c r="E54" i="25"/>
  <c r="E53" i="25"/>
  <c r="C57" i="25" s="1"/>
  <c r="D13" i="26" s="1"/>
  <c r="E47" i="25"/>
  <c r="E46" i="25"/>
  <c r="E45" i="25"/>
  <c r="E44" i="25"/>
  <c r="E43" i="25"/>
  <c r="C48" i="25" s="1"/>
  <c r="D12" i="26" s="1"/>
  <c r="C38" i="25"/>
  <c r="D11" i="26" s="1"/>
  <c r="E37" i="25"/>
  <c r="E36" i="25"/>
  <c r="E35" i="25"/>
  <c r="C30" i="25"/>
  <c r="D10" i="26" s="1"/>
  <c r="E29" i="25"/>
  <c r="E28" i="25"/>
  <c r="E27" i="25"/>
  <c r="E22" i="25"/>
  <c r="E21" i="25"/>
  <c r="E20" i="25"/>
  <c r="C23" i="25" s="1"/>
  <c r="D9" i="26" s="1"/>
  <c r="D14" i="26" s="1"/>
  <c r="D13" i="25"/>
  <c r="E10" i="25" s="1"/>
  <c r="E56" i="24"/>
  <c r="E55" i="24"/>
  <c r="E54" i="24"/>
  <c r="E53" i="24"/>
  <c r="C57" i="24" s="1"/>
  <c r="C13" i="26" s="1"/>
  <c r="E47" i="24"/>
  <c r="E46" i="24"/>
  <c r="E45" i="24"/>
  <c r="E44" i="24"/>
  <c r="E43" i="24"/>
  <c r="C48" i="24" s="1"/>
  <c r="C12" i="26" s="1"/>
  <c r="E37" i="24"/>
  <c r="E36" i="24"/>
  <c r="E35" i="24"/>
  <c r="C38" i="24" s="1"/>
  <c r="C11" i="26" s="1"/>
  <c r="E29" i="24"/>
  <c r="E28" i="24"/>
  <c r="E27" i="24"/>
  <c r="C30" i="24" s="1"/>
  <c r="C10" i="26" s="1"/>
  <c r="E22" i="24"/>
  <c r="E21" i="24"/>
  <c r="E20" i="24"/>
  <c r="C23" i="24" s="1"/>
  <c r="C9" i="26" s="1"/>
  <c r="C14" i="26" s="1"/>
  <c r="D13" i="24"/>
  <c r="E10" i="24" s="1"/>
  <c r="E56" i="23"/>
  <c r="E55" i="23"/>
  <c r="E54" i="23"/>
  <c r="E53" i="23"/>
  <c r="C57" i="23" s="1"/>
  <c r="B13" i="26" s="1"/>
  <c r="E13" i="26" s="1"/>
  <c r="I13" i="26" s="1"/>
  <c r="E47" i="23"/>
  <c r="E46" i="23"/>
  <c r="E45" i="23"/>
  <c r="E44" i="23"/>
  <c r="E43" i="23"/>
  <c r="C48" i="23" s="1"/>
  <c r="B12" i="26" s="1"/>
  <c r="E12" i="26" s="1"/>
  <c r="I12" i="26" s="1"/>
  <c r="E37" i="23"/>
  <c r="E36" i="23"/>
  <c r="E35" i="23"/>
  <c r="E29" i="23"/>
  <c r="E28" i="23"/>
  <c r="E27" i="23"/>
  <c r="E22" i="23"/>
  <c r="E21" i="23"/>
  <c r="E20" i="23"/>
  <c r="D13" i="23"/>
  <c r="E10" i="23"/>
  <c r="E56" i="20"/>
  <c r="E55" i="20"/>
  <c r="E54" i="20"/>
  <c r="E53" i="20"/>
  <c r="C57" i="20" s="1"/>
  <c r="D13" i="27" s="1"/>
  <c r="E47" i="20"/>
  <c r="E46" i="20"/>
  <c r="E45" i="20"/>
  <c r="E44" i="20"/>
  <c r="E43" i="20"/>
  <c r="C48" i="20" s="1"/>
  <c r="D12" i="27" s="1"/>
  <c r="E37" i="20"/>
  <c r="E36" i="20"/>
  <c r="E35" i="20"/>
  <c r="C38" i="20" s="1"/>
  <c r="D11" i="27" s="1"/>
  <c r="E29" i="20"/>
  <c r="E28" i="20"/>
  <c r="E27" i="20"/>
  <c r="C30" i="20" s="1"/>
  <c r="D10" i="27" s="1"/>
  <c r="E22" i="20"/>
  <c r="E21" i="20"/>
  <c r="E20" i="20"/>
  <c r="C23" i="20" s="1"/>
  <c r="D9" i="27" s="1"/>
  <c r="D14" i="27" s="1"/>
  <c r="D13" i="20"/>
  <c r="E10" i="20"/>
  <c r="B4" i="22"/>
  <c r="B6" i="22"/>
  <c r="E56" i="19"/>
  <c r="E55" i="19"/>
  <c r="E54" i="19"/>
  <c r="E53" i="19"/>
  <c r="C57" i="19" s="1"/>
  <c r="E47" i="19"/>
  <c r="E46" i="19"/>
  <c r="E45" i="19"/>
  <c r="E44" i="19"/>
  <c r="E43" i="19"/>
  <c r="C48" i="19" s="1"/>
  <c r="C12" i="27" s="1"/>
  <c r="E37" i="19"/>
  <c r="E36" i="19"/>
  <c r="E35" i="19"/>
  <c r="C38" i="19" s="1"/>
  <c r="C11" i="27" s="1"/>
  <c r="E29" i="19"/>
  <c r="E28" i="19"/>
  <c r="E27" i="19"/>
  <c r="C30" i="19" s="1"/>
  <c r="C10" i="27" s="1"/>
  <c r="E22" i="19"/>
  <c r="E21" i="19"/>
  <c r="E20" i="19"/>
  <c r="C23" i="19" s="1"/>
  <c r="C9" i="27" s="1"/>
  <c r="C14" i="27" s="1"/>
  <c r="D13" i="19"/>
  <c r="E10" i="19" s="1"/>
  <c r="E56" i="18"/>
  <c r="E55" i="18"/>
  <c r="E54" i="18"/>
  <c r="E53" i="18"/>
  <c r="C57" i="18" s="1"/>
  <c r="B13" i="27" s="1"/>
  <c r="E13" i="27" s="1"/>
  <c r="I13" i="27" s="1"/>
  <c r="E47" i="18"/>
  <c r="E46" i="18"/>
  <c r="E45" i="18"/>
  <c r="E44" i="18"/>
  <c r="E43" i="18"/>
  <c r="C48" i="18" s="1"/>
  <c r="B12" i="27" s="1"/>
  <c r="E12" i="27" s="1"/>
  <c r="I12" i="27" s="1"/>
  <c r="E37" i="18"/>
  <c r="E36" i="18"/>
  <c r="E35" i="18"/>
  <c r="C38" i="18" s="1"/>
  <c r="B11" i="27" s="1"/>
  <c r="C30" i="18"/>
  <c r="B10" i="27" s="1"/>
  <c r="E10" i="27" s="1"/>
  <c r="I10" i="27" s="1"/>
  <c r="E29" i="18"/>
  <c r="E28" i="18"/>
  <c r="E27" i="18"/>
  <c r="E22" i="18"/>
  <c r="E21" i="18"/>
  <c r="E20" i="18"/>
  <c r="C23" i="18" s="1"/>
  <c r="B9" i="27" s="1"/>
  <c r="E9" i="27" s="1"/>
  <c r="I9" i="27" s="1"/>
  <c r="D13" i="18"/>
  <c r="E10" i="18" s="1"/>
  <c r="B6" i="17"/>
  <c r="B4" i="17"/>
  <c r="B6" i="12"/>
  <c r="B4" i="12"/>
  <c r="B6" i="7"/>
  <c r="B4" i="7"/>
  <c r="C13" i="16"/>
  <c r="C9" i="16"/>
  <c r="I6" i="16"/>
  <c r="B5" i="16"/>
  <c r="I5" i="16" s="1"/>
  <c r="B4" i="16"/>
  <c r="I4" i="16" s="1"/>
  <c r="E56" i="15"/>
  <c r="E55" i="15"/>
  <c r="E54" i="15"/>
  <c r="E53" i="15"/>
  <c r="C57" i="15" s="1"/>
  <c r="D13" i="16" s="1"/>
  <c r="E47" i="15"/>
  <c r="E46" i="15"/>
  <c r="E45" i="15"/>
  <c r="E44" i="15"/>
  <c r="E43" i="15"/>
  <c r="C48" i="15" s="1"/>
  <c r="D12" i="16" s="1"/>
  <c r="C38" i="15"/>
  <c r="D11" i="16" s="1"/>
  <c r="E37" i="15"/>
  <c r="E36" i="15"/>
  <c r="E35" i="15"/>
  <c r="C30" i="15"/>
  <c r="D10" i="16" s="1"/>
  <c r="E29" i="15"/>
  <c r="E28" i="15"/>
  <c r="E27" i="15"/>
  <c r="C23" i="15"/>
  <c r="D9" i="16" s="1"/>
  <c r="D14" i="16" s="1"/>
  <c r="E22" i="15"/>
  <c r="E21" i="15"/>
  <c r="E20" i="15"/>
  <c r="D13" i="15"/>
  <c r="E10" i="15" s="1"/>
  <c r="E56" i="14"/>
  <c r="E55" i="14"/>
  <c r="E54" i="14"/>
  <c r="E53" i="14"/>
  <c r="C57" i="14" s="1"/>
  <c r="E47" i="14"/>
  <c r="E46" i="14"/>
  <c r="E45" i="14"/>
  <c r="E44" i="14"/>
  <c r="E43" i="14"/>
  <c r="C48" i="14" s="1"/>
  <c r="C12" i="16" s="1"/>
  <c r="E37" i="14"/>
  <c r="E36" i="14"/>
  <c r="E35" i="14"/>
  <c r="C38" i="14" s="1"/>
  <c r="C11" i="16" s="1"/>
  <c r="C30" i="14"/>
  <c r="C10" i="16" s="1"/>
  <c r="E29" i="14"/>
  <c r="E28" i="14"/>
  <c r="E27" i="14"/>
  <c r="C23" i="14"/>
  <c r="E22" i="14"/>
  <c r="E21" i="14"/>
  <c r="E20" i="14"/>
  <c r="D13" i="14"/>
  <c r="E10" i="14" s="1"/>
  <c r="E56" i="13"/>
  <c r="E55" i="13"/>
  <c r="E54" i="13"/>
  <c r="E53" i="13"/>
  <c r="C57" i="13" s="1"/>
  <c r="B13" i="16" s="1"/>
  <c r="E47" i="13"/>
  <c r="E46" i="13"/>
  <c r="E45" i="13"/>
  <c r="E44" i="13"/>
  <c r="E43" i="13"/>
  <c r="C48" i="13" s="1"/>
  <c r="B12" i="16" s="1"/>
  <c r="E37" i="13"/>
  <c r="E36" i="13"/>
  <c r="E35" i="13"/>
  <c r="C38" i="13" s="1"/>
  <c r="B11" i="16" s="1"/>
  <c r="E11" i="16" s="1"/>
  <c r="I11" i="16" s="1"/>
  <c r="E29" i="13"/>
  <c r="E28" i="13"/>
  <c r="E27" i="13"/>
  <c r="C30" i="13" s="1"/>
  <c r="B10" i="16" s="1"/>
  <c r="E10" i="16" s="1"/>
  <c r="I10" i="16" s="1"/>
  <c r="C23" i="13"/>
  <c r="B9" i="16" s="1"/>
  <c r="E9" i="16" s="1"/>
  <c r="I9" i="16" s="1"/>
  <c r="E22" i="13"/>
  <c r="E21" i="13"/>
  <c r="E20" i="13"/>
  <c r="D13" i="13"/>
  <c r="E10" i="13" s="1"/>
  <c r="D14" i="32" l="1"/>
  <c r="C38" i="23"/>
  <c r="B11" i="26" s="1"/>
  <c r="E11" i="26" s="1"/>
  <c r="I11" i="26" s="1"/>
  <c r="C30" i="23"/>
  <c r="B10" i="26" s="1"/>
  <c r="E10" i="26" s="1"/>
  <c r="I10" i="26" s="1"/>
  <c r="C23" i="23"/>
  <c r="B9" i="26" s="1"/>
  <c r="E9" i="26" s="1"/>
  <c r="I9" i="26" s="1"/>
  <c r="E11" i="27"/>
  <c r="I11" i="27" s="1"/>
  <c r="E13" i="16"/>
  <c r="I13" i="16" s="1"/>
  <c r="E12" i="16"/>
  <c r="I12" i="16" s="1"/>
  <c r="B14" i="26"/>
  <c r="E14" i="26" s="1"/>
  <c r="B14" i="27"/>
  <c r="E14" i="27" s="1"/>
  <c r="B14" i="16"/>
  <c r="C14" i="16"/>
  <c r="I6" i="11"/>
  <c r="B5" i="11"/>
  <c r="I5" i="11" s="1"/>
  <c r="B4" i="11"/>
  <c r="I4" i="11" s="1"/>
  <c r="E56" i="10"/>
  <c r="E55" i="10"/>
  <c r="E54" i="10"/>
  <c r="E53" i="10"/>
  <c r="C57" i="10" s="1"/>
  <c r="D13" i="11" s="1"/>
  <c r="E47" i="10"/>
  <c r="E46" i="10"/>
  <c r="E45" i="10"/>
  <c r="E44" i="10"/>
  <c r="E43" i="10"/>
  <c r="C48" i="10" s="1"/>
  <c r="D12" i="11" s="1"/>
  <c r="C38" i="10"/>
  <c r="D11" i="11" s="1"/>
  <c r="E37" i="10"/>
  <c r="E36" i="10"/>
  <c r="E35" i="10"/>
  <c r="E29" i="10"/>
  <c r="E28" i="10"/>
  <c r="E27" i="10"/>
  <c r="C30" i="10" s="1"/>
  <c r="D10" i="11" s="1"/>
  <c r="E22" i="10"/>
  <c r="E21" i="10"/>
  <c r="E20" i="10"/>
  <c r="C23" i="10" s="1"/>
  <c r="D9" i="11" s="1"/>
  <c r="D14" i="11" s="1"/>
  <c r="D13" i="10"/>
  <c r="E10" i="10" s="1"/>
  <c r="E56" i="9"/>
  <c r="E55" i="9"/>
  <c r="E54" i="9"/>
  <c r="E53" i="9"/>
  <c r="C57" i="9" s="1"/>
  <c r="C13" i="11" s="1"/>
  <c r="E47" i="9"/>
  <c r="E46" i="9"/>
  <c r="E45" i="9"/>
  <c r="E44" i="9"/>
  <c r="E43" i="9"/>
  <c r="C48" i="9" s="1"/>
  <c r="C12" i="11" s="1"/>
  <c r="C38" i="9"/>
  <c r="C11" i="11" s="1"/>
  <c r="E37" i="9"/>
  <c r="E36" i="9"/>
  <c r="E35" i="9"/>
  <c r="E29" i="9"/>
  <c r="E28" i="9"/>
  <c r="E27" i="9"/>
  <c r="C30" i="9" s="1"/>
  <c r="C10" i="11" s="1"/>
  <c r="E22" i="9"/>
  <c r="E21" i="9"/>
  <c r="E20" i="9"/>
  <c r="C23" i="9" s="1"/>
  <c r="C9" i="11" s="1"/>
  <c r="C14" i="11" s="1"/>
  <c r="D13" i="9"/>
  <c r="E10" i="9" s="1"/>
  <c r="E56" i="8"/>
  <c r="E55" i="8"/>
  <c r="E54" i="8"/>
  <c r="E53" i="8"/>
  <c r="C57" i="8" s="1"/>
  <c r="B13" i="11" s="1"/>
  <c r="E47" i="8"/>
  <c r="E46" i="8"/>
  <c r="E45" i="8"/>
  <c r="E44" i="8"/>
  <c r="E43" i="8"/>
  <c r="C48" i="8" s="1"/>
  <c r="B12" i="11" s="1"/>
  <c r="E12" i="11" s="1"/>
  <c r="I12" i="11" s="1"/>
  <c r="E37" i="8"/>
  <c r="E36" i="8"/>
  <c r="E35" i="8"/>
  <c r="C38" i="8" s="1"/>
  <c r="B11" i="11" s="1"/>
  <c r="E11" i="11" s="1"/>
  <c r="I11" i="11" s="1"/>
  <c r="C30" i="8"/>
  <c r="B10" i="11" s="1"/>
  <c r="E10" i="11" s="1"/>
  <c r="I10" i="11" s="1"/>
  <c r="E29" i="8"/>
  <c r="E28" i="8"/>
  <c r="E27" i="8"/>
  <c r="E22" i="8"/>
  <c r="E21" i="8"/>
  <c r="E20" i="8"/>
  <c r="C23" i="8" s="1"/>
  <c r="B9" i="11" s="1"/>
  <c r="E9" i="11" s="1"/>
  <c r="I9" i="11" s="1"/>
  <c r="D13" i="8"/>
  <c r="E10" i="8" s="1"/>
  <c r="E56" i="4"/>
  <c r="E55" i="4"/>
  <c r="E54" i="4"/>
  <c r="E53" i="4"/>
  <c r="C57" i="4" s="1"/>
  <c r="D13" i="5" s="1"/>
  <c r="E47" i="4"/>
  <c r="E46" i="4"/>
  <c r="E45" i="4"/>
  <c r="E44" i="4"/>
  <c r="E43" i="4"/>
  <c r="C48" i="4" s="1"/>
  <c r="D12" i="5" s="1"/>
  <c r="E37" i="4"/>
  <c r="E36" i="4"/>
  <c r="E35" i="4"/>
  <c r="C38" i="4" s="1"/>
  <c r="D11" i="5" s="1"/>
  <c r="C30" i="4"/>
  <c r="D10" i="5" s="1"/>
  <c r="E29" i="4"/>
  <c r="E28" i="4"/>
  <c r="E27" i="4"/>
  <c r="E22" i="4"/>
  <c r="E21" i="4"/>
  <c r="E20" i="4"/>
  <c r="C23" i="4" s="1"/>
  <c r="D9" i="5" s="1"/>
  <c r="D13" i="4"/>
  <c r="E10" i="4" s="1"/>
  <c r="E56" i="3"/>
  <c r="E55" i="3"/>
  <c r="E54" i="3"/>
  <c r="E53" i="3"/>
  <c r="E47" i="3"/>
  <c r="E46" i="3"/>
  <c r="E45" i="3"/>
  <c r="E44" i="3"/>
  <c r="E43" i="3"/>
  <c r="C48" i="3" s="1"/>
  <c r="C12" i="5" s="1"/>
  <c r="E37" i="3"/>
  <c r="E36" i="3"/>
  <c r="E35" i="3"/>
  <c r="C38" i="3" s="1"/>
  <c r="C11" i="5" s="1"/>
  <c r="E29" i="3"/>
  <c r="E28" i="3"/>
  <c r="E27" i="3"/>
  <c r="E22" i="3"/>
  <c r="E21" i="3"/>
  <c r="E20" i="3"/>
  <c r="D13" i="3"/>
  <c r="E10" i="3" s="1"/>
  <c r="I6" i="5"/>
  <c r="B5" i="5"/>
  <c r="I5" i="5" s="1"/>
  <c r="B4" i="5"/>
  <c r="I4" i="5" s="1"/>
  <c r="E56" i="2"/>
  <c r="E55" i="2"/>
  <c r="E54" i="2"/>
  <c r="E53" i="2"/>
  <c r="E47" i="2"/>
  <c r="E46" i="2"/>
  <c r="E45" i="2"/>
  <c r="E44" i="2"/>
  <c r="E43" i="2"/>
  <c r="E35" i="2"/>
  <c r="E37" i="2"/>
  <c r="E36" i="2"/>
  <c r="E29" i="2"/>
  <c r="E20" i="2"/>
  <c r="E21" i="2"/>
  <c r="E22" i="2"/>
  <c r="E27" i="2"/>
  <c r="E28" i="2"/>
  <c r="E13" i="11" l="1"/>
  <c r="I13" i="11" s="1"/>
  <c r="E14" i="16"/>
  <c r="C23" i="3"/>
  <c r="C9" i="5" s="1"/>
  <c r="B14" i="11"/>
  <c r="E14" i="11" s="1"/>
  <c r="C57" i="3"/>
  <c r="C13" i="5" s="1"/>
  <c r="C30" i="3"/>
  <c r="C10" i="5" s="1"/>
  <c r="C38" i="2"/>
  <c r="B11" i="5" s="1"/>
  <c r="C30" i="2"/>
  <c r="D13" i="2" l="1"/>
  <c r="E10" i="2" s="1"/>
  <c r="C23" i="2" l="1"/>
  <c r="B9" i="5" s="1"/>
  <c r="C57" i="2"/>
  <c r="B13" i="5" s="1"/>
  <c r="C48" i="2"/>
  <c r="B12" i="5" s="1"/>
  <c r="B10" i="5"/>
  <c r="D14" i="5"/>
  <c r="E11" i="5"/>
  <c r="I11" i="5" s="1"/>
  <c r="C14" i="5" l="1"/>
  <c r="E12" i="5"/>
  <c r="I12" i="5" s="1"/>
  <c r="E13" i="5"/>
  <c r="I13" i="5" s="1"/>
  <c r="E10" i="5"/>
  <c r="I10" i="5" s="1"/>
  <c r="B14" i="5"/>
  <c r="E9" i="5"/>
  <c r="I9" i="5" s="1"/>
  <c r="E14" i="5" l="1"/>
</calcChain>
</file>

<file path=xl/sharedStrings.xml><?xml version="1.0" encoding="utf-8"?>
<sst xmlns="http://schemas.openxmlformats.org/spreadsheetml/2006/main" count="2445" uniqueCount="338">
  <si>
    <t>Subgrantees</t>
  </si>
  <si>
    <t>AppleTree Educational Center</t>
  </si>
  <si>
    <t>Chama Valley Independent Schools</t>
  </si>
  <si>
    <t>Española Public Schools</t>
  </si>
  <si>
    <t>Farmington Municipal Schools</t>
  </si>
  <si>
    <t>Hatch Valley Public Schools</t>
  </si>
  <si>
    <t>Hobbs Municipal Schools</t>
  </si>
  <si>
    <t>Santa Fe Public Schools</t>
  </si>
  <si>
    <t>Working Classroom</t>
  </si>
  <si>
    <t>YMCA of Central NM</t>
  </si>
  <si>
    <t>Arrey Elementary School</t>
  </si>
  <si>
    <t>Boys and Girls Club of Sierra County</t>
  </si>
  <si>
    <t>Truth or Consequences Elementary School</t>
  </si>
  <si>
    <t>Kirtland Elementary School</t>
  </si>
  <si>
    <t>Nizhoni Elementary School</t>
  </si>
  <si>
    <t>Mesa Elementary School</t>
  </si>
  <si>
    <t>Ojo Amarillo Elementary School</t>
  </si>
  <si>
    <t>Eva B. Stokely Elementary School</t>
  </si>
  <si>
    <t>Newcomb Elementary School</t>
  </si>
  <si>
    <t>Chama Elementary School</t>
  </si>
  <si>
    <t>Tierra Amarilla Elementary School</t>
  </si>
  <si>
    <t>Bel-Air Elementary School</t>
  </si>
  <si>
    <t>Painted Sky Elementary School</t>
  </si>
  <si>
    <t>Chelwood Elementary School</t>
  </si>
  <si>
    <t>Albuquerque Sign Language Academy</t>
  </si>
  <si>
    <t>Alcalde Elementary School</t>
  </si>
  <si>
    <t>Eutimio Tim Salazar III Elementary School</t>
  </si>
  <si>
    <t>Hernandez Elementary Schoo</t>
  </si>
  <si>
    <t>James H. Rodriguez Elementary School</t>
  </si>
  <si>
    <t>San Juan Elementary School</t>
  </si>
  <si>
    <t>Tony E. Quintana  Elementary School</t>
  </si>
  <si>
    <t>Carlos F. Vigil Middle School</t>
  </si>
  <si>
    <t>Apache Elementary School</t>
  </si>
  <si>
    <t>Bluffview Elementary School</t>
  </si>
  <si>
    <t>McCormick Elementary School</t>
  </si>
  <si>
    <t>Hatch Valley Elementary School</t>
  </si>
  <si>
    <t>Rio Grande Elementary School</t>
  </si>
  <si>
    <t>Garfield Elementary School</t>
  </si>
  <si>
    <t>Hatch Valley Middle School</t>
  </si>
  <si>
    <t>Hatch Valley High School</t>
  </si>
  <si>
    <t>Hatch Valley Teen Center</t>
  </si>
  <si>
    <t>College Lane Elementary School</t>
  </si>
  <si>
    <t>Jefferson Elementary School</t>
  </si>
  <si>
    <t>Taylor Elementary School</t>
  </si>
  <si>
    <t>Southern Heights Elementary School</t>
  </si>
  <si>
    <t>Hobbs Boys and Girls Club</t>
  </si>
  <si>
    <t>Center for the Arts</t>
  </si>
  <si>
    <t>Heizer Middle School</t>
  </si>
  <si>
    <t>Highland Middle School</t>
  </si>
  <si>
    <t>Houston Middle School</t>
  </si>
  <si>
    <t>Hobbs Teen Center</t>
  </si>
  <si>
    <t>Anthony Elementary School</t>
  </si>
  <si>
    <t>Bernio Elementary School</t>
  </si>
  <si>
    <t>Chaparral Elementary School</t>
  </si>
  <si>
    <t>Desert Trail Elementary School</t>
  </si>
  <si>
    <t>Desert View Elementary School</t>
  </si>
  <si>
    <t>Loma Linda Elementary School</t>
  </si>
  <si>
    <t>Riverside Elementary School</t>
  </si>
  <si>
    <t>Santa Teresa Elementary School</t>
  </si>
  <si>
    <t>Sunrise Elementary School</t>
  </si>
  <si>
    <t>Vado Elementary School</t>
  </si>
  <si>
    <t>Alameda Elementary School</t>
  </si>
  <si>
    <t>Booker T. Elementary School</t>
  </si>
  <si>
    <t>Cesar Chavez Elementary School</t>
  </si>
  <si>
    <t>Columbia Elementary School</t>
  </si>
  <si>
    <t>Conlee Elementary School</t>
  </si>
  <si>
    <t>Dona Ana Elementary School</t>
  </si>
  <si>
    <t>Loma Heights Elementary School</t>
  </si>
  <si>
    <t>Tombaugh Elementary School</t>
  </si>
  <si>
    <t>University Hills Elementary School</t>
  </si>
  <si>
    <t>Valley View Elementary School</t>
  </si>
  <si>
    <t>Lynn Middle School</t>
  </si>
  <si>
    <t>Christine Duncan Charter School</t>
  </si>
  <si>
    <t>Duranes Elementary School</t>
  </si>
  <si>
    <t>East San Jose Elementary School</t>
  </si>
  <si>
    <t>Eubank Elementary School</t>
  </si>
  <si>
    <t>George I. Sanchez Collaborative Community School</t>
  </si>
  <si>
    <t>Hawthorne Elementary School</t>
  </si>
  <si>
    <t>Los Puentes Charter School</t>
  </si>
  <si>
    <t>Pajarito Mesa Elementary School</t>
  </si>
  <si>
    <t>Central Elementary School</t>
  </si>
  <si>
    <t>Dennis Chavez Elementary School</t>
  </si>
  <si>
    <t>Gil Sanchez Elementary School</t>
  </si>
  <si>
    <t>Jaramillo Elementary School</t>
  </si>
  <si>
    <t>La Merced Elementary School</t>
  </si>
  <si>
    <t>La Promesa Elementary School</t>
  </si>
  <si>
    <t>In which RGEC Belen learning center did you observe?</t>
  </si>
  <si>
    <t>In which RGEC APS learning center did you observe?</t>
  </si>
  <si>
    <t>Amy Biehl Community School</t>
  </si>
  <si>
    <t>Aspen Community School</t>
  </si>
  <si>
    <t>César Chávez Elementary School</t>
  </si>
  <si>
    <t>EJ Martinez Elementary School</t>
  </si>
  <si>
    <t>El Camino Real Academy</t>
  </si>
  <si>
    <t>Francis X Nava Elementary School</t>
  </si>
  <si>
    <t>Gonzales Community School</t>
  </si>
  <si>
    <t>Kearny Elementary School</t>
  </si>
  <si>
    <t>Nina Otero Community School</t>
  </si>
  <si>
    <t>Ramirez Thomas Elementary School</t>
  </si>
  <si>
    <t>Salazar Elementary School</t>
  </si>
  <si>
    <t>Capshaw Middle School</t>
  </si>
  <si>
    <t>Ortiz Middle School</t>
  </si>
  <si>
    <t>ACE Leadership High School</t>
  </si>
  <si>
    <t>Native American Community Academy</t>
  </si>
  <si>
    <t>South Valley Academy</t>
  </si>
  <si>
    <t>Working Classroom Facility</t>
  </si>
  <si>
    <t>Montezuma Elementary School</t>
  </si>
  <si>
    <t>Jefferson Middle School</t>
  </si>
  <si>
    <t>In which NMSU GISD learning center did you observe?</t>
  </si>
  <si>
    <t>In which NMSU LCPS learning center did you observe?</t>
  </si>
  <si>
    <t>AppleTree</t>
  </si>
  <si>
    <t>Central</t>
  </si>
  <si>
    <t>CommunityForLearning</t>
  </si>
  <si>
    <t>NMSUGadsden</t>
  </si>
  <si>
    <t>NMSULosCruces</t>
  </si>
  <si>
    <t>RGECBelen</t>
  </si>
  <si>
    <t xml:space="preserve">RGECAPS </t>
  </si>
  <si>
    <t>Select An Option</t>
  </si>
  <si>
    <t>Activitiy</t>
  </si>
  <si>
    <t>Homework assistance</t>
  </si>
  <si>
    <t>Small group tutoring</t>
  </si>
  <si>
    <t>College/career preparation</t>
  </si>
  <si>
    <t>STEM</t>
  </si>
  <si>
    <t>Language arts academic enrichment</t>
  </si>
  <si>
    <t>Math tutoring or enrichment</t>
  </si>
  <si>
    <t>Recreation (structured game or sport)</t>
  </si>
  <si>
    <t>Recreation (unstructured free time)</t>
  </si>
  <si>
    <t>Nutrition/cooking instruction</t>
  </si>
  <si>
    <t>Service learning</t>
  </si>
  <si>
    <t>Arts/crafts</t>
  </si>
  <si>
    <t>Music</t>
  </si>
  <si>
    <t>Computer</t>
  </si>
  <si>
    <t>Character building (drug/violence awareness, youth leaderships, etc.)</t>
  </si>
  <si>
    <t>Long term project</t>
  </si>
  <si>
    <t>Theatre/drama</t>
  </si>
  <si>
    <t>Snack</t>
  </si>
  <si>
    <t>Space</t>
  </si>
  <si>
    <t>Gym</t>
  </si>
  <si>
    <t>Computer lab</t>
  </si>
  <si>
    <t>Library</t>
  </si>
  <si>
    <t>Science lab</t>
  </si>
  <si>
    <t>Cafeteria</t>
  </si>
  <si>
    <t>Classroom</t>
  </si>
  <si>
    <t>Art room</t>
  </si>
  <si>
    <t>Music room</t>
  </si>
  <si>
    <t>Auditorium</t>
  </si>
  <si>
    <t>Outside field/playground</t>
  </si>
  <si>
    <t>Area off campus</t>
  </si>
  <si>
    <t>Hallway</t>
  </si>
  <si>
    <t>Kitchen/home economics lab</t>
  </si>
  <si>
    <t>Other (write-in required)</t>
  </si>
  <si>
    <t>YES/NO</t>
  </si>
  <si>
    <t>YES</t>
  </si>
  <si>
    <t>NO</t>
  </si>
  <si>
    <t>Grades</t>
  </si>
  <si>
    <t>K</t>
  </si>
  <si>
    <t>1st</t>
  </si>
  <si>
    <t>2nd</t>
  </si>
  <si>
    <t>3rd</t>
  </si>
  <si>
    <t>4th</t>
  </si>
  <si>
    <t>5th</t>
  </si>
  <si>
    <t>6th</t>
  </si>
  <si>
    <t>7th</t>
  </si>
  <si>
    <t>8th</t>
  </si>
  <si>
    <t>9th</t>
  </si>
  <si>
    <t>10th</t>
  </si>
  <si>
    <t>11th</t>
  </si>
  <si>
    <t>12th</t>
  </si>
  <si>
    <t>Other - Write in (Required)</t>
  </si>
  <si>
    <t>Participation</t>
  </si>
  <si>
    <t>Students were grouped by age or grade.</t>
  </si>
  <si>
    <t>Students were participating by choice, because they were interested in the topic.</t>
  </si>
  <si>
    <t>Everyone in the program was participating in this activity.</t>
  </si>
  <si>
    <t>Students were randomly assigned to participate in this activity.</t>
  </si>
  <si>
    <t>Other - Write In (Required)</t>
  </si>
  <si>
    <t>Instructors</t>
  </si>
  <si>
    <t>Junior Instructor (high school student)</t>
  </si>
  <si>
    <t>College student</t>
  </si>
  <si>
    <t>College graduate who is not a certified teacher</t>
  </si>
  <si>
    <t>Paraprofessional</t>
  </si>
  <si>
    <t>Certified teacher</t>
  </si>
  <si>
    <t>Education Specialist</t>
  </si>
  <si>
    <t>Other Adult</t>
  </si>
  <si>
    <t>Volunteer</t>
  </si>
  <si>
    <t>Number</t>
  </si>
  <si>
    <t>Type</t>
  </si>
  <si>
    <t>Youth Relationships</t>
  </si>
  <si>
    <t xml:space="preserve">Students had a good rapport with one another during the activity.  </t>
  </si>
  <si>
    <t>Youth Participation</t>
  </si>
  <si>
    <t xml:space="preserve">Youth were on task during the activity. </t>
  </si>
  <si>
    <t xml:space="preserve">Youth actively and attentively listened to instructors and peers. </t>
  </si>
  <si>
    <t xml:space="preserve">Youth were able to take on active roles during the activity. </t>
  </si>
  <si>
    <t>Staff Relationship Building</t>
  </si>
  <si>
    <t xml:space="preserve">Instructor(s) show a personal interest in youth as individuals.  </t>
  </si>
  <si>
    <t>Instructional Strategies</t>
  </si>
  <si>
    <t>The instructor(s) verbally recognize youths' efforts and accomplishments during the activity.</t>
  </si>
  <si>
    <t>The instructor(s) assist youth without taking control during the activity.</t>
  </si>
  <si>
    <t>The instructor(s) ask youth to expand upon their answers and ideas during the activity.</t>
  </si>
  <si>
    <t>AVERAGE</t>
  </si>
  <si>
    <t>ACTIVITY SCORES</t>
  </si>
  <si>
    <t>Scoring</t>
  </si>
  <si>
    <t>More than half the students were able to achieve this program expectation.</t>
  </si>
  <si>
    <t>100% of students were able to achieve this program expectation.</t>
  </si>
  <si>
    <t>N/A</t>
  </si>
  <si>
    <t>About half the students were able to achieve this program expectation.</t>
  </si>
  <si>
    <t>Fewer than half the students were able to achieve this program expectation.</t>
  </si>
  <si>
    <t>1% - 10% of the students were able to achieve this program expectation.</t>
  </si>
  <si>
    <t>There was a safety or other serious concern with this program expectation.</t>
  </si>
  <si>
    <t>Not observed due to the content of this activity or timing of the observation.</t>
  </si>
  <si>
    <t>Youth were collaborative during the activity.  (Youth worked together and shared the materials/resources available. They assisted each other with projects/tasks, as appropriate.)</t>
  </si>
  <si>
    <t>Youth showed positive affect to 21st CCLC instructors during the activity.  (Youth interacted with the instructors, and these interactions were generally friendly interactions. For example, they may have smiled at an instructor, or, if culturally appropriate, made eye contact when speaking with an instructor.)</t>
  </si>
  <si>
    <t>Observer's synthesis regarding youth relationships.</t>
  </si>
  <si>
    <t>This synthesis should address how instructors interacted with the youth.</t>
  </si>
  <si>
    <t>Observer's synthesis regarding instructional strategies</t>
  </si>
  <si>
    <t>Observer's synthesis regarding staff relationship building</t>
  </si>
  <si>
    <t>Observer's synthesis regarding content and structure of the activity</t>
  </si>
  <si>
    <t>This synthesis should address the four elements of content and structure listed in this section.</t>
  </si>
  <si>
    <t>The activity is well organized.  (Activity has clear (implicitly or explicitly stated) goals/objectives; there is evidence of a clear lesson plan and process(es), and tasks can be conducted in the timeframe available. If special materials are needed, they are prepared and available.)</t>
  </si>
  <si>
    <t>The activity challenges youth intellectually, creatively, developmentally, and/or physically.  (Activity’s level of challenge is not so difficult that youth have trouble participating successfully and not so easy that youth complete tasks routinely, without thought, and become restless/disengaged.)</t>
  </si>
  <si>
    <t>The activity involves the practice of or a progression of skills.   (Activity involves practicing skills needed to complete tasks. If a long term project, youth’s activity on the project provides the opportunity to apply or expand skills or techniques previously learned.)</t>
  </si>
  <si>
    <t>The activity requires analytic thinking. (Activity calls on youth to think about and solve meaningful problems and/or juggle multiple activities or strategies/dimensions to accomplish a task. For example, the activity requires youth to think about two or more ideas, and/or understand and apply sequencing or patterns. This can apply to complex dance, arts, theater, sports moves, routines, or strategies.)</t>
  </si>
  <si>
    <t>DOMAIN SCORES</t>
  </si>
  <si>
    <t>Content and Structure</t>
  </si>
  <si>
    <t>Instrucitonal Strategies</t>
  </si>
  <si>
    <t>Subgrantee</t>
  </si>
  <si>
    <t>Learning Center</t>
  </si>
  <si>
    <t>Name of Observer</t>
  </si>
  <si>
    <t>Select An Option - Scroll Down</t>
  </si>
  <si>
    <t>Select An Option - Scroll down</t>
  </si>
  <si>
    <t>Select an Option - Scroll Down</t>
  </si>
  <si>
    <t xml:space="preserve">Select an Option - Scroll Down </t>
  </si>
  <si>
    <t>Select a Number</t>
  </si>
  <si>
    <t>&gt;50</t>
  </si>
  <si>
    <t>number</t>
  </si>
  <si>
    <t>number2</t>
  </si>
  <si>
    <t>&gt;10</t>
  </si>
  <si>
    <t>Total Instructors:</t>
  </si>
  <si>
    <t>Students per Instructor</t>
  </si>
  <si>
    <t>Select an Observation Outcome</t>
  </si>
  <si>
    <t>6.  100% of students were able to achieve this program expectation.</t>
  </si>
  <si>
    <t>5.  More than half the students were able to achieve this program expectation.</t>
  </si>
  <si>
    <t>4.  About half the students were able to achieve this program expectation.</t>
  </si>
  <si>
    <t>3.  Fewer than half the students were able to achieve this program expectation.</t>
  </si>
  <si>
    <t>2.  1% - 10% of the students were able to achieve this program expectation.</t>
  </si>
  <si>
    <t>1.  There was a safety or other serious concern with this program expectation.</t>
  </si>
  <si>
    <t>NA.  Not observed due to the content of this activity or timing of the observation.</t>
  </si>
  <si>
    <t>percent1</t>
  </si>
  <si>
    <t>NA</t>
  </si>
  <si>
    <t>In what type of space did the activity take place?</t>
  </si>
  <si>
    <t>What type of activity did you observe?  If the activity falls into more than one of the categories listed below, mark the option that best describes the activity.</t>
  </si>
  <si>
    <t>Activity #1</t>
  </si>
  <si>
    <t xml:space="preserve">Was the space conducive to the activity?  </t>
  </si>
  <si>
    <t>What grade levels were participating in this activity?</t>
  </si>
  <si>
    <t>How were the students placed with this group in this activity?</t>
  </si>
  <si>
    <t>What was the total number of students being observed during this activity?</t>
  </si>
  <si>
    <t>How many instructors led this activity? (Place a numerical value beside each type of instructor.)</t>
  </si>
  <si>
    <t>Is the level of adult supervision appropriate for the activity and age group?</t>
  </si>
  <si>
    <t>This synthesis should address how youth interacted with each and the instructor.  It should describe the youth's relational behavior, not what they were doing in terms of the instruction or the activity.</t>
  </si>
  <si>
    <t>Was an agenda posted and visible to the students?</t>
  </si>
  <si>
    <t>Were the objectives of the session posted and visible to the students?</t>
  </si>
  <si>
    <t>YOUTH PARTICIPATION AVERAGE</t>
  </si>
  <si>
    <t xml:space="preserve">This synthesis should address how engaged youth were during the activity. </t>
  </si>
  <si>
    <t xml:space="preserve">If  "Other" was selected, please describe here. </t>
  </si>
  <si>
    <t>Section I:  Youth Relationships</t>
  </si>
  <si>
    <t>Section II:  Youth Participation</t>
  </si>
  <si>
    <t>Section III:  Staff Relationship Building</t>
  </si>
  <si>
    <t>6. The instructor's (s') performance exceeded what is listed in this program expectation.</t>
  </si>
  <si>
    <t>1.  There is a safety or other serious concern with this activity or program component.</t>
  </si>
  <si>
    <t>percent2</t>
  </si>
  <si>
    <t>2.  This did not appear to be attempted by the instructor(s) even though it would have been appropriate to incorporate.</t>
  </si>
  <si>
    <t xml:space="preserve">NA. This was not observed due to the content of the activity or the timing of the observation. </t>
  </si>
  <si>
    <t xml:space="preserve">If "NO" was selected, please briefly explain how modifying the space or changing the location could have improved facilitation of the activity. Please write-in that information here. </t>
  </si>
  <si>
    <t xml:space="preserve">If "NO" was selected what is your recommendation for modifying the level of adult supervision and how would this improve the activity? Please write-in that information here. </t>
  </si>
  <si>
    <t>STAFF RELATIONSHIP BUILDING AVERAGE</t>
  </si>
  <si>
    <t>Section IV:  Instructional Strategies</t>
  </si>
  <si>
    <t>Observer's synthesis regarding youth participation.</t>
  </si>
  <si>
    <t>The instructor(s) make(s) clear the purpose of what youth are doing and/or what they expect them to accomplish during the activity.</t>
  </si>
  <si>
    <t xml:space="preserve">The instructor(s) employ a variety of instructional strategies </t>
  </si>
  <si>
    <t>INSTRUCTIONAL STRATEGIES AVERAGE</t>
  </si>
  <si>
    <t xml:space="preserve">This synthesis should address the quality, appropriateness, and number of instructional strategies used. Please list all the instructional strategies observed. </t>
  </si>
  <si>
    <t>Write-in the name of Activity #1 HERE</t>
  </si>
  <si>
    <t xml:space="preserve">Thank you for providing that information.  Now, it's time to move on to the five sections that really make-up the heart of the observation. </t>
  </si>
  <si>
    <t>Section V:  Content and Structure</t>
  </si>
  <si>
    <t xml:space="preserve">Instructor(s) used positive behavior management techniques that allowed youth to accomplish the activity’s objectives. </t>
  </si>
  <si>
    <t xml:space="preserve">Instructor(s) encouraged the participation of all. </t>
  </si>
  <si>
    <t>CONTENT AND STRUCTURE AVERAGE</t>
  </si>
  <si>
    <t xml:space="preserve">New Mexico Public Education Department </t>
  </si>
  <si>
    <t>21st Century Community Learning Centers Observation Form</t>
  </si>
  <si>
    <t>Subgrantee:</t>
  </si>
  <si>
    <t>Learning Center:</t>
  </si>
  <si>
    <t>Term:</t>
  </si>
  <si>
    <t>Fall 2017</t>
  </si>
  <si>
    <t>YOUTH RELATIONSHIPS AVERAGE</t>
  </si>
  <si>
    <t>FALL 2017</t>
  </si>
  <si>
    <t>Activity #2</t>
  </si>
  <si>
    <t>Activity #3</t>
  </si>
  <si>
    <t>Domain Averages for all Activities</t>
  </si>
  <si>
    <t>5.  This was successfully integrated by the instructor(s) during the activity.</t>
  </si>
  <si>
    <t>4. This was attempted by the instructor(s) with a moderate degree of success.</t>
  </si>
  <si>
    <t>3.  This was attempted by the instructor(s), and there is still room for growth.</t>
  </si>
  <si>
    <t>Write-in the name of Activity #2 HERE</t>
  </si>
  <si>
    <t>Write-in the name of Activity #3 HERE</t>
  </si>
  <si>
    <t>Role/Title of Observer</t>
  </si>
  <si>
    <t>Date of Observation</t>
  </si>
  <si>
    <t>Did anyone else accompany you on the site visit?  If so, please list their name and role/title.</t>
  </si>
  <si>
    <t>Spring 2018</t>
  </si>
  <si>
    <t>Relationship: Youth</t>
  </si>
  <si>
    <t>Participation: Youth</t>
  </si>
  <si>
    <t>Relationship:  Staff</t>
  </si>
  <si>
    <t>SPRING 2018</t>
  </si>
  <si>
    <t>Fall 2018</t>
  </si>
  <si>
    <t>FALL 2018</t>
  </si>
  <si>
    <t>Central Consolidated School District</t>
  </si>
  <si>
    <t>Chama Valley Independent School District</t>
  </si>
  <si>
    <t>Community for Learning</t>
  </si>
  <si>
    <t>Hatch Valley Independent School District</t>
  </si>
  <si>
    <t>NMSU Gadsden</t>
  </si>
  <si>
    <t>NMSU LosCruces</t>
  </si>
  <si>
    <t>RGEC APS</t>
  </si>
  <si>
    <t>RGEC Belen</t>
  </si>
  <si>
    <t>YMCA of Central New Mexico</t>
  </si>
  <si>
    <t>Spring 2019</t>
  </si>
  <si>
    <t>Fall 2019</t>
  </si>
  <si>
    <t>FALL 2019</t>
  </si>
  <si>
    <t>Spring 2020</t>
  </si>
  <si>
    <t>SPRING 2020</t>
  </si>
  <si>
    <t>From the US Department of Education, Non-Regulatory Guidance</t>
  </si>
  <si>
    <r>
      <rPr>
        <b/>
        <sz val="12"/>
        <color theme="1"/>
        <rFont val="Times New Roman"/>
        <family val="1"/>
      </rPr>
      <t xml:space="preserve">H-6:  What are the evaluation requirements for local (sub)grantees? </t>
    </r>
    <r>
      <rPr>
        <sz val="12"/>
        <color theme="1"/>
        <rFont val="Times New Roman"/>
        <family val="1"/>
      </rPr>
      <t xml:space="preserve">
Each (sub)grantee must undergo a periodic evaluation to assess its progress toward achieving its goal of providing high-quality opportunities for academic enrichment.  The evaluation must be based on the factors included in the principles of effectiveness.  The results of the evaluation 
must be:  (1) used to refine, improve, and strengthen the program and to refine the performance measures; and (2) made available to the public upon request.  Local (sub)grantees, working with their State Education Agencies (SEAs), must evaluate the academic progress of children participating in the 21st CCLC program.
</t>
    </r>
  </si>
  <si>
    <t>OBSERVATION RATIONALE</t>
  </si>
  <si>
    <t>OBSERVATION PROCEDURE</t>
  </si>
  <si>
    <t>Additionally, each Program Director must conduct one site visit with her/his assigned Quality Management Consultant each semester.</t>
  </si>
  <si>
    <t>DOCUMENTATION PROCEDURE</t>
  </si>
  <si>
    <t xml:space="preserve"> Label this file "Subgrantee_Learning Center_Observation_FY18-FY20."</t>
  </si>
  <si>
    <t xml:space="preserve">Please contact the 21st CCLC State Coordinator with any questions. </t>
  </si>
  <si>
    <t xml:space="preserve">The 21st Century Community Learning Centers (CCLC) Non-Regulatory Guidance clearly states that "improving academic achievement is, by statute, a 
mandatory goal" of the 21st CCLC experience (p. 37).   This program can not impact academic outcomes for students without quality instruction taking place during out-of-school time hours.  That is why observations are conducted at each learning center (at least) once each semester.  </t>
  </si>
  <si>
    <t xml:space="preserve">Please complete the four appropriately labeled tabs in this workbook each semester.  The first worksheet provides information about the observer and observation date, the next worksheet provides a space to record data about the first activity observed, the subsequent worksheet provides space to record data about the second activity observed, the next worksheet provides space to record data about the third activity observed, and the final worksheet for each semester summarizes the data entered on the previous four worksheets.  </t>
  </si>
  <si>
    <r>
      <t xml:space="preserve">The 21st CCLC Program Director (not a learning center coordinator) must observe three program activities at each learning center within her/his district/organization at least once each semester and submit observation feedback to the Public Education Department.  Three activities should be observed at each learning center, </t>
    </r>
    <r>
      <rPr>
        <b/>
        <sz val="12"/>
        <color theme="1"/>
        <rFont val="Times New Roman"/>
        <family val="1"/>
      </rPr>
      <t xml:space="preserve">one of which MUST be academic support (homework assistance or small group tutoring).  </t>
    </r>
  </si>
  <si>
    <t xml:space="preserve">When all four worksheets are complete for the semester, please upload this file to the EZReports database. </t>
  </si>
  <si>
    <t xml:space="preserve">This same file will be used for the next six semesters, until the end of the grant cycle.  Each semester, this file should be added to, resaved, and uploaded to the EZReports database, taking the place of the old file (completed during the previous semester).  By Spring 2020, each worksheet in this workbook should be complete, and saved in the database.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</si>
</sst>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2" x14ac:knownFonts="1">
    <font>
      <sz val="12"/>
      <color theme="1"/>
      <name val="Calibri"/>
      <family val="2"/>
      <scheme val="minor"/>
    </font>
    <font>
      <b/>
      <sz val="14"/>
      <color theme="1"/>
      <name val="Calibri"/>
      <family val="2"/>
      <scheme val="minor"/>
    </font>
    <font>
      <sz val="12"/>
      <color theme="1"/>
      <name val="Times New Roman"/>
      <family val="1"/>
    </font>
    <font>
      <b/>
      <sz val="14"/>
      <color theme="1"/>
      <name val="Times New Roman"/>
      <family val="1"/>
    </font>
    <font>
      <b/>
      <sz val="12"/>
      <color theme="0"/>
      <name val="Times New Roman"/>
      <family val="1"/>
    </font>
    <font>
      <b/>
      <sz val="12"/>
      <color theme="1"/>
      <name val="Times New Roman"/>
      <family val="1"/>
    </font>
    <font>
      <sz val="8"/>
      <name val="Calibri"/>
      <family val="2"/>
      <scheme val="minor"/>
    </font>
    <font>
      <sz val="12"/>
      <color rgb="FFFF0000"/>
      <name val="Times New Roman"/>
      <family val="1"/>
    </font>
    <font>
      <sz val="12"/>
      <color theme="0" tint="-0.14999847407452621"/>
      <name val="Times New Roman"/>
      <family val="1"/>
    </font>
    <font>
      <b/>
      <sz val="14"/>
      <color theme="0" tint="-0.499984740745262"/>
      <name val="Times New Roman"/>
      <family val="1"/>
    </font>
    <font>
      <sz val="12"/>
      <color theme="0" tint="-0.499984740745262"/>
      <name val="Times New Roman"/>
      <family val="1"/>
    </font>
    <font>
      <b/>
      <sz val="13"/>
      <color theme="1"/>
      <name val="Times New Roman"/>
      <family val="1"/>
    </font>
    <font>
      <b/>
      <sz val="13"/>
      <color rgb="FFFF0000"/>
      <name val="Times New Roman"/>
      <family val="1"/>
    </font>
    <font>
      <sz val="13"/>
      <color theme="1"/>
      <name val="Times New Roman"/>
      <family val="1"/>
    </font>
    <font>
      <b/>
      <sz val="13"/>
      <name val="Times New Roman"/>
      <family val="1"/>
    </font>
    <font>
      <sz val="13"/>
      <name val="Times New Roman"/>
      <family val="1"/>
    </font>
    <font>
      <i/>
      <sz val="13"/>
      <color theme="1"/>
      <name val="Times New Roman"/>
      <family val="1"/>
    </font>
    <font>
      <sz val="13"/>
      <color theme="0" tint="-0.14999847407452621"/>
      <name val="Times New Roman"/>
      <family val="1"/>
    </font>
    <font>
      <b/>
      <sz val="16"/>
      <color rgb="FFFFFF00"/>
      <name val="Times New Roman"/>
      <family val="1"/>
    </font>
    <font>
      <b/>
      <sz val="16"/>
      <color theme="0"/>
      <name val="Times New Roman"/>
      <family val="1"/>
    </font>
    <font>
      <b/>
      <sz val="14"/>
      <color theme="0"/>
      <name val="Times New Roman"/>
      <family val="1"/>
    </font>
    <font>
      <b/>
      <sz val="13"/>
      <color theme="0" tint="-0.14999847407452621"/>
      <name val="Times New Roman"/>
      <family val="1"/>
    </font>
    <font>
      <sz val="12"/>
      <color theme="8" tint="-0.499984740745262"/>
      <name val="Times New Roman"/>
      <family val="1"/>
    </font>
    <font>
      <sz val="13"/>
      <color theme="8" tint="-0.499984740745262"/>
      <name val="Times New Roman"/>
      <family val="1"/>
    </font>
    <font>
      <b/>
      <sz val="12"/>
      <name val="Times New Roman"/>
      <family val="1"/>
    </font>
    <font>
      <b/>
      <sz val="16"/>
      <color theme="1"/>
      <name val="Times New Roman"/>
      <family val="1"/>
    </font>
    <font>
      <sz val="13"/>
      <color theme="0" tint="-0.34998626667073579"/>
      <name val="Times New Roman"/>
      <family val="1"/>
    </font>
    <font>
      <sz val="8"/>
      <color rgb="FF000000"/>
      <name val="Tahoma"/>
      <family val="2"/>
    </font>
    <font>
      <b/>
      <u/>
      <sz val="12"/>
      <color theme="1"/>
      <name val="Times New Roman"/>
      <family val="1"/>
    </font>
    <font>
      <sz val="12"/>
      <color rgb="FF0070C0"/>
      <name val="Times New Roman"/>
      <family val="1"/>
    </font>
    <font>
      <u/>
      <sz val="12"/>
      <color theme="10"/>
      <name val="Calibri"/>
      <family val="2"/>
      <scheme val="minor"/>
    </font>
    <font>
      <b/>
      <u/>
      <sz val="12"/>
      <color theme="10"/>
      <name val="Times New Roman"/>
      <family val="1"/>
    </font>
  </fonts>
  <fills count="16">
    <fill>
      <patternFill patternType="none"/>
    </fill>
    <fill>
      <patternFill patternType="gray125"/>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FFFCC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
      <patternFill patternType="solid">
        <fgColor theme="0" tint="-4.9989318521683403E-2"/>
        <bgColor indexed="64"/>
      </patternFill>
    </fill>
    <fill>
      <patternFill patternType="solid">
        <fgColor rgb="FFFFFEE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rgb="FFE7B4FE"/>
        <bgColor indexed="64"/>
      </patternFill>
    </fill>
  </fills>
  <borders count="63">
    <border>
      <left/>
      <right/>
      <top/>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style="medium">
        <color auto="1"/>
      </left>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diagonal/>
    </border>
    <border>
      <left/>
      <right style="thin">
        <color auto="1"/>
      </right>
      <top/>
      <bottom style="thin">
        <color auto="1"/>
      </bottom>
      <diagonal/>
    </border>
    <border>
      <left style="thin">
        <color theme="1"/>
      </left>
      <right style="thin">
        <color theme="1"/>
      </right>
      <top style="thin">
        <color theme="1"/>
      </top>
      <bottom style="thin">
        <color theme="1"/>
      </bottom>
      <diagonal/>
    </border>
    <border>
      <left style="thin">
        <color auto="1"/>
      </left>
      <right/>
      <top/>
      <bottom style="thin">
        <color auto="1"/>
      </bottom>
      <diagonal/>
    </border>
    <border>
      <left style="thin">
        <color theme="1"/>
      </left>
      <right/>
      <top/>
      <bottom/>
      <diagonal/>
    </border>
    <border>
      <left/>
      <right style="medium">
        <color auto="1"/>
      </right>
      <top/>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style="thin">
        <color theme="1"/>
      </right>
      <top style="medium">
        <color theme="1"/>
      </top>
      <bottom style="medium">
        <color theme="1"/>
      </bottom>
      <diagonal/>
    </border>
    <border>
      <left style="thin">
        <color theme="1"/>
      </left>
      <right/>
      <top style="medium">
        <color theme="1"/>
      </top>
      <bottom style="medium">
        <color theme="1"/>
      </bottom>
      <diagonal/>
    </border>
    <border>
      <left style="thin">
        <color theme="1"/>
      </left>
      <right style="thin">
        <color theme="1"/>
      </right>
      <top style="medium">
        <color theme="1"/>
      </top>
      <bottom style="medium">
        <color theme="1"/>
      </bottom>
      <diagonal/>
    </border>
    <border>
      <left style="thin">
        <color theme="1"/>
      </left>
      <right style="medium">
        <color theme="1"/>
      </right>
      <top style="medium">
        <color theme="1"/>
      </top>
      <bottom style="medium">
        <color theme="1"/>
      </bottom>
      <diagonal/>
    </border>
    <border>
      <left/>
      <right/>
      <top/>
      <bottom style="medium">
        <color theme="1"/>
      </bottom>
      <diagonal/>
    </border>
    <border>
      <left style="thin">
        <color theme="1"/>
      </left>
      <right style="thin">
        <color theme="1"/>
      </right>
      <top/>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right/>
      <top style="thin">
        <color auto="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medium">
        <color theme="1"/>
      </left>
      <right style="thin">
        <color theme="1"/>
      </right>
      <top style="medium">
        <color theme="1"/>
      </top>
      <bottom/>
      <diagonal/>
    </border>
    <border>
      <left style="thin">
        <color theme="1"/>
      </left>
      <right style="thin">
        <color theme="1"/>
      </right>
      <top style="medium">
        <color theme="1"/>
      </top>
      <bottom/>
      <diagonal/>
    </border>
    <border>
      <left style="thin">
        <color theme="1"/>
      </left>
      <right style="medium">
        <color theme="1"/>
      </right>
      <top style="medium">
        <color theme="1"/>
      </top>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style="medium">
        <color theme="1"/>
      </right>
      <top/>
      <bottom style="medium">
        <color theme="1"/>
      </bottom>
      <diagonal/>
    </border>
    <border>
      <left style="medium">
        <color theme="1"/>
      </left>
      <right style="thin">
        <color auto="1"/>
      </right>
      <top style="medium">
        <color theme="1"/>
      </top>
      <bottom style="medium">
        <color theme="1"/>
      </bottom>
      <diagonal/>
    </border>
    <border>
      <left style="thin">
        <color auto="1"/>
      </left>
      <right/>
      <top style="medium">
        <color theme="1"/>
      </top>
      <bottom/>
      <diagonal/>
    </border>
    <border>
      <left/>
      <right style="medium">
        <color auto="1"/>
      </right>
      <top style="medium">
        <color theme="1"/>
      </top>
      <bottom/>
      <diagonal/>
    </border>
    <border>
      <left style="medium">
        <color auto="1"/>
      </left>
      <right/>
      <top style="medium">
        <color theme="1"/>
      </top>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s>
  <cellStyleXfs count="2">
    <xf numFmtId="0" fontId="0" fillId="0" borderId="0"/>
    <xf numFmtId="0" fontId="30" fillId="0" borderId="0" applyNumberFormat="0" applyFill="0" applyBorder="0" applyAlignment="0" applyProtection="0"/>
  </cellStyleXfs>
  <cellXfs count="276">
    <xf numFmtId="0" fontId="0" fillId="0" borderId="0" xfId="0"/>
    <xf numFmtId="0" fontId="2" fillId="0" borderId="0" xfId="0" applyFont="1"/>
    <xf numFmtId="0" fontId="4" fillId="2" borderId="0" xfId="0" applyFont="1" applyFill="1" applyBorder="1"/>
    <xf numFmtId="0" fontId="4" fillId="2" borderId="3" xfId="0" applyFont="1" applyFill="1" applyBorder="1"/>
    <xf numFmtId="0" fontId="5" fillId="0" borderId="0" xfId="0" applyFont="1"/>
    <xf numFmtId="0" fontId="5" fillId="3" borderId="4" xfId="0" applyFont="1" applyFill="1" applyBorder="1"/>
    <xf numFmtId="0" fontId="5" fillId="3" borderId="5" xfId="0" applyFont="1" applyFill="1" applyBorder="1"/>
    <xf numFmtId="0" fontId="2" fillId="4" borderId="2" xfId="0" applyFont="1" applyFill="1" applyBorder="1"/>
    <xf numFmtId="0" fontId="2" fillId="4" borderId="1" xfId="0" applyFont="1" applyFill="1" applyBorder="1"/>
    <xf numFmtId="0" fontId="2" fillId="3" borderId="2" xfId="0" applyFont="1" applyFill="1" applyBorder="1"/>
    <xf numFmtId="0" fontId="2" fillId="3" borderId="1" xfId="0" applyFont="1" applyFill="1" applyBorder="1"/>
    <xf numFmtId="0" fontId="4" fillId="0" borderId="3" xfId="0" applyFont="1" applyFill="1" applyBorder="1"/>
    <xf numFmtId="0" fontId="5" fillId="0" borderId="5" xfId="0" applyFont="1" applyFill="1" applyBorder="1"/>
    <xf numFmtId="0" fontId="2" fillId="0" borderId="1" xfId="0" applyFont="1" applyFill="1" applyBorder="1"/>
    <xf numFmtId="0" fontId="2" fillId="0" borderId="0" xfId="0" applyFont="1" applyFill="1"/>
    <xf numFmtId="0" fontId="5" fillId="0" borderId="0" xfId="0" applyNumberFormat="1" applyFont="1"/>
    <xf numFmtId="0" fontId="2" fillId="0" borderId="0" xfId="0" applyNumberFormat="1" applyFont="1"/>
    <xf numFmtId="0" fontId="2" fillId="0" borderId="0" xfId="0" applyFont="1" applyAlignment="1">
      <alignment horizontal="center"/>
    </xf>
    <xf numFmtId="0" fontId="3" fillId="6" borderId="0" xfId="0" applyFont="1" applyFill="1"/>
    <xf numFmtId="0" fontId="2" fillId="6" borderId="0" xfId="0" applyFont="1" applyFill="1"/>
    <xf numFmtId="0" fontId="7" fillId="6" borderId="0" xfId="0" applyFont="1" applyFill="1"/>
    <xf numFmtId="0" fontId="2" fillId="6" borderId="0" xfId="0" applyFont="1" applyFill="1" applyAlignment="1">
      <alignment vertical="center"/>
    </xf>
    <xf numFmtId="0" fontId="3" fillId="6" borderId="0" xfId="0" applyFont="1" applyFill="1" applyAlignment="1">
      <alignment vertical="center" wrapText="1"/>
    </xf>
    <xf numFmtId="0" fontId="3" fillId="6" borderId="0" xfId="0" applyFont="1" applyFill="1" applyAlignment="1">
      <alignment vertical="center"/>
    </xf>
    <xf numFmtId="0" fontId="1" fillId="6" borderId="0" xfId="0" applyFont="1" applyFill="1" applyAlignment="1">
      <alignment vertical="center"/>
    </xf>
    <xf numFmtId="0" fontId="5" fillId="6" borderId="0" xfId="0" applyFont="1" applyFill="1"/>
    <xf numFmtId="0" fontId="5" fillId="6" borderId="0" xfId="0" applyFont="1" applyFill="1" applyAlignment="1">
      <alignment vertical="center" wrapText="1"/>
    </xf>
    <xf numFmtId="0" fontId="2" fillId="6" borderId="0" xfId="0" applyFont="1" applyFill="1" applyAlignment="1">
      <alignment horizontal="center" vertical="center"/>
    </xf>
    <xf numFmtId="0" fontId="2" fillId="6" borderId="0" xfId="0" applyFont="1" applyFill="1" applyAlignment="1"/>
    <xf numFmtId="0" fontId="9" fillId="6" borderId="0" xfId="0" applyFont="1" applyFill="1" applyAlignment="1">
      <alignment horizontal="right"/>
    </xf>
    <xf numFmtId="0" fontId="9" fillId="6" borderId="0" xfId="0" applyFont="1" applyFill="1" applyAlignment="1">
      <alignment vertical="center"/>
    </xf>
    <xf numFmtId="0" fontId="9" fillId="6" borderId="0" xfId="0" applyFont="1" applyFill="1" applyAlignment="1">
      <alignment horizontal="right" vertical="center"/>
    </xf>
    <xf numFmtId="0" fontId="9" fillId="6" borderId="0" xfId="0" applyFont="1" applyFill="1" applyAlignment="1">
      <alignment horizontal="right" vertical="center" wrapText="1"/>
    </xf>
    <xf numFmtId="0" fontId="10" fillId="6" borderId="0" xfId="0" applyFont="1" applyFill="1" applyAlignment="1">
      <alignment vertical="center"/>
    </xf>
    <xf numFmtId="0" fontId="10" fillId="6" borderId="0" xfId="0" applyFont="1" applyFill="1" applyAlignment="1">
      <alignment horizontal="center"/>
    </xf>
    <xf numFmtId="0" fontId="2" fillId="0" borderId="0" xfId="0" applyFont="1" applyAlignment="1">
      <alignment horizontal="right"/>
    </xf>
    <xf numFmtId="0" fontId="11" fillId="6" borderId="0" xfId="0" applyFont="1" applyFill="1" applyBorder="1" applyAlignment="1"/>
    <xf numFmtId="0" fontId="11" fillId="6" borderId="7" xfId="0" applyNumberFormat="1" applyFont="1" applyFill="1" applyBorder="1" applyAlignment="1">
      <alignment horizontal="center"/>
    </xf>
    <xf numFmtId="0" fontId="11" fillId="6" borderId="8" xfId="0" applyNumberFormat="1" applyFont="1" applyFill="1" applyBorder="1" applyAlignment="1">
      <alignment horizontal="center"/>
    </xf>
    <xf numFmtId="0" fontId="2" fillId="0" borderId="0" xfId="0" applyFont="1" applyBorder="1"/>
    <xf numFmtId="0" fontId="11" fillId="6" borderId="0" xfId="0" applyNumberFormat="1" applyFont="1" applyFill="1" applyBorder="1" applyAlignment="1">
      <alignment horizontal="center"/>
    </xf>
    <xf numFmtId="0" fontId="13" fillId="6" borderId="0" xfId="0" applyFont="1" applyFill="1" applyBorder="1" applyAlignment="1"/>
    <xf numFmtId="0" fontId="11" fillId="6" borderId="0" xfId="0" applyFont="1" applyFill="1" applyAlignment="1">
      <alignment horizontal="center" vertical="center"/>
    </xf>
    <xf numFmtId="0" fontId="11" fillId="6" borderId="0" xfId="0" applyFont="1" applyFill="1" applyAlignment="1">
      <alignment horizontal="center" vertical="center"/>
    </xf>
    <xf numFmtId="0" fontId="13" fillId="6" borderId="10" xfId="0" applyFont="1" applyFill="1" applyBorder="1" applyAlignment="1"/>
    <xf numFmtId="0" fontId="13" fillId="6" borderId="12" xfId="0" applyFont="1" applyFill="1" applyBorder="1" applyAlignment="1"/>
    <xf numFmtId="0" fontId="11" fillId="7" borderId="0" xfId="0" applyFont="1" applyFill="1" applyAlignment="1">
      <alignment horizontal="center" vertical="center"/>
    </xf>
    <xf numFmtId="0" fontId="13" fillId="7" borderId="0" xfId="0" applyFont="1" applyFill="1"/>
    <xf numFmtId="0" fontId="11" fillId="7" borderId="0" xfId="0" applyFont="1" applyFill="1" applyAlignment="1">
      <alignment vertical="center" wrapText="1"/>
    </xf>
    <xf numFmtId="0" fontId="13" fillId="7" borderId="0" xfId="0" applyFont="1" applyFill="1" applyAlignment="1">
      <alignment vertical="center" wrapText="1"/>
    </xf>
    <xf numFmtId="0" fontId="11" fillId="7" borderId="0" xfId="0" applyFont="1" applyFill="1" applyAlignment="1">
      <alignment vertical="center"/>
    </xf>
    <xf numFmtId="0" fontId="11" fillId="7" borderId="0" xfId="0" applyFont="1" applyFill="1" applyAlignment="1">
      <alignment horizontal="left" vertical="center"/>
    </xf>
    <xf numFmtId="0" fontId="13" fillId="7" borderId="0" xfId="0" applyFont="1" applyFill="1" applyAlignment="1">
      <alignment vertical="center"/>
    </xf>
    <xf numFmtId="0" fontId="11" fillId="7" borderId="0" xfId="0" applyFont="1" applyFill="1" applyBorder="1" applyAlignment="1">
      <alignment wrapText="1"/>
    </xf>
    <xf numFmtId="0" fontId="13" fillId="7" borderId="0" xfId="0" applyFont="1" applyFill="1" applyBorder="1"/>
    <xf numFmtId="0" fontId="17" fillId="7" borderId="0" xfId="0" applyFont="1" applyFill="1" applyBorder="1"/>
    <xf numFmtId="164" fontId="17" fillId="7" borderId="0" xfId="0" applyNumberFormat="1" applyFont="1" applyFill="1" applyBorder="1" applyAlignment="1">
      <alignment vertical="center" wrapText="1"/>
    </xf>
    <xf numFmtId="0" fontId="8" fillId="7" borderId="0" xfId="0" applyFont="1" applyFill="1" applyBorder="1"/>
    <xf numFmtId="0" fontId="17" fillId="7" borderId="0" xfId="0" applyFont="1" applyFill="1" applyBorder="1" applyAlignment="1"/>
    <xf numFmtId="0" fontId="21" fillId="7" borderId="0" xfId="0" applyNumberFormat="1" applyFont="1" applyFill="1" applyBorder="1" applyAlignment="1">
      <alignment horizontal="center"/>
    </xf>
    <xf numFmtId="0" fontId="13" fillId="6" borderId="32" xfId="0" applyFont="1" applyFill="1" applyBorder="1" applyAlignment="1">
      <alignment horizontal="left" vertical="center" wrapText="1"/>
    </xf>
    <xf numFmtId="0" fontId="13" fillId="6" borderId="33" xfId="0" applyFont="1" applyFill="1" applyBorder="1" applyAlignment="1" applyProtection="1">
      <alignment horizontal="center" vertical="center"/>
      <protection locked="0"/>
    </xf>
    <xf numFmtId="0" fontId="13" fillId="6" borderId="34" xfId="0" applyFont="1" applyFill="1" applyBorder="1" applyAlignment="1" applyProtection="1">
      <alignment horizontal="center" vertical="center" wrapText="1"/>
      <protection locked="0"/>
    </xf>
    <xf numFmtId="0" fontId="13" fillId="6" borderId="34" xfId="0" applyFont="1" applyFill="1" applyBorder="1" applyAlignment="1" applyProtection="1">
      <alignment horizontal="center" vertical="center"/>
      <protection locked="0"/>
    </xf>
    <xf numFmtId="0" fontId="13" fillId="6" borderId="32" xfId="0" applyFont="1" applyFill="1" applyBorder="1" applyAlignment="1">
      <alignment vertical="center" wrapText="1"/>
    </xf>
    <xf numFmtId="0" fontId="5" fillId="8" borderId="39" xfId="0" applyFont="1" applyFill="1" applyBorder="1" applyAlignment="1">
      <alignment horizontal="center" vertical="center"/>
    </xf>
    <xf numFmtId="0" fontId="5" fillId="8" borderId="40" xfId="0" applyFont="1" applyFill="1" applyBorder="1" applyAlignment="1">
      <alignment horizontal="center" vertical="center" wrapText="1"/>
    </xf>
    <xf numFmtId="0" fontId="2" fillId="7" borderId="0" xfId="0" applyFont="1" applyFill="1"/>
    <xf numFmtId="0" fontId="5" fillId="6" borderId="0" xfId="0" applyFont="1" applyFill="1" applyAlignment="1">
      <alignment horizontal="center"/>
    </xf>
    <xf numFmtId="0" fontId="2" fillId="6" borderId="0" xfId="0" applyFont="1" applyFill="1" applyAlignment="1">
      <alignment horizontal="left"/>
    </xf>
    <xf numFmtId="0" fontId="5" fillId="6" borderId="0" xfId="0" applyFont="1" applyFill="1" applyAlignment="1">
      <alignment horizontal="right"/>
    </xf>
    <xf numFmtId="0" fontId="13" fillId="6" borderId="34" xfId="0" applyFont="1" applyFill="1" applyBorder="1" applyAlignment="1" applyProtection="1">
      <alignment horizontal="center" vertical="center"/>
      <protection locked="0"/>
    </xf>
    <xf numFmtId="0" fontId="13" fillId="6" borderId="32" xfId="0" applyNumberFormat="1" applyFont="1" applyFill="1" applyBorder="1" applyAlignment="1">
      <alignment horizontal="left" vertical="center" wrapText="1"/>
    </xf>
    <xf numFmtId="0" fontId="13" fillId="6" borderId="48" xfId="0" applyNumberFormat="1" applyFont="1" applyFill="1" applyBorder="1" applyAlignment="1">
      <alignment horizontal="left" vertical="center" wrapText="1"/>
    </xf>
    <xf numFmtId="164" fontId="14" fillId="13" borderId="28" xfId="0" applyNumberFormat="1" applyFont="1" applyFill="1" applyBorder="1" applyAlignment="1">
      <alignment horizontal="right" vertical="center" wrapText="1"/>
    </xf>
    <xf numFmtId="0" fontId="3" fillId="12" borderId="22" xfId="0" applyFont="1" applyFill="1" applyBorder="1" applyAlignment="1">
      <alignment horizontal="right" vertical="center" wrapText="1"/>
    </xf>
    <xf numFmtId="2" fontId="2" fillId="6" borderId="24" xfId="0" applyNumberFormat="1" applyFont="1" applyFill="1" applyBorder="1" applyAlignment="1">
      <alignment horizontal="center" vertical="center"/>
    </xf>
    <xf numFmtId="0" fontId="5" fillId="10" borderId="38" xfId="0" applyFont="1" applyFill="1" applyBorder="1" applyAlignment="1">
      <alignment horizontal="center" vertical="center"/>
    </xf>
    <xf numFmtId="0" fontId="2" fillId="6" borderId="41" xfId="0" applyFont="1" applyFill="1" applyBorder="1"/>
    <xf numFmtId="0" fontId="5" fillId="10" borderId="44" xfId="0" applyFont="1" applyFill="1" applyBorder="1"/>
    <xf numFmtId="2" fontId="5" fillId="10" borderId="46" xfId="0" applyNumberFormat="1" applyFont="1" applyFill="1" applyBorder="1" applyAlignment="1">
      <alignment horizontal="center" vertical="center"/>
    </xf>
    <xf numFmtId="164" fontId="2" fillId="6" borderId="38" xfId="0" applyNumberFormat="1" applyFont="1" applyFill="1" applyBorder="1"/>
    <xf numFmtId="164" fontId="2" fillId="6" borderId="41" xfId="0" applyNumberFormat="1" applyFont="1" applyFill="1" applyBorder="1"/>
    <xf numFmtId="164" fontId="2" fillId="6" borderId="44" xfId="0" applyNumberFormat="1" applyFont="1" applyFill="1" applyBorder="1"/>
    <xf numFmtId="0" fontId="5" fillId="10" borderId="39" xfId="0" applyNumberFormat="1" applyFont="1" applyFill="1" applyBorder="1" applyAlignment="1">
      <alignment horizontal="center" vertical="center" wrapText="1"/>
    </xf>
    <xf numFmtId="0" fontId="5" fillId="10" borderId="39" xfId="0" applyFont="1" applyFill="1" applyBorder="1" applyAlignment="1">
      <alignment horizontal="center" vertical="center" wrapText="1"/>
    </xf>
    <xf numFmtId="0" fontId="5" fillId="10" borderId="40" xfId="0" applyFont="1" applyFill="1" applyBorder="1" applyAlignment="1">
      <alignment horizontal="center" vertical="center" wrapText="1"/>
    </xf>
    <xf numFmtId="0" fontId="11" fillId="8" borderId="45" xfId="0" applyFont="1" applyFill="1" applyBorder="1" applyAlignment="1" applyProtection="1">
      <alignment horizontal="right"/>
    </xf>
    <xf numFmtId="0" fontId="11" fillId="8" borderId="46" xfId="0" applyFont="1" applyFill="1" applyBorder="1" applyAlignment="1" applyProtection="1">
      <alignment horizontal="center"/>
    </xf>
    <xf numFmtId="0" fontId="22" fillId="7" borderId="60" xfId="0" applyFont="1" applyFill="1" applyBorder="1" applyAlignment="1" applyProtection="1">
      <alignment horizontal="center" vertical="center"/>
    </xf>
    <xf numFmtId="0" fontId="22" fillId="7" borderId="61" xfId="0" applyFont="1" applyFill="1" applyBorder="1" applyAlignment="1" applyProtection="1">
      <alignment horizontal="center" vertical="center"/>
    </xf>
    <xf numFmtId="0" fontId="22" fillId="7" borderId="62" xfId="0" applyFont="1" applyFill="1" applyBorder="1" applyAlignment="1" applyProtection="1">
      <alignment horizontal="center" vertical="center"/>
    </xf>
    <xf numFmtId="164" fontId="14" fillId="13" borderId="30" xfId="0" applyNumberFormat="1" applyFont="1" applyFill="1" applyBorder="1" applyAlignment="1" applyProtection="1">
      <alignment vertical="center"/>
    </xf>
    <xf numFmtId="164" fontId="14" fillId="13" borderId="31" xfId="0" applyNumberFormat="1" applyFont="1" applyFill="1" applyBorder="1" applyAlignment="1" applyProtection="1">
      <alignment vertical="center"/>
    </xf>
    <xf numFmtId="0" fontId="13" fillId="6" borderId="29" xfId="0" applyNumberFormat="1" applyFont="1" applyFill="1" applyBorder="1" applyAlignment="1" applyProtection="1">
      <alignment horizontal="left" vertical="center" wrapText="1"/>
    </xf>
    <xf numFmtId="164" fontId="14" fillId="13" borderId="37" xfId="0" applyNumberFormat="1" applyFont="1" applyFill="1" applyBorder="1" applyAlignment="1" applyProtection="1">
      <alignment horizontal="right" vertical="center" wrapText="1"/>
    </xf>
    <xf numFmtId="164" fontId="14" fillId="13" borderId="26" xfId="0" applyNumberFormat="1" applyFont="1" applyFill="1" applyBorder="1" applyAlignment="1" applyProtection="1">
      <alignment vertical="center"/>
    </xf>
    <xf numFmtId="164" fontId="14" fillId="13" borderId="0" xfId="0" applyNumberFormat="1" applyFont="1" applyFill="1" applyBorder="1" applyAlignment="1" applyProtection="1"/>
    <xf numFmtId="0" fontId="15" fillId="6" borderId="29" xfId="0" applyFont="1" applyFill="1" applyBorder="1" applyAlignment="1" applyProtection="1">
      <alignment horizontal="left" vertical="center" wrapText="1"/>
    </xf>
    <xf numFmtId="0" fontId="23" fillId="7" borderId="60" xfId="0" applyFont="1" applyFill="1" applyBorder="1" applyAlignment="1" applyProtection="1">
      <alignment horizontal="center" vertical="center"/>
    </xf>
    <xf numFmtId="0" fontId="23" fillId="7" borderId="61" xfId="0" applyFont="1" applyFill="1" applyBorder="1" applyAlignment="1" applyProtection="1">
      <alignment horizontal="center" vertical="center"/>
    </xf>
    <xf numFmtId="0" fontId="15" fillId="6" borderId="51" xfId="0" applyFont="1" applyFill="1" applyBorder="1" applyAlignment="1" applyProtection="1">
      <alignment horizontal="left" vertical="center" wrapText="1"/>
    </xf>
    <xf numFmtId="0" fontId="23" fillId="7" borderId="62" xfId="0" applyFont="1" applyFill="1" applyBorder="1" applyAlignment="1" applyProtection="1">
      <alignment horizontal="center" vertical="center"/>
    </xf>
    <xf numFmtId="164" fontId="24" fillId="13" borderId="28" xfId="0" applyNumberFormat="1" applyFont="1" applyFill="1" applyBorder="1" applyAlignment="1" applyProtection="1">
      <alignment horizontal="right" vertical="center" wrapText="1"/>
    </xf>
    <xf numFmtId="0" fontId="15" fillId="6" borderId="56" xfId="0" applyFont="1" applyFill="1" applyBorder="1" applyAlignment="1" applyProtection="1">
      <alignment horizontal="left" vertical="center" wrapText="1"/>
    </xf>
    <xf numFmtId="164" fontId="15" fillId="6" borderId="56" xfId="0" applyNumberFormat="1" applyFont="1" applyFill="1" applyBorder="1" applyAlignment="1" applyProtection="1">
      <alignment horizontal="left" vertical="center" wrapText="1"/>
    </xf>
    <xf numFmtId="0" fontId="11" fillId="13" borderId="28" xfId="0" applyFont="1" applyFill="1" applyBorder="1" applyAlignment="1" applyProtection="1">
      <alignment horizontal="right" vertical="center"/>
    </xf>
    <xf numFmtId="164" fontId="14" fillId="13" borderId="29" xfId="0" applyNumberFormat="1" applyFont="1" applyFill="1" applyBorder="1" applyAlignment="1" applyProtection="1">
      <alignment horizontal="right" vertical="center"/>
    </xf>
    <xf numFmtId="164" fontId="14" fillId="13" borderId="30" xfId="0" applyNumberFormat="1" applyFont="1" applyFill="1" applyBorder="1" applyAlignment="1" applyProtection="1">
      <alignment horizontal="center" vertical="center" wrapText="1"/>
    </xf>
    <xf numFmtId="0" fontId="13" fillId="13" borderId="31" xfId="0" applyFont="1" applyFill="1" applyBorder="1" applyProtection="1"/>
    <xf numFmtId="164" fontId="14" fillId="13" borderId="30" xfId="0" applyNumberFormat="1" applyFont="1" applyFill="1" applyBorder="1" applyAlignment="1" applyProtection="1"/>
    <xf numFmtId="164" fontId="14" fillId="13" borderId="31" xfId="0" applyNumberFormat="1" applyFont="1" applyFill="1" applyBorder="1" applyAlignment="1" applyProtection="1"/>
    <xf numFmtId="2" fontId="2" fillId="6" borderId="24" xfId="0" applyNumberFormat="1" applyFont="1" applyFill="1" applyBorder="1" applyAlignment="1">
      <alignment horizontal="center"/>
    </xf>
    <xf numFmtId="2" fontId="5" fillId="10" borderId="46" xfId="0" applyNumberFormat="1" applyFont="1" applyFill="1" applyBorder="1" applyAlignment="1">
      <alignment horizontal="center"/>
    </xf>
    <xf numFmtId="0" fontId="5" fillId="10" borderId="46" xfId="0" applyFont="1" applyFill="1" applyBorder="1" applyAlignment="1">
      <alignment horizontal="center"/>
    </xf>
    <xf numFmtId="2" fontId="2" fillId="6" borderId="43" xfId="0" applyNumberFormat="1" applyFont="1" applyFill="1" applyBorder="1"/>
    <xf numFmtId="2" fontId="2" fillId="6" borderId="43" xfId="0" applyNumberFormat="1" applyFont="1" applyFill="1" applyBorder="1" applyAlignment="1">
      <alignment horizontal="center" vertical="center"/>
    </xf>
    <xf numFmtId="2" fontId="5" fillId="10" borderId="47" xfId="0" applyNumberFormat="1" applyFont="1" applyFill="1" applyBorder="1" applyAlignment="1">
      <alignment horizontal="center" vertical="center"/>
    </xf>
    <xf numFmtId="2" fontId="2" fillId="6" borderId="40" xfId="0" applyNumberFormat="1" applyFont="1" applyFill="1" applyBorder="1"/>
    <xf numFmtId="2" fontId="2" fillId="6" borderId="47" xfId="0" applyNumberFormat="1" applyFont="1" applyFill="1" applyBorder="1"/>
    <xf numFmtId="0" fontId="26" fillId="7" borderId="0" xfId="0" applyFont="1" applyFill="1" applyBorder="1"/>
    <xf numFmtId="0" fontId="26" fillId="7" borderId="0" xfId="0" applyFont="1" applyFill="1"/>
    <xf numFmtId="164" fontId="26" fillId="7" borderId="0" xfId="0" applyNumberFormat="1" applyFont="1" applyFill="1" applyBorder="1" applyAlignment="1">
      <alignment vertical="center" wrapText="1"/>
    </xf>
    <xf numFmtId="0" fontId="17" fillId="7" borderId="0" xfId="0" applyFont="1" applyFill="1"/>
    <xf numFmtId="0" fontId="3" fillId="14" borderId="22" xfId="0" applyFont="1" applyFill="1" applyBorder="1" applyAlignment="1">
      <alignment horizontal="right" vertical="center" wrapText="1"/>
    </xf>
    <xf numFmtId="0" fontId="3" fillId="15" borderId="22" xfId="0" applyFont="1" applyFill="1" applyBorder="1" applyAlignment="1">
      <alignment horizontal="right" vertical="center" wrapText="1"/>
    </xf>
    <xf numFmtId="0" fontId="13" fillId="7" borderId="0" xfId="0" applyFont="1" applyFill="1" applyAlignment="1"/>
    <xf numFmtId="0" fontId="0" fillId="6" borderId="0" xfId="0" applyFill="1"/>
    <xf numFmtId="0" fontId="0" fillId="6" borderId="0" xfId="0" applyFill="1" applyAlignment="1"/>
    <xf numFmtId="0" fontId="2" fillId="6" borderId="0" xfId="0" applyFont="1" applyFill="1" applyAlignment="1">
      <alignment horizontal="left" vertical="center" wrapText="1"/>
    </xf>
    <xf numFmtId="0" fontId="13" fillId="6" borderId="23" xfId="0" applyFont="1" applyFill="1" applyBorder="1" applyAlignment="1" applyProtection="1">
      <alignment horizontal="center" vertical="center"/>
      <protection locked="0"/>
    </xf>
    <xf numFmtId="0" fontId="13" fillId="6" borderId="25" xfId="0" applyFont="1" applyFill="1" applyBorder="1" applyAlignment="1" applyProtection="1">
      <alignment horizontal="center" vertical="center" wrapText="1"/>
      <protection locked="0"/>
    </xf>
    <xf numFmtId="0" fontId="13" fillId="6" borderId="11" xfId="0" applyFont="1" applyFill="1" applyBorder="1" applyAlignment="1" applyProtection="1">
      <alignment horizontal="center" vertical="center"/>
      <protection locked="0"/>
    </xf>
    <xf numFmtId="0" fontId="13" fillId="6" borderId="10" xfId="0" applyFont="1" applyFill="1" applyBorder="1" applyAlignment="1" applyProtection="1">
      <alignment horizontal="center" vertical="center" wrapText="1"/>
      <protection locked="0"/>
    </xf>
    <xf numFmtId="0" fontId="13" fillId="6" borderId="22" xfId="0" applyFont="1" applyFill="1" applyBorder="1" applyAlignment="1" applyProtection="1">
      <alignment horizontal="center" vertical="center" wrapText="1"/>
      <protection locked="0"/>
    </xf>
    <xf numFmtId="0" fontId="2" fillId="6" borderId="0" xfId="0" applyFont="1" applyFill="1" applyProtection="1"/>
    <xf numFmtId="0" fontId="2" fillId="6" borderId="0" xfId="0" applyFont="1" applyFill="1" applyAlignment="1">
      <alignment vertical="center" wrapText="1"/>
    </xf>
    <xf numFmtId="0" fontId="29" fillId="6" borderId="0" xfId="0" applyFont="1" applyFill="1" applyAlignment="1">
      <alignment horizontal="left"/>
    </xf>
    <xf numFmtId="0" fontId="28" fillId="6" borderId="0" xfId="0" applyFont="1" applyFill="1" applyAlignment="1">
      <alignment horizontal="left"/>
    </xf>
    <xf numFmtId="0" fontId="2" fillId="6" borderId="0" xfId="0" applyFont="1" applyFill="1" applyAlignment="1">
      <alignment horizontal="left" vertical="center" wrapText="1"/>
    </xf>
    <xf numFmtId="0" fontId="7" fillId="6" borderId="0" xfId="0" applyFont="1" applyFill="1" applyAlignment="1">
      <alignment horizontal="left"/>
    </xf>
    <xf numFmtId="0" fontId="2" fillId="6" borderId="0" xfId="0" applyFont="1" applyFill="1" applyAlignment="1">
      <alignment horizontal="left" wrapText="1"/>
    </xf>
    <xf numFmtId="0" fontId="2" fillId="6" borderId="0" xfId="0" applyFont="1" applyFill="1" applyAlignment="1">
      <alignment horizontal="left"/>
    </xf>
    <xf numFmtId="0" fontId="31" fillId="6" borderId="0" xfId="1" applyFont="1" applyFill="1" applyAlignment="1">
      <alignment horizontal="left"/>
    </xf>
    <xf numFmtId="0" fontId="5" fillId="5" borderId="16" xfId="0" applyFont="1" applyFill="1" applyBorder="1" applyAlignment="1" applyProtection="1">
      <alignment horizontal="center" vertical="center" wrapText="1"/>
      <protection locked="0"/>
    </xf>
    <xf numFmtId="0" fontId="5" fillId="5" borderId="17" xfId="0" applyFont="1" applyFill="1" applyBorder="1" applyAlignment="1" applyProtection="1">
      <alignment horizontal="center" vertical="center" wrapText="1"/>
      <protection locked="0"/>
    </xf>
    <xf numFmtId="0" fontId="5" fillId="5" borderId="18"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0" fontId="5" fillId="5" borderId="20" xfId="0" applyFont="1" applyFill="1" applyBorder="1" applyAlignment="1" applyProtection="1">
      <alignment horizontal="center" vertical="center" wrapText="1"/>
      <protection locked="0"/>
    </xf>
    <xf numFmtId="0" fontId="5" fillId="5" borderId="21" xfId="0" applyFont="1" applyFill="1" applyBorder="1" applyAlignment="1" applyProtection="1">
      <alignment horizontal="center" vertical="center" wrapText="1"/>
      <protection locked="0"/>
    </xf>
    <xf numFmtId="0" fontId="9" fillId="6" borderId="27" xfId="0" applyFont="1" applyFill="1" applyBorder="1" applyAlignment="1">
      <alignment horizontal="right" vertical="center" wrapText="1"/>
    </xf>
    <xf numFmtId="0" fontId="5" fillId="6" borderId="0" xfId="0" applyFont="1" applyFill="1" applyAlignment="1">
      <alignment horizontal="center" vertical="center"/>
    </xf>
    <xf numFmtId="0" fontId="2" fillId="5" borderId="13" xfId="0" applyFont="1" applyFill="1" applyBorder="1" applyAlignment="1" applyProtection="1">
      <alignment horizontal="center"/>
      <protection locked="0"/>
    </xf>
    <xf numFmtId="0" fontId="2" fillId="5" borderId="14" xfId="0" applyFont="1" applyFill="1" applyBorder="1" applyAlignment="1" applyProtection="1">
      <alignment horizontal="center"/>
      <protection locked="0"/>
    </xf>
    <xf numFmtId="0" fontId="2" fillId="5" borderId="15" xfId="0" applyFont="1" applyFill="1" applyBorder="1" applyAlignment="1" applyProtection="1">
      <alignment horizontal="center"/>
      <protection locked="0"/>
    </xf>
    <xf numFmtId="0" fontId="2" fillId="5" borderId="13" xfId="0" applyFont="1" applyFill="1" applyBorder="1" applyAlignment="1" applyProtection="1">
      <alignment horizontal="center" vertical="center"/>
      <protection locked="0"/>
    </xf>
    <xf numFmtId="0" fontId="2" fillId="5" borderId="14" xfId="0" applyFont="1" applyFill="1" applyBorder="1" applyAlignment="1" applyProtection="1">
      <alignment horizontal="center" vertical="center"/>
      <protection locked="0"/>
    </xf>
    <xf numFmtId="0" fontId="2" fillId="5" borderId="15" xfId="0" applyFont="1" applyFill="1" applyBorder="1" applyAlignment="1" applyProtection="1">
      <alignment horizontal="center" vertical="center"/>
      <protection locked="0"/>
    </xf>
    <xf numFmtId="0" fontId="2" fillId="6" borderId="0" xfId="0" applyFont="1" applyFill="1" applyAlignment="1">
      <alignment horizontal="center" vertical="center"/>
    </xf>
    <xf numFmtId="0" fontId="2" fillId="6" borderId="0" xfId="0" applyFont="1" applyFill="1" applyAlignment="1">
      <alignment horizontal="center"/>
    </xf>
    <xf numFmtId="0" fontId="3" fillId="5" borderId="13"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center" vertical="center" wrapText="1"/>
      <protection locked="0"/>
    </xf>
    <xf numFmtId="0" fontId="3" fillId="5" borderId="15" xfId="0" applyFont="1" applyFill="1" applyBorder="1" applyAlignment="1" applyProtection="1">
      <alignment horizontal="center" vertical="center" wrapText="1"/>
      <protection locked="0"/>
    </xf>
    <xf numFmtId="0" fontId="3" fillId="6" borderId="0" xfId="0" applyFont="1" applyFill="1" applyAlignment="1">
      <alignment horizontal="left" vertical="center"/>
    </xf>
    <xf numFmtId="0" fontId="3" fillId="6" borderId="0" xfId="0" applyFont="1" applyFill="1" applyAlignment="1">
      <alignment horizontal="left" vertical="center" wrapText="1"/>
    </xf>
    <xf numFmtId="0" fontId="5" fillId="6" borderId="0" xfId="0" applyFont="1" applyFill="1" applyAlignment="1">
      <alignment horizontal="left" vertical="center" wrapText="1"/>
    </xf>
    <xf numFmtId="0" fontId="25" fillId="6" borderId="0" xfId="0" applyFont="1" applyFill="1" applyAlignment="1">
      <alignment horizontal="center" vertical="center"/>
    </xf>
    <xf numFmtId="0" fontId="16" fillId="11" borderId="51" xfId="0" applyFont="1" applyFill="1" applyBorder="1" applyAlignment="1" applyProtection="1">
      <alignment horizontal="left" vertical="center"/>
      <protection locked="0"/>
    </xf>
    <xf numFmtId="0" fontId="16" fillId="11" borderId="52" xfId="0" applyFont="1" applyFill="1" applyBorder="1" applyAlignment="1" applyProtection="1">
      <alignment horizontal="left" vertical="center"/>
      <protection locked="0"/>
    </xf>
    <xf numFmtId="0" fontId="16" fillId="11" borderId="53" xfId="0" applyFont="1" applyFill="1" applyBorder="1" applyAlignment="1" applyProtection="1">
      <alignment horizontal="left" vertical="center"/>
      <protection locked="0"/>
    </xf>
    <xf numFmtId="0" fontId="16" fillId="11" borderId="54" xfId="0" applyFont="1" applyFill="1" applyBorder="1" applyAlignment="1" applyProtection="1">
      <alignment horizontal="left" vertical="center"/>
      <protection locked="0"/>
    </xf>
    <xf numFmtId="0" fontId="16" fillId="11" borderId="36" xfId="0" applyFont="1" applyFill="1" applyBorder="1" applyAlignment="1" applyProtection="1">
      <alignment horizontal="left" vertical="center"/>
      <protection locked="0"/>
    </xf>
    <xf numFmtId="0" fontId="16" fillId="11" borderId="55" xfId="0" applyFont="1" applyFill="1" applyBorder="1" applyAlignment="1" applyProtection="1">
      <alignment horizontal="left" vertical="center"/>
      <protection locked="0"/>
    </xf>
    <xf numFmtId="0" fontId="11" fillId="6" borderId="0" xfId="0" applyFont="1" applyFill="1" applyBorder="1" applyAlignment="1">
      <alignment horizontal="center" vertical="center"/>
    </xf>
    <xf numFmtId="0" fontId="11" fillId="6" borderId="0" xfId="0" applyFont="1" applyFill="1" applyAlignment="1">
      <alignment horizontal="center" vertical="center"/>
    </xf>
    <xf numFmtId="0" fontId="13" fillId="6" borderId="34" xfId="0" applyNumberFormat="1" applyFont="1" applyFill="1" applyBorder="1" applyAlignment="1" applyProtection="1">
      <alignment horizontal="center" vertical="center" wrapText="1"/>
      <protection locked="0"/>
    </xf>
    <xf numFmtId="0" fontId="13" fillId="6" borderId="35" xfId="0" applyNumberFormat="1" applyFont="1" applyFill="1" applyBorder="1" applyAlignment="1" applyProtection="1">
      <alignment horizontal="center" vertical="center" wrapText="1"/>
      <protection locked="0"/>
    </xf>
    <xf numFmtId="0" fontId="11" fillId="15" borderId="29" xfId="0" applyNumberFormat="1" applyFont="1" applyFill="1" applyBorder="1" applyAlignment="1" applyProtection="1">
      <alignment horizontal="center" vertical="center"/>
    </xf>
    <xf numFmtId="0" fontId="11" fillId="15" borderId="30" xfId="0" applyNumberFormat="1" applyFont="1" applyFill="1" applyBorder="1" applyAlignment="1" applyProtection="1">
      <alignment horizontal="center" vertical="center"/>
    </xf>
    <xf numFmtId="0" fontId="11" fillId="15" borderId="31" xfId="0" applyNumberFormat="1" applyFont="1" applyFill="1" applyBorder="1" applyAlignment="1" applyProtection="1">
      <alignment horizontal="center" vertical="center"/>
    </xf>
    <xf numFmtId="0" fontId="16" fillId="11" borderId="51" xfId="0" applyNumberFormat="1" applyFont="1" applyFill="1" applyBorder="1" applyAlignment="1" applyProtection="1">
      <alignment horizontal="left" vertical="center" wrapText="1"/>
      <protection locked="0"/>
    </xf>
    <xf numFmtId="0" fontId="16" fillId="11" borderId="52" xfId="0" applyNumberFormat="1" applyFont="1" applyFill="1" applyBorder="1" applyAlignment="1" applyProtection="1">
      <alignment horizontal="left" vertical="center" wrapText="1"/>
      <protection locked="0"/>
    </xf>
    <xf numFmtId="0" fontId="16" fillId="11" borderId="53" xfId="0" applyNumberFormat="1" applyFont="1" applyFill="1" applyBorder="1" applyAlignment="1" applyProtection="1">
      <alignment horizontal="left" vertical="center" wrapText="1"/>
      <protection locked="0"/>
    </xf>
    <xf numFmtId="0" fontId="16" fillId="11" borderId="54" xfId="0" applyNumberFormat="1" applyFont="1" applyFill="1" applyBorder="1" applyAlignment="1" applyProtection="1">
      <alignment horizontal="left" vertical="center" wrapText="1"/>
      <protection locked="0"/>
    </xf>
    <xf numFmtId="0" fontId="16" fillId="11" borderId="36" xfId="0" applyNumberFormat="1" applyFont="1" applyFill="1" applyBorder="1" applyAlignment="1" applyProtection="1">
      <alignment horizontal="left" vertical="center" wrapText="1"/>
      <protection locked="0"/>
    </xf>
    <xf numFmtId="0" fontId="16" fillId="11" borderId="55" xfId="0" applyNumberFormat="1" applyFont="1" applyFill="1" applyBorder="1" applyAlignment="1" applyProtection="1">
      <alignment horizontal="left" vertical="center" wrapText="1"/>
      <protection locked="0"/>
    </xf>
    <xf numFmtId="164" fontId="20" fillId="9" borderId="9" xfId="0" applyNumberFormat="1" applyFont="1" applyFill="1" applyBorder="1" applyAlignment="1" applyProtection="1">
      <alignment horizontal="center" vertical="center" wrapText="1"/>
    </xf>
    <xf numFmtId="164" fontId="20" fillId="9" borderId="0" xfId="0" applyNumberFormat="1" applyFont="1" applyFill="1" applyBorder="1" applyAlignment="1" applyProtection="1">
      <alignment horizontal="center" vertical="center" wrapText="1"/>
    </xf>
    <xf numFmtId="164" fontId="20" fillId="9" borderId="27" xfId="0" applyNumberFormat="1" applyFont="1" applyFill="1" applyBorder="1" applyAlignment="1" applyProtection="1">
      <alignment horizontal="center" vertical="center" wrapText="1"/>
    </xf>
    <xf numFmtId="0" fontId="11" fillId="15" borderId="29" xfId="0" applyFont="1" applyFill="1" applyBorder="1" applyAlignment="1" applyProtection="1">
      <alignment horizontal="center" vertical="center"/>
    </xf>
    <xf numFmtId="0" fontId="11" fillId="15" borderId="30" xfId="0" applyFont="1" applyFill="1" applyBorder="1" applyAlignment="1" applyProtection="1">
      <alignment horizontal="center" vertical="center"/>
    </xf>
    <xf numFmtId="0" fontId="11" fillId="15" borderId="31" xfId="0" applyFont="1" applyFill="1" applyBorder="1" applyAlignment="1" applyProtection="1">
      <alignment horizontal="center" vertical="center"/>
    </xf>
    <xf numFmtId="164" fontId="20" fillId="9" borderId="57" xfId="0" applyNumberFormat="1" applyFont="1" applyFill="1" applyBorder="1" applyAlignment="1" applyProtection="1">
      <alignment horizontal="center" vertical="center"/>
    </xf>
    <xf numFmtId="164" fontId="20" fillId="9" borderId="52" xfId="0" applyNumberFormat="1" applyFont="1" applyFill="1" applyBorder="1" applyAlignment="1" applyProtection="1">
      <alignment horizontal="center" vertical="center"/>
    </xf>
    <xf numFmtId="164" fontId="20" fillId="9" borderId="58" xfId="0" applyNumberFormat="1" applyFont="1" applyFill="1" applyBorder="1" applyAlignment="1" applyProtection="1">
      <alignment horizontal="center" vertical="center"/>
    </xf>
    <xf numFmtId="0" fontId="13" fillId="6" borderId="49" xfId="0" applyNumberFormat="1" applyFont="1" applyFill="1" applyBorder="1" applyAlignment="1" applyProtection="1">
      <alignment horizontal="center" vertical="center" wrapText="1"/>
      <protection locked="0"/>
    </xf>
    <xf numFmtId="0" fontId="13" fillId="6" borderId="50" xfId="0" applyNumberFormat="1" applyFont="1" applyFill="1" applyBorder="1" applyAlignment="1" applyProtection="1">
      <alignment horizontal="center" vertical="center" wrapText="1"/>
      <protection locked="0"/>
    </xf>
    <xf numFmtId="0" fontId="13" fillId="6" borderId="33" xfId="0" applyFont="1" applyFill="1" applyBorder="1" applyAlignment="1" applyProtection="1">
      <alignment horizontal="left" vertical="center" wrapText="1"/>
      <protection locked="0"/>
    </xf>
    <xf numFmtId="0" fontId="13" fillId="6" borderId="31" xfId="0" applyFont="1" applyFill="1" applyBorder="1" applyAlignment="1" applyProtection="1">
      <alignment horizontal="left" vertical="center" wrapText="1"/>
      <protection locked="0"/>
    </xf>
    <xf numFmtId="0" fontId="11" fillId="15" borderId="29" xfId="0" applyFont="1" applyFill="1" applyBorder="1" applyAlignment="1">
      <alignment horizontal="center" vertical="center" wrapText="1"/>
    </xf>
    <xf numFmtId="0" fontId="11" fillId="15" borderId="30" xfId="0" applyFont="1" applyFill="1" applyBorder="1" applyAlignment="1">
      <alignment horizontal="center" vertical="center" wrapText="1"/>
    </xf>
    <xf numFmtId="0" fontId="11" fillId="15" borderId="31" xfId="0" applyFont="1" applyFill="1" applyBorder="1" applyAlignment="1">
      <alignment horizontal="center" vertical="center" wrapText="1"/>
    </xf>
    <xf numFmtId="0" fontId="18" fillId="9" borderId="6" xfId="0" applyFont="1" applyFill="1" applyBorder="1" applyAlignment="1">
      <alignment horizontal="center"/>
    </xf>
    <xf numFmtId="0" fontId="18" fillId="9" borderId="0" xfId="0" applyFont="1" applyFill="1" applyBorder="1" applyAlignment="1">
      <alignment horizontal="center"/>
    </xf>
    <xf numFmtId="164" fontId="19" fillId="9" borderId="6" xfId="0" applyNumberFormat="1" applyFont="1" applyFill="1" applyBorder="1" applyAlignment="1">
      <alignment horizontal="center"/>
    </xf>
    <xf numFmtId="164" fontId="19" fillId="9" borderId="0" xfId="0" applyNumberFormat="1" applyFont="1" applyFill="1" applyBorder="1" applyAlignment="1">
      <alignment horizontal="center"/>
    </xf>
    <xf numFmtId="0" fontId="11" fillId="15" borderId="51" xfId="0" applyFont="1" applyFill="1" applyBorder="1" applyAlignment="1">
      <alignment horizontal="center" vertical="center"/>
    </xf>
    <xf numFmtId="0" fontId="11" fillId="15" borderId="52" xfId="0" applyFont="1" applyFill="1" applyBorder="1" applyAlignment="1">
      <alignment horizontal="center" vertical="center"/>
    </xf>
    <xf numFmtId="0" fontId="11" fillId="15" borderId="53" xfId="0" applyFont="1" applyFill="1" applyBorder="1" applyAlignment="1">
      <alignment horizontal="center" vertical="center"/>
    </xf>
    <xf numFmtId="0" fontId="16" fillId="11" borderId="29" xfId="0" applyFont="1" applyFill="1" applyBorder="1" applyAlignment="1" applyProtection="1">
      <alignment horizontal="left" vertical="center" wrapText="1"/>
      <protection locked="0"/>
    </xf>
    <xf numFmtId="0" fontId="16" fillId="11" borderId="30" xfId="0" applyFont="1" applyFill="1" applyBorder="1" applyAlignment="1" applyProtection="1">
      <alignment horizontal="left" vertical="center" wrapText="1"/>
      <protection locked="0"/>
    </xf>
    <xf numFmtId="0" fontId="16" fillId="11" borderId="31" xfId="0" applyFont="1" applyFill="1" applyBorder="1" applyAlignment="1" applyProtection="1">
      <alignment horizontal="left" vertical="center" wrapText="1"/>
      <protection locked="0"/>
    </xf>
    <xf numFmtId="164" fontId="20" fillId="9" borderId="59" xfId="0" applyNumberFormat="1" applyFont="1" applyFill="1" applyBorder="1" applyAlignment="1" applyProtection="1">
      <alignment horizontal="center" vertical="center" wrapText="1"/>
    </xf>
    <xf numFmtId="164" fontId="20" fillId="9" borderId="52" xfId="0" applyNumberFormat="1" applyFont="1" applyFill="1" applyBorder="1" applyAlignment="1" applyProtection="1">
      <alignment horizontal="center" vertical="center" wrapText="1"/>
    </xf>
    <xf numFmtId="0" fontId="16" fillId="11" borderId="51" xfId="0" applyNumberFormat="1" applyFont="1" applyFill="1" applyBorder="1" applyAlignment="1" applyProtection="1">
      <alignment horizontal="left" vertical="center"/>
      <protection locked="0"/>
    </xf>
    <xf numFmtId="0" fontId="16" fillId="11" borderId="52" xfId="0" applyNumberFormat="1" applyFont="1" applyFill="1" applyBorder="1" applyAlignment="1" applyProtection="1">
      <alignment horizontal="left" vertical="center"/>
      <protection locked="0"/>
    </xf>
    <xf numFmtId="0" fontId="16" fillId="11" borderId="53" xfId="0" applyNumberFormat="1" applyFont="1" applyFill="1" applyBorder="1" applyAlignment="1" applyProtection="1">
      <alignment horizontal="left" vertical="center"/>
      <protection locked="0"/>
    </xf>
    <xf numFmtId="0" fontId="16" fillId="11" borderId="54" xfId="0" applyNumberFormat="1" applyFont="1" applyFill="1" applyBorder="1" applyAlignment="1" applyProtection="1">
      <alignment horizontal="left" vertical="center"/>
      <protection locked="0"/>
    </xf>
    <xf numFmtId="0" fontId="16" fillId="11" borderId="36" xfId="0" applyNumberFormat="1" applyFont="1" applyFill="1" applyBorder="1" applyAlignment="1" applyProtection="1">
      <alignment horizontal="left" vertical="center"/>
      <protection locked="0"/>
    </xf>
    <xf numFmtId="0" fontId="16" fillId="11" borderId="55" xfId="0" applyNumberFormat="1" applyFont="1" applyFill="1" applyBorder="1" applyAlignment="1" applyProtection="1">
      <alignment horizontal="left" vertical="center"/>
      <protection locked="0"/>
    </xf>
    <xf numFmtId="164" fontId="15" fillId="6" borderId="34" xfId="0" applyNumberFormat="1" applyFont="1" applyFill="1" applyBorder="1" applyAlignment="1" applyProtection="1">
      <alignment horizontal="center" vertical="center" wrapText="1"/>
      <protection locked="0"/>
    </xf>
    <xf numFmtId="164" fontId="15" fillId="6" borderId="35" xfId="0" applyNumberFormat="1" applyFont="1" applyFill="1" applyBorder="1" applyAlignment="1" applyProtection="1">
      <alignment horizontal="center" vertical="center" wrapText="1"/>
      <protection locked="0"/>
    </xf>
    <xf numFmtId="0" fontId="12" fillId="6" borderId="29" xfId="0" applyFont="1" applyFill="1" applyBorder="1" applyAlignment="1" applyProtection="1">
      <alignment horizontal="center" vertical="center"/>
      <protection locked="0"/>
    </xf>
    <xf numFmtId="0" fontId="12" fillId="6" borderId="30" xfId="0" applyFont="1" applyFill="1" applyBorder="1" applyAlignment="1" applyProtection="1">
      <alignment horizontal="center" vertical="center"/>
      <protection locked="0"/>
    </xf>
    <xf numFmtId="0" fontId="12" fillId="6" borderId="31" xfId="0" applyFont="1" applyFill="1" applyBorder="1" applyAlignment="1" applyProtection="1">
      <alignment horizontal="center" vertical="center"/>
      <protection locked="0"/>
    </xf>
    <xf numFmtId="0" fontId="13" fillId="6" borderId="38" xfId="0" applyFont="1" applyFill="1" applyBorder="1" applyAlignment="1">
      <alignment horizontal="left" vertical="center" wrapText="1"/>
    </xf>
    <xf numFmtId="0" fontId="13" fillId="6" borderId="41" xfId="0" applyFont="1" applyFill="1" applyBorder="1" applyAlignment="1">
      <alignment horizontal="left" vertical="center" wrapText="1"/>
    </xf>
    <xf numFmtId="0" fontId="13" fillId="6" borderId="44" xfId="0" applyFont="1" applyFill="1" applyBorder="1" applyAlignment="1">
      <alignment horizontal="left" vertical="center" wrapText="1"/>
    </xf>
    <xf numFmtId="2" fontId="11" fillId="8" borderId="42" xfId="0" applyNumberFormat="1" applyFont="1" applyFill="1" applyBorder="1" applyAlignment="1" applyProtection="1">
      <alignment horizontal="center" vertical="center"/>
    </xf>
    <xf numFmtId="2" fontId="11" fillId="8" borderId="43" xfId="0" applyNumberFormat="1" applyFont="1" applyFill="1" applyBorder="1" applyAlignment="1" applyProtection="1">
      <alignment horizontal="center" vertical="center"/>
    </xf>
    <xf numFmtId="2" fontId="11" fillId="8" borderId="47" xfId="0" applyNumberFormat="1" applyFont="1" applyFill="1" applyBorder="1" applyAlignment="1" applyProtection="1">
      <alignment horizontal="center" vertical="center"/>
    </xf>
    <xf numFmtId="164" fontId="15" fillId="6" borderId="49" xfId="0" applyNumberFormat="1" applyFont="1" applyFill="1" applyBorder="1" applyAlignment="1" applyProtection="1">
      <alignment horizontal="center" vertical="center" wrapText="1"/>
      <protection locked="0"/>
    </xf>
    <xf numFmtId="164" fontId="15" fillId="6" borderId="50" xfId="0" applyNumberFormat="1" applyFont="1" applyFill="1" applyBorder="1" applyAlignment="1" applyProtection="1">
      <alignment horizontal="center" vertical="center" wrapText="1"/>
      <protection locked="0"/>
    </xf>
    <xf numFmtId="0" fontId="13" fillId="6" borderId="33" xfId="0" applyFont="1" applyFill="1" applyBorder="1" applyAlignment="1" applyProtection="1">
      <alignment horizontal="center" vertical="center"/>
      <protection locked="0"/>
    </xf>
    <xf numFmtId="0" fontId="13" fillId="6" borderId="30" xfId="0" applyFont="1" applyFill="1" applyBorder="1" applyAlignment="1" applyProtection="1">
      <alignment horizontal="center" vertical="center"/>
      <protection locked="0"/>
    </xf>
    <xf numFmtId="0" fontId="13" fillId="6" borderId="31" xfId="0" applyFont="1" applyFill="1" applyBorder="1" applyAlignment="1" applyProtection="1">
      <alignment horizontal="center" vertical="center"/>
      <protection locked="0"/>
    </xf>
    <xf numFmtId="0" fontId="13" fillId="6" borderId="33" xfId="0" applyFont="1" applyFill="1" applyBorder="1" applyAlignment="1">
      <alignment horizontal="center" wrapText="1"/>
    </xf>
    <xf numFmtId="0" fontId="13" fillId="6" borderId="30" xfId="0" applyFont="1" applyFill="1" applyBorder="1" applyAlignment="1">
      <alignment horizontal="center" wrapText="1"/>
    </xf>
    <xf numFmtId="0" fontId="13" fillId="6" borderId="34" xfId="0" applyFont="1" applyFill="1" applyBorder="1" applyAlignment="1" applyProtection="1">
      <alignment horizontal="center" vertical="center"/>
      <protection locked="0"/>
    </xf>
    <xf numFmtId="0" fontId="13" fillId="6" borderId="35" xfId="0" applyFont="1" applyFill="1" applyBorder="1" applyAlignment="1" applyProtection="1">
      <alignment horizontal="center" vertical="center"/>
      <protection locked="0"/>
    </xf>
    <xf numFmtId="0" fontId="13" fillId="6" borderId="34" xfId="0" applyFont="1" applyFill="1" applyBorder="1" applyAlignment="1" applyProtection="1">
      <alignment horizontal="center" vertical="center" wrapText="1"/>
      <protection locked="0"/>
    </xf>
    <xf numFmtId="0" fontId="13" fillId="6" borderId="35" xfId="0" applyFont="1" applyFill="1" applyBorder="1" applyAlignment="1" applyProtection="1">
      <alignment horizontal="center" vertical="center" wrapText="1"/>
      <protection locked="0"/>
    </xf>
    <xf numFmtId="0" fontId="11" fillId="14" borderId="29" xfId="0" applyFont="1" applyFill="1" applyBorder="1" applyAlignment="1" applyProtection="1">
      <alignment horizontal="center" vertical="center"/>
    </xf>
    <xf numFmtId="0" fontId="11" fillId="14" borderId="30" xfId="0" applyFont="1" applyFill="1" applyBorder="1" applyAlignment="1" applyProtection="1">
      <alignment horizontal="center" vertical="center"/>
    </xf>
    <xf numFmtId="0" fontId="11" fillId="14" borderId="31" xfId="0" applyFont="1" applyFill="1" applyBorder="1" applyAlignment="1" applyProtection="1">
      <alignment horizontal="center" vertical="center"/>
    </xf>
    <xf numFmtId="0" fontId="11" fillId="14" borderId="29" xfId="0" applyNumberFormat="1" applyFont="1" applyFill="1" applyBorder="1" applyAlignment="1" applyProtection="1">
      <alignment horizontal="center" vertical="center"/>
    </xf>
    <xf numFmtId="0" fontId="11" fillId="14" borderId="30" xfId="0" applyNumberFormat="1" applyFont="1" applyFill="1" applyBorder="1" applyAlignment="1" applyProtection="1">
      <alignment horizontal="center" vertical="center"/>
    </xf>
    <xf numFmtId="0" fontId="11" fillId="14" borderId="31" xfId="0" applyNumberFormat="1" applyFont="1" applyFill="1" applyBorder="1" applyAlignment="1" applyProtection="1">
      <alignment horizontal="center" vertical="center"/>
    </xf>
    <xf numFmtId="0" fontId="11" fillId="14" borderId="29" xfId="0" applyFont="1" applyFill="1" applyBorder="1" applyAlignment="1">
      <alignment horizontal="center" vertical="center" wrapText="1"/>
    </xf>
    <xf numFmtId="0" fontId="11" fillId="14" borderId="30" xfId="0" applyFont="1" applyFill="1" applyBorder="1" applyAlignment="1">
      <alignment horizontal="center" vertical="center" wrapText="1"/>
    </xf>
    <xf numFmtId="0" fontId="11" fillId="14" borderId="31" xfId="0" applyFont="1" applyFill="1" applyBorder="1" applyAlignment="1">
      <alignment horizontal="center" vertical="center" wrapText="1"/>
    </xf>
    <xf numFmtId="0" fontId="11" fillId="14" borderId="51" xfId="0" applyFont="1" applyFill="1" applyBorder="1" applyAlignment="1">
      <alignment horizontal="center" vertical="center"/>
    </xf>
    <xf numFmtId="0" fontId="11" fillId="14" borderId="52" xfId="0" applyFont="1" applyFill="1" applyBorder="1" applyAlignment="1">
      <alignment horizontal="center" vertical="center"/>
    </xf>
    <xf numFmtId="0" fontId="11" fillId="14" borderId="53" xfId="0" applyFont="1" applyFill="1" applyBorder="1" applyAlignment="1">
      <alignment horizontal="center" vertical="center"/>
    </xf>
    <xf numFmtId="0" fontId="11" fillId="12" borderId="29" xfId="0" applyFont="1" applyFill="1" applyBorder="1" applyAlignment="1" applyProtection="1">
      <alignment horizontal="center" vertical="center"/>
    </xf>
    <xf numFmtId="0" fontId="11" fillId="12" borderId="30" xfId="0" applyFont="1" applyFill="1" applyBorder="1" applyAlignment="1" applyProtection="1">
      <alignment horizontal="center" vertical="center"/>
    </xf>
    <xf numFmtId="0" fontId="11" fillId="12" borderId="31" xfId="0" applyFont="1" applyFill="1" applyBorder="1" applyAlignment="1" applyProtection="1">
      <alignment horizontal="center" vertical="center"/>
    </xf>
    <xf numFmtId="0" fontId="11" fillId="12" borderId="29" xfId="0" applyNumberFormat="1" applyFont="1" applyFill="1" applyBorder="1" applyAlignment="1" applyProtection="1">
      <alignment horizontal="center" vertical="center"/>
    </xf>
    <xf numFmtId="0" fontId="11" fillId="12" borderId="30" xfId="0" applyNumberFormat="1" applyFont="1" applyFill="1" applyBorder="1" applyAlignment="1" applyProtection="1">
      <alignment horizontal="center" vertical="center"/>
    </xf>
    <xf numFmtId="0" fontId="11" fillId="12" borderId="31" xfId="0" applyNumberFormat="1" applyFont="1" applyFill="1" applyBorder="1" applyAlignment="1" applyProtection="1">
      <alignment horizontal="center" vertical="center"/>
    </xf>
    <xf numFmtId="0" fontId="11" fillId="12" borderId="29" xfId="0" applyFont="1" applyFill="1" applyBorder="1" applyAlignment="1">
      <alignment horizontal="center" vertical="center" wrapText="1"/>
    </xf>
    <xf numFmtId="0" fontId="11" fillId="12" borderId="30" xfId="0" applyFont="1" applyFill="1" applyBorder="1" applyAlignment="1">
      <alignment horizontal="center" vertical="center" wrapText="1"/>
    </xf>
    <xf numFmtId="0" fontId="11" fillId="12" borderId="31" xfId="0" applyFont="1" applyFill="1" applyBorder="1" applyAlignment="1">
      <alignment horizontal="center" vertical="center" wrapText="1"/>
    </xf>
    <xf numFmtId="0" fontId="11" fillId="12" borderId="51" xfId="0" applyFont="1" applyFill="1" applyBorder="1" applyAlignment="1">
      <alignment horizontal="center" vertical="center"/>
    </xf>
    <xf numFmtId="0" fontId="11" fillId="12" borderId="52" xfId="0" applyFont="1" applyFill="1" applyBorder="1" applyAlignment="1">
      <alignment horizontal="center" vertical="center"/>
    </xf>
    <xf numFmtId="0" fontId="11" fillId="12" borderId="53" xfId="0" applyFont="1" applyFill="1" applyBorder="1" applyAlignment="1">
      <alignment horizontal="center" vertical="center"/>
    </xf>
    <xf numFmtId="0" fontId="5" fillId="6" borderId="0" xfId="0" applyFont="1" applyFill="1" applyAlignment="1">
      <alignment horizontal="center"/>
    </xf>
    <xf numFmtId="0" fontId="5" fillId="10" borderId="29" xfId="0" applyFont="1" applyFill="1" applyBorder="1" applyAlignment="1">
      <alignment horizontal="center" vertical="center"/>
    </xf>
    <xf numFmtId="0" fontId="5" fillId="10" borderId="31" xfId="0" applyFont="1" applyFill="1" applyBorder="1" applyAlignment="1">
      <alignment horizontal="center" vertical="center"/>
    </xf>
    <xf numFmtId="0" fontId="2" fillId="5" borderId="13" xfId="0" applyFont="1" applyFill="1" applyBorder="1" applyAlignment="1" applyProtection="1">
      <alignment horizontal="center"/>
    </xf>
    <xf numFmtId="0" fontId="2" fillId="5" borderId="14" xfId="0" applyFont="1" applyFill="1" applyBorder="1" applyAlignment="1" applyProtection="1">
      <alignment horizontal="center"/>
    </xf>
    <xf numFmtId="0" fontId="2" fillId="5" borderId="15" xfId="0" applyFont="1" applyFill="1" applyBorder="1" applyAlignment="1" applyProtection="1">
      <alignment horizontal="center"/>
    </xf>
    <xf numFmtId="0" fontId="2" fillId="5" borderId="13" xfId="0" applyFont="1" applyFill="1" applyBorder="1" applyAlignment="1" applyProtection="1">
      <alignment horizontal="center" vertical="center"/>
    </xf>
    <xf numFmtId="0" fontId="2" fillId="5" borderId="14" xfId="0" applyFont="1" applyFill="1" applyBorder="1" applyAlignment="1" applyProtection="1">
      <alignment horizontal="center" vertical="center"/>
    </xf>
    <xf numFmtId="0" fontId="2" fillId="5" borderId="15" xfId="0" applyFont="1" applyFill="1" applyBorder="1" applyAlignment="1" applyProtection="1">
      <alignment horizontal="center" vertical="center"/>
    </xf>
    <xf numFmtId="0" fontId="13" fillId="6" borderId="0" xfId="0" applyFont="1" applyFill="1" applyBorder="1" applyAlignment="1">
      <alignment horizontal="left"/>
    </xf>
  </cellXfs>
  <cellStyles count="2">
    <cellStyle name="Hyperlink" xfId="1" builtinId="8"/>
    <cellStyle name="Normal" xfId="0" builtinId="0"/>
  </cellStyles>
  <dxfs count="211">
    <dxf>
      <fill>
        <patternFill>
          <bgColor rgb="FFCDF2FF"/>
        </patternFill>
      </fill>
    </dxf>
    <dxf>
      <font>
        <color theme="0" tint="-4.9989318521683403E-2"/>
      </font>
    </dxf>
    <dxf>
      <font>
        <color theme="0"/>
      </font>
    </dxf>
    <dxf>
      <font>
        <color rgb="FF9C0006"/>
      </font>
      <fill>
        <patternFill>
          <bgColor rgb="FFFFC7CE"/>
        </patternFill>
      </fill>
    </dxf>
    <dxf>
      <font>
        <color rgb="FF9C0006"/>
      </font>
      <fill>
        <patternFill>
          <bgColor rgb="FFFFC7CE"/>
        </patternFill>
      </fill>
    </dxf>
    <dxf>
      <fill>
        <patternFill>
          <bgColor theme="8" tint="0.59996337778862885"/>
        </patternFill>
      </fill>
    </dxf>
    <dxf>
      <fill>
        <patternFill>
          <bgColor theme="8" tint="0.59996337778862885"/>
        </patternFill>
      </fill>
    </dxf>
    <dxf>
      <fill>
        <patternFill>
          <bgColor theme="8" tint="0.59996337778862885"/>
        </patternFill>
      </fill>
    </dxf>
    <dxf>
      <font>
        <color rgb="FF9C0006"/>
      </font>
      <fill>
        <patternFill>
          <bgColor rgb="FFFFC7CE"/>
        </patternFill>
      </fill>
    </dxf>
    <dxf>
      <font>
        <color rgb="FF9C0006"/>
      </font>
      <fill>
        <patternFill>
          <bgColor rgb="FFFFC7CE"/>
        </patternFill>
      </fill>
    </dxf>
    <dxf>
      <font>
        <color theme="0" tint="-0.34998626667073579"/>
      </font>
    </dxf>
    <dxf>
      <fill>
        <patternFill>
          <bgColor theme="8" tint="0.59996337778862885"/>
        </patternFill>
      </fill>
    </dxf>
    <dxf>
      <fill>
        <patternFill>
          <bgColor theme="8" tint="0.59996337778862885"/>
        </patternFill>
      </fill>
    </dxf>
    <dxf>
      <fill>
        <patternFill>
          <bgColor theme="8" tint="0.59996337778862885"/>
        </patternFill>
      </fill>
    </dxf>
    <dxf>
      <font>
        <color rgb="FF9C0006"/>
      </font>
      <fill>
        <patternFill>
          <bgColor rgb="FFFFC7CE"/>
        </patternFill>
      </fill>
    </dxf>
    <dxf>
      <font>
        <color rgb="FF9C0006"/>
      </font>
      <fill>
        <patternFill>
          <bgColor rgb="FFFFC7CE"/>
        </patternFill>
      </fill>
    </dxf>
    <dxf>
      <fill>
        <patternFill>
          <bgColor theme="8" tint="0.59996337778862885"/>
        </patternFill>
      </fill>
    </dxf>
    <dxf>
      <fill>
        <patternFill>
          <bgColor theme="8" tint="0.59996337778862885"/>
        </patternFill>
      </fill>
    </dxf>
    <dxf>
      <fill>
        <patternFill>
          <bgColor theme="8" tint="0.59996337778862885"/>
        </patternFill>
      </fill>
    </dxf>
    <dxf>
      <font>
        <color rgb="FF9C0006"/>
      </font>
      <fill>
        <patternFill>
          <bgColor rgb="FFFFC7CE"/>
        </patternFill>
      </fill>
    </dxf>
    <dxf>
      <font>
        <color rgb="FF9C0006"/>
      </font>
      <fill>
        <patternFill>
          <bgColor rgb="FFFFC7CE"/>
        </patternFill>
      </fill>
    </dxf>
    <dxf>
      <font>
        <color theme="0" tint="-0.34998626667073579"/>
      </font>
    </dxf>
    <dxf>
      <fill>
        <patternFill>
          <bgColor theme="8" tint="0.59996337778862885"/>
        </patternFill>
      </fill>
    </dxf>
    <dxf>
      <fill>
        <patternFill>
          <bgColor theme="8" tint="0.59996337778862885"/>
        </patternFill>
      </fill>
    </dxf>
    <dxf>
      <fill>
        <patternFill>
          <bgColor theme="8" tint="0.59996337778862885"/>
        </patternFill>
      </fill>
    </dxf>
    <dxf>
      <font>
        <color rgb="FF9C0006"/>
      </font>
      <fill>
        <patternFill>
          <bgColor rgb="FFFFC7CE"/>
        </patternFill>
      </fill>
    </dxf>
    <dxf>
      <font>
        <color rgb="FF9C0006"/>
      </font>
      <fill>
        <patternFill>
          <bgColor rgb="FFFFC7CE"/>
        </patternFill>
      </fill>
    </dxf>
    <dxf>
      <fill>
        <patternFill>
          <bgColor theme="8" tint="0.59996337778862885"/>
        </patternFill>
      </fill>
    </dxf>
    <dxf>
      <fill>
        <patternFill>
          <bgColor theme="8" tint="0.59996337778862885"/>
        </patternFill>
      </fill>
    </dxf>
    <dxf>
      <fill>
        <patternFill>
          <bgColor theme="8" tint="0.59996337778862885"/>
        </patternFill>
      </fill>
    </dxf>
    <dxf>
      <font>
        <color rgb="FF9C0006"/>
      </font>
      <fill>
        <patternFill>
          <bgColor rgb="FFFFC7CE"/>
        </patternFill>
      </fill>
    </dxf>
    <dxf>
      <font>
        <color rgb="FF9C0006"/>
      </font>
      <fill>
        <patternFill>
          <bgColor rgb="FFFFC7CE"/>
        </patternFill>
      </fill>
    </dxf>
    <dxf>
      <font>
        <color theme="0" tint="-0.34998626667073579"/>
      </font>
    </dxf>
    <dxf>
      <fill>
        <patternFill>
          <bgColor theme="8" tint="0.59996337778862885"/>
        </patternFill>
      </fill>
    </dxf>
    <dxf>
      <fill>
        <patternFill>
          <bgColor theme="8" tint="0.59996337778862885"/>
        </patternFill>
      </fill>
    </dxf>
    <dxf>
      <fill>
        <patternFill>
          <bgColor theme="8" tint="0.59996337778862885"/>
        </patternFill>
      </fill>
    </dxf>
    <dxf>
      <font>
        <color theme="0" tint="-4.9989318521683403E-2"/>
      </font>
    </dxf>
    <dxf>
      <font>
        <color theme="0"/>
      </font>
    </dxf>
    <dxf>
      <font>
        <color rgb="FF9C0006"/>
      </font>
      <fill>
        <patternFill>
          <bgColor rgb="FFFFC7CE"/>
        </patternFill>
      </fill>
    </dxf>
    <dxf>
      <font>
        <color rgb="FF9C0006"/>
      </font>
      <fill>
        <patternFill>
          <bgColor rgb="FFFFC7CE"/>
        </patternFill>
      </fill>
    </dxf>
    <dxf>
      <fill>
        <patternFill>
          <bgColor theme="8" tint="0.59996337778862885"/>
        </patternFill>
      </fill>
    </dxf>
    <dxf>
      <fill>
        <patternFill>
          <bgColor theme="8" tint="0.59996337778862885"/>
        </patternFill>
      </fill>
    </dxf>
    <dxf>
      <fill>
        <patternFill>
          <bgColor theme="8" tint="0.59996337778862885"/>
        </patternFill>
      </fill>
    </dxf>
    <dxf>
      <font>
        <color rgb="FF9C0006"/>
      </font>
      <fill>
        <patternFill>
          <bgColor rgb="FFFFC7CE"/>
        </patternFill>
      </fill>
    </dxf>
    <dxf>
      <font>
        <color rgb="FF9C0006"/>
      </font>
      <fill>
        <patternFill>
          <bgColor rgb="FFFFC7CE"/>
        </patternFill>
      </fill>
    </dxf>
    <dxf>
      <font>
        <color theme="0" tint="-0.34998626667073579"/>
      </font>
    </dxf>
    <dxf>
      <fill>
        <patternFill>
          <bgColor theme="8" tint="0.59996337778862885"/>
        </patternFill>
      </fill>
    </dxf>
    <dxf>
      <fill>
        <patternFill>
          <bgColor theme="8" tint="0.59996337778862885"/>
        </patternFill>
      </fill>
    </dxf>
    <dxf>
      <fill>
        <patternFill>
          <bgColor theme="8" tint="0.59996337778862885"/>
        </patternFill>
      </fill>
    </dxf>
    <dxf>
      <font>
        <color rgb="FF9C0006"/>
      </font>
      <fill>
        <patternFill>
          <bgColor rgb="FFFFC7CE"/>
        </patternFill>
      </fill>
    </dxf>
    <dxf>
      <font>
        <color rgb="FF9C0006"/>
      </font>
      <fill>
        <patternFill>
          <bgColor rgb="FFFFC7CE"/>
        </patternFill>
      </fill>
    </dxf>
    <dxf>
      <fill>
        <patternFill>
          <bgColor theme="8" tint="0.59996337778862885"/>
        </patternFill>
      </fill>
    </dxf>
    <dxf>
      <fill>
        <patternFill>
          <bgColor theme="8" tint="0.59996337778862885"/>
        </patternFill>
      </fill>
    </dxf>
    <dxf>
      <fill>
        <patternFill>
          <bgColor theme="8" tint="0.59996337778862885"/>
        </patternFill>
      </fill>
    </dxf>
    <dxf>
      <font>
        <color rgb="FF9C0006"/>
      </font>
      <fill>
        <patternFill>
          <bgColor rgb="FFFFC7CE"/>
        </patternFill>
      </fill>
    </dxf>
    <dxf>
      <font>
        <color rgb="FF9C0006"/>
      </font>
      <fill>
        <patternFill>
          <bgColor rgb="FFFFC7CE"/>
        </patternFill>
      </fill>
    </dxf>
    <dxf>
      <font>
        <color theme="0" tint="-0.34998626667073579"/>
      </font>
    </dxf>
    <dxf>
      <fill>
        <patternFill>
          <bgColor theme="8" tint="0.59996337778862885"/>
        </patternFill>
      </fill>
    </dxf>
    <dxf>
      <fill>
        <patternFill>
          <bgColor theme="8" tint="0.59996337778862885"/>
        </patternFill>
      </fill>
    </dxf>
    <dxf>
      <fill>
        <patternFill>
          <bgColor theme="8" tint="0.59996337778862885"/>
        </patternFill>
      </fill>
    </dxf>
    <dxf>
      <font>
        <color rgb="FF9C0006"/>
      </font>
      <fill>
        <patternFill>
          <bgColor rgb="FFFFC7CE"/>
        </patternFill>
      </fill>
    </dxf>
    <dxf>
      <font>
        <color rgb="FF9C0006"/>
      </font>
      <fill>
        <patternFill>
          <bgColor rgb="FFFFC7CE"/>
        </patternFill>
      </fill>
    </dxf>
    <dxf>
      <fill>
        <patternFill>
          <bgColor theme="8" tint="0.59996337778862885"/>
        </patternFill>
      </fill>
    </dxf>
    <dxf>
      <fill>
        <patternFill>
          <bgColor theme="8" tint="0.59996337778862885"/>
        </patternFill>
      </fill>
    </dxf>
    <dxf>
      <fill>
        <patternFill>
          <bgColor theme="8" tint="0.59996337778862885"/>
        </patternFill>
      </fill>
    </dxf>
    <dxf>
      <font>
        <color rgb="FF9C0006"/>
      </font>
      <fill>
        <patternFill>
          <bgColor rgb="FFFFC7CE"/>
        </patternFill>
      </fill>
    </dxf>
    <dxf>
      <font>
        <color rgb="FF9C0006"/>
      </font>
      <fill>
        <patternFill>
          <bgColor rgb="FFFFC7CE"/>
        </patternFill>
      </fill>
    </dxf>
    <dxf>
      <font>
        <color theme="0" tint="-0.34998626667073579"/>
      </font>
    </dxf>
    <dxf>
      <fill>
        <patternFill>
          <bgColor theme="8" tint="0.59996337778862885"/>
        </patternFill>
      </fill>
    </dxf>
    <dxf>
      <fill>
        <patternFill>
          <bgColor theme="8" tint="0.59996337778862885"/>
        </patternFill>
      </fill>
    </dxf>
    <dxf>
      <fill>
        <patternFill>
          <bgColor theme="8" tint="0.59996337778862885"/>
        </patternFill>
      </fill>
    </dxf>
    <dxf>
      <font>
        <color theme="0" tint="-4.9989318521683403E-2"/>
      </font>
    </dxf>
    <dxf>
      <font>
        <color theme="0"/>
      </font>
    </dxf>
    <dxf>
      <font>
        <color rgb="FF9C0006"/>
      </font>
      <fill>
        <patternFill>
          <bgColor rgb="FFFFC7CE"/>
        </patternFill>
      </fill>
    </dxf>
    <dxf>
      <font>
        <color rgb="FF9C0006"/>
      </font>
      <fill>
        <patternFill>
          <bgColor rgb="FFFFC7CE"/>
        </patternFill>
      </fill>
    </dxf>
    <dxf>
      <fill>
        <patternFill>
          <bgColor theme="8" tint="0.59996337778862885"/>
        </patternFill>
      </fill>
    </dxf>
    <dxf>
      <fill>
        <patternFill>
          <bgColor theme="8" tint="0.59996337778862885"/>
        </patternFill>
      </fill>
    </dxf>
    <dxf>
      <fill>
        <patternFill>
          <bgColor theme="8" tint="0.59996337778862885"/>
        </patternFill>
      </fill>
    </dxf>
    <dxf>
      <font>
        <color rgb="FF9C0006"/>
      </font>
      <fill>
        <patternFill>
          <bgColor rgb="FFFFC7CE"/>
        </patternFill>
      </fill>
    </dxf>
    <dxf>
      <font>
        <color rgb="FF9C0006"/>
      </font>
      <fill>
        <patternFill>
          <bgColor rgb="FFFFC7CE"/>
        </patternFill>
      </fill>
    </dxf>
    <dxf>
      <font>
        <color theme="0" tint="-0.34998626667073579"/>
      </font>
    </dxf>
    <dxf>
      <fill>
        <patternFill>
          <bgColor theme="8" tint="0.59996337778862885"/>
        </patternFill>
      </fill>
    </dxf>
    <dxf>
      <fill>
        <patternFill>
          <bgColor theme="8" tint="0.59996337778862885"/>
        </patternFill>
      </fill>
    </dxf>
    <dxf>
      <fill>
        <patternFill>
          <bgColor theme="8" tint="0.59996337778862885"/>
        </patternFill>
      </fill>
    </dxf>
    <dxf>
      <font>
        <color rgb="FF9C0006"/>
      </font>
      <fill>
        <patternFill>
          <bgColor rgb="FFFFC7CE"/>
        </patternFill>
      </fill>
    </dxf>
    <dxf>
      <font>
        <color rgb="FF9C0006"/>
      </font>
      <fill>
        <patternFill>
          <bgColor rgb="FFFFC7CE"/>
        </patternFill>
      </fill>
    </dxf>
    <dxf>
      <fill>
        <patternFill>
          <bgColor theme="8" tint="0.59996337778862885"/>
        </patternFill>
      </fill>
    </dxf>
    <dxf>
      <fill>
        <patternFill>
          <bgColor theme="8" tint="0.59996337778862885"/>
        </patternFill>
      </fill>
    </dxf>
    <dxf>
      <fill>
        <patternFill>
          <bgColor theme="8" tint="0.59996337778862885"/>
        </patternFill>
      </fill>
    </dxf>
    <dxf>
      <font>
        <color rgb="FF9C0006"/>
      </font>
      <fill>
        <patternFill>
          <bgColor rgb="FFFFC7CE"/>
        </patternFill>
      </fill>
    </dxf>
    <dxf>
      <font>
        <color rgb="FF9C0006"/>
      </font>
      <fill>
        <patternFill>
          <bgColor rgb="FFFFC7CE"/>
        </patternFill>
      </fill>
    </dxf>
    <dxf>
      <font>
        <color theme="0" tint="-0.34998626667073579"/>
      </font>
    </dxf>
    <dxf>
      <fill>
        <patternFill>
          <bgColor theme="8" tint="0.59996337778862885"/>
        </patternFill>
      </fill>
    </dxf>
    <dxf>
      <fill>
        <patternFill>
          <bgColor theme="8" tint="0.59996337778862885"/>
        </patternFill>
      </fill>
    </dxf>
    <dxf>
      <fill>
        <patternFill>
          <bgColor theme="8" tint="0.59996337778862885"/>
        </patternFill>
      </fill>
    </dxf>
    <dxf>
      <font>
        <color rgb="FF9C0006"/>
      </font>
      <fill>
        <patternFill>
          <bgColor rgb="FFFFC7CE"/>
        </patternFill>
      </fill>
    </dxf>
    <dxf>
      <font>
        <color rgb="FF9C0006"/>
      </font>
      <fill>
        <patternFill>
          <bgColor rgb="FFFFC7CE"/>
        </patternFill>
      </fill>
    </dxf>
    <dxf>
      <fill>
        <patternFill>
          <bgColor theme="8" tint="0.59996337778862885"/>
        </patternFill>
      </fill>
    </dxf>
    <dxf>
      <fill>
        <patternFill>
          <bgColor theme="8" tint="0.59996337778862885"/>
        </patternFill>
      </fill>
    </dxf>
    <dxf>
      <fill>
        <patternFill>
          <bgColor theme="8" tint="0.59996337778862885"/>
        </patternFill>
      </fill>
    </dxf>
    <dxf>
      <font>
        <color rgb="FF9C0006"/>
      </font>
      <fill>
        <patternFill>
          <bgColor rgb="FFFFC7CE"/>
        </patternFill>
      </fill>
    </dxf>
    <dxf>
      <font>
        <color rgb="FF9C0006"/>
      </font>
      <fill>
        <patternFill>
          <bgColor rgb="FFFFC7CE"/>
        </patternFill>
      </fill>
    </dxf>
    <dxf>
      <font>
        <color theme="0" tint="-0.34998626667073579"/>
      </font>
    </dxf>
    <dxf>
      <fill>
        <patternFill>
          <bgColor theme="8" tint="0.59996337778862885"/>
        </patternFill>
      </fill>
    </dxf>
    <dxf>
      <fill>
        <patternFill>
          <bgColor theme="8" tint="0.59996337778862885"/>
        </patternFill>
      </fill>
    </dxf>
    <dxf>
      <fill>
        <patternFill>
          <bgColor theme="8" tint="0.59996337778862885"/>
        </patternFill>
      </fill>
    </dxf>
    <dxf>
      <font>
        <color theme="0" tint="-4.9989318521683403E-2"/>
      </font>
    </dxf>
    <dxf>
      <font>
        <color theme="0"/>
      </font>
    </dxf>
    <dxf>
      <font>
        <color rgb="FF9C0006"/>
      </font>
      <fill>
        <patternFill>
          <bgColor rgb="FFFFC7CE"/>
        </patternFill>
      </fill>
    </dxf>
    <dxf>
      <font>
        <color rgb="FF9C0006"/>
      </font>
      <fill>
        <patternFill>
          <bgColor rgb="FFFFC7CE"/>
        </patternFill>
      </fill>
    </dxf>
    <dxf>
      <fill>
        <patternFill>
          <bgColor theme="8" tint="0.59996337778862885"/>
        </patternFill>
      </fill>
    </dxf>
    <dxf>
      <fill>
        <patternFill>
          <bgColor theme="8" tint="0.59996337778862885"/>
        </patternFill>
      </fill>
    </dxf>
    <dxf>
      <fill>
        <patternFill>
          <bgColor theme="8" tint="0.59996337778862885"/>
        </patternFill>
      </fill>
    </dxf>
    <dxf>
      <font>
        <color rgb="FF9C0006"/>
      </font>
      <fill>
        <patternFill>
          <bgColor rgb="FFFFC7CE"/>
        </patternFill>
      </fill>
    </dxf>
    <dxf>
      <font>
        <color rgb="FF9C0006"/>
      </font>
      <fill>
        <patternFill>
          <bgColor rgb="FFFFC7CE"/>
        </patternFill>
      </fill>
    </dxf>
    <dxf>
      <font>
        <color theme="0" tint="-0.34998626667073579"/>
      </font>
    </dxf>
    <dxf>
      <fill>
        <patternFill>
          <bgColor theme="8" tint="0.59996337778862885"/>
        </patternFill>
      </fill>
    </dxf>
    <dxf>
      <fill>
        <patternFill>
          <bgColor theme="8" tint="0.59996337778862885"/>
        </patternFill>
      </fill>
    </dxf>
    <dxf>
      <fill>
        <patternFill>
          <bgColor theme="8" tint="0.59996337778862885"/>
        </patternFill>
      </fill>
    </dxf>
    <dxf>
      <font>
        <color rgb="FF9C0006"/>
      </font>
      <fill>
        <patternFill>
          <bgColor rgb="FFFFC7CE"/>
        </patternFill>
      </fill>
    </dxf>
    <dxf>
      <font>
        <color rgb="FF9C0006"/>
      </font>
      <fill>
        <patternFill>
          <bgColor rgb="FFFFC7CE"/>
        </patternFill>
      </fill>
    </dxf>
    <dxf>
      <fill>
        <patternFill>
          <bgColor theme="8" tint="0.59996337778862885"/>
        </patternFill>
      </fill>
    </dxf>
    <dxf>
      <fill>
        <patternFill>
          <bgColor theme="8" tint="0.59996337778862885"/>
        </patternFill>
      </fill>
    </dxf>
    <dxf>
      <fill>
        <patternFill>
          <bgColor theme="8" tint="0.59996337778862885"/>
        </patternFill>
      </fill>
    </dxf>
    <dxf>
      <font>
        <color rgb="FF9C0006"/>
      </font>
      <fill>
        <patternFill>
          <bgColor rgb="FFFFC7CE"/>
        </patternFill>
      </fill>
    </dxf>
    <dxf>
      <font>
        <color rgb="FF9C0006"/>
      </font>
      <fill>
        <patternFill>
          <bgColor rgb="FFFFC7CE"/>
        </patternFill>
      </fill>
    </dxf>
    <dxf>
      <font>
        <color theme="0" tint="-0.34998626667073579"/>
      </font>
    </dxf>
    <dxf>
      <fill>
        <patternFill>
          <bgColor theme="8" tint="0.59996337778862885"/>
        </patternFill>
      </fill>
    </dxf>
    <dxf>
      <fill>
        <patternFill>
          <bgColor theme="8" tint="0.59996337778862885"/>
        </patternFill>
      </fill>
    </dxf>
    <dxf>
      <fill>
        <patternFill>
          <bgColor theme="8" tint="0.59996337778862885"/>
        </patternFill>
      </fill>
    </dxf>
    <dxf>
      <font>
        <color rgb="FF9C0006"/>
      </font>
      <fill>
        <patternFill>
          <bgColor rgb="FFFFC7CE"/>
        </patternFill>
      </fill>
    </dxf>
    <dxf>
      <font>
        <color rgb="FF9C0006"/>
      </font>
      <fill>
        <patternFill>
          <bgColor rgb="FFFFC7CE"/>
        </patternFill>
      </fill>
    </dxf>
    <dxf>
      <fill>
        <patternFill>
          <bgColor theme="8" tint="0.59996337778862885"/>
        </patternFill>
      </fill>
    </dxf>
    <dxf>
      <fill>
        <patternFill>
          <bgColor theme="8" tint="0.59996337778862885"/>
        </patternFill>
      </fill>
    </dxf>
    <dxf>
      <fill>
        <patternFill>
          <bgColor theme="8" tint="0.59996337778862885"/>
        </patternFill>
      </fill>
    </dxf>
    <dxf>
      <font>
        <color rgb="FF9C0006"/>
      </font>
      <fill>
        <patternFill>
          <bgColor rgb="FFFFC7CE"/>
        </patternFill>
      </fill>
    </dxf>
    <dxf>
      <font>
        <color rgb="FF9C0006"/>
      </font>
      <fill>
        <patternFill>
          <bgColor rgb="FFFFC7CE"/>
        </patternFill>
      </fill>
    </dxf>
    <dxf>
      <font>
        <color theme="0" tint="-0.34998626667073579"/>
      </font>
    </dxf>
    <dxf>
      <fill>
        <patternFill>
          <bgColor theme="8" tint="0.59996337778862885"/>
        </patternFill>
      </fill>
    </dxf>
    <dxf>
      <fill>
        <patternFill>
          <bgColor theme="8" tint="0.59996337778862885"/>
        </patternFill>
      </fill>
    </dxf>
    <dxf>
      <fill>
        <patternFill>
          <bgColor theme="8" tint="0.59996337778862885"/>
        </patternFill>
      </fill>
    </dxf>
    <dxf>
      <font>
        <color theme="0" tint="-4.9989318521683403E-2"/>
      </font>
    </dxf>
    <dxf>
      <font>
        <color theme="0"/>
      </font>
    </dxf>
    <dxf>
      <font>
        <color rgb="FF9C0006"/>
      </font>
      <fill>
        <patternFill>
          <bgColor rgb="FFFFC7CE"/>
        </patternFill>
      </fill>
    </dxf>
    <dxf>
      <font>
        <color rgb="FF9C0006"/>
      </font>
      <fill>
        <patternFill>
          <bgColor rgb="FFFFC7CE"/>
        </patternFill>
      </fill>
    </dxf>
    <dxf>
      <fill>
        <patternFill>
          <bgColor theme="8" tint="0.59996337778862885"/>
        </patternFill>
      </fill>
    </dxf>
    <dxf>
      <fill>
        <patternFill>
          <bgColor theme="8" tint="0.59996337778862885"/>
        </patternFill>
      </fill>
    </dxf>
    <dxf>
      <fill>
        <patternFill>
          <bgColor theme="8" tint="0.59996337778862885"/>
        </patternFill>
      </fill>
    </dxf>
    <dxf>
      <font>
        <color rgb="FF9C0006"/>
      </font>
      <fill>
        <patternFill>
          <bgColor rgb="FFFFC7CE"/>
        </patternFill>
      </fill>
    </dxf>
    <dxf>
      <font>
        <color rgb="FF9C0006"/>
      </font>
      <fill>
        <patternFill>
          <bgColor rgb="FFFFC7CE"/>
        </patternFill>
      </fill>
    </dxf>
    <dxf>
      <font>
        <color theme="0" tint="-0.34998626667073579"/>
      </font>
    </dxf>
    <dxf>
      <fill>
        <patternFill>
          <bgColor theme="8" tint="0.59996337778862885"/>
        </patternFill>
      </fill>
    </dxf>
    <dxf>
      <fill>
        <patternFill>
          <bgColor theme="8" tint="0.59996337778862885"/>
        </patternFill>
      </fill>
    </dxf>
    <dxf>
      <fill>
        <patternFill>
          <bgColor theme="8" tint="0.59996337778862885"/>
        </patternFill>
      </fill>
    </dxf>
    <dxf>
      <font>
        <color rgb="FF9C0006"/>
      </font>
      <fill>
        <patternFill>
          <bgColor rgb="FFFFC7CE"/>
        </patternFill>
      </fill>
    </dxf>
    <dxf>
      <font>
        <color rgb="FF9C0006"/>
      </font>
      <fill>
        <patternFill>
          <bgColor rgb="FFFFC7CE"/>
        </patternFill>
      </fill>
    </dxf>
    <dxf>
      <fill>
        <patternFill>
          <bgColor theme="8" tint="0.59996337778862885"/>
        </patternFill>
      </fill>
    </dxf>
    <dxf>
      <fill>
        <patternFill>
          <bgColor theme="8" tint="0.59996337778862885"/>
        </patternFill>
      </fill>
    </dxf>
    <dxf>
      <fill>
        <patternFill>
          <bgColor theme="8" tint="0.59996337778862885"/>
        </patternFill>
      </fill>
    </dxf>
    <dxf>
      <font>
        <color rgb="FF9C0006"/>
      </font>
      <fill>
        <patternFill>
          <bgColor rgb="FFFFC7CE"/>
        </patternFill>
      </fill>
    </dxf>
    <dxf>
      <font>
        <color rgb="FF9C0006"/>
      </font>
      <fill>
        <patternFill>
          <bgColor rgb="FFFFC7CE"/>
        </patternFill>
      </fill>
    </dxf>
    <dxf>
      <font>
        <color theme="0" tint="-0.34998626667073579"/>
      </font>
    </dxf>
    <dxf>
      <fill>
        <patternFill>
          <bgColor theme="8" tint="0.59996337778862885"/>
        </patternFill>
      </fill>
    </dxf>
    <dxf>
      <fill>
        <patternFill>
          <bgColor theme="8" tint="0.59996337778862885"/>
        </patternFill>
      </fill>
    </dxf>
    <dxf>
      <fill>
        <patternFill>
          <bgColor theme="8" tint="0.59996337778862885"/>
        </patternFill>
      </fill>
    </dxf>
    <dxf>
      <font>
        <color rgb="FF9C0006"/>
      </font>
      <fill>
        <patternFill>
          <bgColor rgb="FFFFC7CE"/>
        </patternFill>
      </fill>
    </dxf>
    <dxf>
      <font>
        <color rgb="FF9C0006"/>
      </font>
      <fill>
        <patternFill>
          <bgColor rgb="FFFFC7CE"/>
        </patternFill>
      </fill>
    </dxf>
    <dxf>
      <fill>
        <patternFill>
          <bgColor theme="8" tint="0.59996337778862885"/>
        </patternFill>
      </fill>
    </dxf>
    <dxf>
      <fill>
        <patternFill>
          <bgColor theme="8" tint="0.59996337778862885"/>
        </patternFill>
      </fill>
    </dxf>
    <dxf>
      <fill>
        <patternFill>
          <bgColor theme="8" tint="0.59996337778862885"/>
        </patternFill>
      </fill>
    </dxf>
    <dxf>
      <font>
        <color rgb="FF9C0006"/>
      </font>
      <fill>
        <patternFill>
          <bgColor rgb="FFFFC7CE"/>
        </patternFill>
      </fill>
    </dxf>
    <dxf>
      <font>
        <color rgb="FF9C0006"/>
      </font>
      <fill>
        <patternFill>
          <bgColor rgb="FFFFC7CE"/>
        </patternFill>
      </fill>
    </dxf>
    <dxf>
      <font>
        <color theme="0" tint="-0.34998626667073579"/>
      </font>
    </dxf>
    <dxf>
      <fill>
        <patternFill>
          <bgColor theme="8" tint="0.59996337778862885"/>
        </patternFill>
      </fill>
    </dxf>
    <dxf>
      <fill>
        <patternFill>
          <bgColor theme="8" tint="0.59996337778862885"/>
        </patternFill>
      </fill>
    </dxf>
    <dxf>
      <fill>
        <patternFill>
          <bgColor theme="8" tint="0.59996337778862885"/>
        </patternFill>
      </fill>
    </dxf>
    <dxf>
      <font>
        <color theme="0" tint="-4.9989318521683403E-2"/>
      </font>
    </dxf>
    <dxf>
      <font>
        <color theme="0"/>
      </font>
    </dxf>
    <dxf>
      <font>
        <color rgb="FF9C0006"/>
      </font>
      <fill>
        <patternFill>
          <bgColor rgb="FFFFC7CE"/>
        </patternFill>
      </fill>
    </dxf>
    <dxf>
      <font>
        <color rgb="FF9C0006"/>
      </font>
      <fill>
        <patternFill>
          <bgColor rgb="FFFFC7CE"/>
        </patternFill>
      </fill>
    </dxf>
    <dxf>
      <fill>
        <patternFill>
          <bgColor theme="8" tint="0.59996337778862885"/>
        </patternFill>
      </fill>
    </dxf>
    <dxf>
      <fill>
        <patternFill>
          <bgColor theme="8" tint="0.59996337778862885"/>
        </patternFill>
      </fill>
    </dxf>
    <dxf>
      <fill>
        <patternFill>
          <bgColor theme="8" tint="0.59996337778862885"/>
        </patternFill>
      </fill>
    </dxf>
    <dxf>
      <font>
        <color rgb="FF9C0006"/>
      </font>
      <fill>
        <patternFill>
          <bgColor rgb="FFFFC7CE"/>
        </patternFill>
      </fill>
    </dxf>
    <dxf>
      <font>
        <color rgb="FF9C0006"/>
      </font>
      <fill>
        <patternFill>
          <bgColor rgb="FFFFC7CE"/>
        </patternFill>
      </fill>
    </dxf>
    <dxf>
      <font>
        <color theme="0" tint="-0.34998626667073579"/>
      </font>
    </dxf>
    <dxf>
      <fill>
        <patternFill>
          <bgColor theme="8" tint="0.59996337778862885"/>
        </patternFill>
      </fill>
    </dxf>
    <dxf>
      <fill>
        <patternFill>
          <bgColor theme="8" tint="0.59996337778862885"/>
        </patternFill>
      </fill>
    </dxf>
    <dxf>
      <fill>
        <patternFill>
          <bgColor theme="8" tint="0.59996337778862885"/>
        </patternFill>
      </fill>
    </dxf>
    <dxf>
      <font>
        <color rgb="FF9C0006"/>
      </font>
      <fill>
        <patternFill>
          <bgColor rgb="FFFFC7CE"/>
        </patternFill>
      </fill>
    </dxf>
    <dxf>
      <font>
        <color rgb="FF9C0006"/>
      </font>
      <fill>
        <patternFill>
          <bgColor rgb="FFFFC7CE"/>
        </patternFill>
      </fill>
    </dxf>
    <dxf>
      <fill>
        <patternFill>
          <bgColor theme="8" tint="0.59996337778862885"/>
        </patternFill>
      </fill>
    </dxf>
    <dxf>
      <fill>
        <patternFill>
          <bgColor theme="8" tint="0.59996337778862885"/>
        </patternFill>
      </fill>
    </dxf>
    <dxf>
      <fill>
        <patternFill>
          <bgColor theme="8" tint="0.59996337778862885"/>
        </patternFill>
      </fill>
    </dxf>
    <dxf>
      <font>
        <color rgb="FF9C0006"/>
      </font>
      <fill>
        <patternFill>
          <bgColor rgb="FFFFC7CE"/>
        </patternFill>
      </fill>
    </dxf>
    <dxf>
      <font>
        <color rgb="FF9C0006"/>
      </font>
      <fill>
        <patternFill>
          <bgColor rgb="FFFFC7CE"/>
        </patternFill>
      </fill>
    </dxf>
    <dxf>
      <font>
        <color theme="0" tint="-0.34998626667073579"/>
      </font>
    </dxf>
    <dxf>
      <fill>
        <patternFill>
          <bgColor theme="8" tint="0.59996337778862885"/>
        </patternFill>
      </fill>
    </dxf>
    <dxf>
      <fill>
        <patternFill>
          <bgColor theme="8" tint="0.59996337778862885"/>
        </patternFill>
      </fill>
    </dxf>
    <dxf>
      <fill>
        <patternFill>
          <bgColor theme="8" tint="0.59996337778862885"/>
        </patternFill>
      </fill>
    </dxf>
    <dxf>
      <font>
        <color rgb="FF9C0006"/>
      </font>
      <fill>
        <patternFill>
          <bgColor rgb="FFFFC7CE"/>
        </patternFill>
      </fill>
    </dxf>
    <dxf>
      <font>
        <color rgb="FF9C0006"/>
      </font>
      <fill>
        <patternFill>
          <bgColor rgb="FFFFC7CE"/>
        </patternFill>
      </fill>
    </dxf>
    <dxf>
      <fill>
        <patternFill>
          <bgColor theme="8" tint="0.59996337778862885"/>
        </patternFill>
      </fill>
    </dxf>
    <dxf>
      <fill>
        <patternFill>
          <bgColor theme="8" tint="0.59996337778862885"/>
        </patternFill>
      </fill>
    </dxf>
    <dxf>
      <fill>
        <patternFill>
          <bgColor theme="8" tint="0.59996337778862885"/>
        </patternFill>
      </fill>
    </dxf>
    <dxf>
      <font>
        <color rgb="FF9C0006"/>
      </font>
      <fill>
        <patternFill>
          <bgColor rgb="FFFFC7CE"/>
        </patternFill>
      </fill>
    </dxf>
    <dxf>
      <font>
        <color rgb="FF9C0006"/>
      </font>
      <fill>
        <patternFill>
          <bgColor rgb="FFFFC7CE"/>
        </patternFill>
      </fill>
    </dxf>
    <dxf>
      <font>
        <color theme="0" tint="-0.34998626667073579"/>
      </font>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9" defaultPivotStyle="PivotStyleMedium7"/>
  <colors>
    <mruColors>
      <color rgb="FFDD97FD"/>
      <color rgb="FFE7B4FE"/>
      <color rgb="FFB9D0FF"/>
      <color rgb="FFB9E8FF"/>
      <color rgb="FFFFFEE5"/>
      <color rgb="FFD9E6FF"/>
      <color rgb="FFCDF2FF"/>
      <color rgb="FF9BBCFF"/>
      <color rgb="FFFFFCC1"/>
      <color rgb="FFFFE9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Fall 2017</a:t>
            </a:r>
          </a:p>
        </c:rich>
      </c:tx>
      <c:overlay val="0"/>
      <c:spPr>
        <a:noFill/>
        <a:ln>
          <a:noFill/>
        </a:ln>
        <a:effectLst/>
      </c:spPr>
    </c:title>
    <c:autoTitleDeleted val="0"/>
    <c:plotArea>
      <c:layout/>
      <c:barChart>
        <c:barDir val="bar"/>
        <c:grouping val="clustered"/>
        <c:varyColors val="0"/>
        <c:ser>
          <c:idx val="0"/>
          <c:order val="0"/>
          <c:tx>
            <c:strRef>
              <c:f>'Fall 2017 Overview'!$B$8</c:f>
              <c:strCache>
                <c:ptCount val="1"/>
                <c:pt idx="0">
                  <c:v>Activity #1</c:v>
                </c:pt>
              </c:strCache>
            </c:strRef>
          </c:tx>
          <c:spPr>
            <a:solidFill>
              <a:schemeClr val="accent1"/>
            </a:solidFill>
            <a:ln>
              <a:noFill/>
            </a:ln>
            <a:effectLst/>
          </c:spPr>
          <c:invertIfNegative val="0"/>
          <c:cat>
            <c:strRef>
              <c:f>'Fall 2017 Overview'!$A$9:$A$13</c:f>
              <c:strCache>
                <c:ptCount val="5"/>
                <c:pt idx="0">
                  <c:v>Relationship: Youth</c:v>
                </c:pt>
                <c:pt idx="1">
                  <c:v>Participation: Youth</c:v>
                </c:pt>
                <c:pt idx="2">
                  <c:v>Relationship:  Staff</c:v>
                </c:pt>
                <c:pt idx="3">
                  <c:v>Instructional Strategies</c:v>
                </c:pt>
                <c:pt idx="4">
                  <c:v>Content and Structure</c:v>
                </c:pt>
              </c:strCache>
            </c:strRef>
          </c:cat>
          <c:val>
            <c:numRef>
              <c:f>'Fall 2017 Overview'!$B$9:$B$13</c:f>
              <c:numCache>
                <c:formatCode>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038-42BC-AE7D-C4F148328E27}"/>
            </c:ext>
          </c:extLst>
        </c:ser>
        <c:ser>
          <c:idx val="1"/>
          <c:order val="1"/>
          <c:tx>
            <c:strRef>
              <c:f>'Fall 2017 Overview'!$C$8</c:f>
              <c:strCache>
                <c:ptCount val="1"/>
                <c:pt idx="0">
                  <c:v>Activity #2</c:v>
                </c:pt>
              </c:strCache>
            </c:strRef>
          </c:tx>
          <c:spPr>
            <a:solidFill>
              <a:schemeClr val="accent2"/>
            </a:solidFill>
            <a:ln>
              <a:noFill/>
            </a:ln>
            <a:effectLst/>
          </c:spPr>
          <c:invertIfNegative val="0"/>
          <c:cat>
            <c:strRef>
              <c:f>'Fall 2017 Overview'!$A$9:$A$13</c:f>
              <c:strCache>
                <c:ptCount val="5"/>
                <c:pt idx="0">
                  <c:v>Relationship: Youth</c:v>
                </c:pt>
                <c:pt idx="1">
                  <c:v>Participation: Youth</c:v>
                </c:pt>
                <c:pt idx="2">
                  <c:v>Relationship:  Staff</c:v>
                </c:pt>
                <c:pt idx="3">
                  <c:v>Instructional Strategies</c:v>
                </c:pt>
                <c:pt idx="4">
                  <c:v>Content and Structure</c:v>
                </c:pt>
              </c:strCache>
            </c:strRef>
          </c:cat>
          <c:val>
            <c:numRef>
              <c:f>'Fall 2017 Overview'!$C$9:$C$13</c:f>
              <c:numCache>
                <c:formatCode>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1-A038-42BC-AE7D-C4F148328E27}"/>
            </c:ext>
          </c:extLst>
        </c:ser>
        <c:ser>
          <c:idx val="2"/>
          <c:order val="2"/>
          <c:tx>
            <c:strRef>
              <c:f>'Fall 2017 Overview'!$D$8</c:f>
              <c:strCache>
                <c:ptCount val="1"/>
                <c:pt idx="0">
                  <c:v>Activity #3</c:v>
                </c:pt>
              </c:strCache>
            </c:strRef>
          </c:tx>
          <c:spPr>
            <a:solidFill>
              <a:schemeClr val="accent3"/>
            </a:solidFill>
            <a:ln>
              <a:noFill/>
            </a:ln>
            <a:effectLst/>
          </c:spPr>
          <c:invertIfNegative val="0"/>
          <c:cat>
            <c:strRef>
              <c:f>'Fall 2017 Overview'!$A$9:$A$13</c:f>
              <c:strCache>
                <c:ptCount val="5"/>
                <c:pt idx="0">
                  <c:v>Relationship: Youth</c:v>
                </c:pt>
                <c:pt idx="1">
                  <c:v>Participation: Youth</c:v>
                </c:pt>
                <c:pt idx="2">
                  <c:v>Relationship:  Staff</c:v>
                </c:pt>
                <c:pt idx="3">
                  <c:v>Instructional Strategies</c:v>
                </c:pt>
                <c:pt idx="4">
                  <c:v>Content and Structure</c:v>
                </c:pt>
              </c:strCache>
            </c:strRef>
          </c:cat>
          <c:val>
            <c:numRef>
              <c:f>'Fall 2017 Overview'!$D$9:$D$13</c:f>
              <c:numCache>
                <c:formatCode>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2-A038-42BC-AE7D-C4F148328E27}"/>
            </c:ext>
          </c:extLst>
        </c:ser>
        <c:dLbls>
          <c:showLegendKey val="0"/>
          <c:showVal val="0"/>
          <c:showCatName val="0"/>
          <c:showSerName val="0"/>
          <c:showPercent val="0"/>
          <c:showBubbleSize val="0"/>
        </c:dLbls>
        <c:gapWidth val="182"/>
        <c:axId val="166875136"/>
        <c:axId val="166876672"/>
      </c:barChart>
      <c:catAx>
        <c:axId val="166875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66876672"/>
        <c:crosses val="autoZero"/>
        <c:auto val="1"/>
        <c:lblAlgn val="ctr"/>
        <c:lblOffset val="100"/>
        <c:noMultiLvlLbl val="0"/>
      </c:catAx>
      <c:valAx>
        <c:axId val="166876672"/>
        <c:scaling>
          <c:orientation val="minMax"/>
        </c:scaling>
        <c:delete val="0"/>
        <c:axPos val="t"/>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vert="horz"/>
          <a:lstStyle/>
          <a:p>
            <a:pPr>
              <a:defRPr/>
            </a:pPr>
            <a:endParaRPr lang="en-US"/>
          </a:p>
        </c:txPr>
        <c:crossAx val="166875136"/>
        <c:crosses val="autoZero"/>
        <c:crossBetween val="between"/>
      </c:valAx>
      <c:spPr>
        <a:noFill/>
        <a:ln>
          <a:noFill/>
        </a:ln>
        <a:effectLst/>
      </c:spPr>
    </c:plotArea>
    <c:legend>
      <c:legendPos val="b"/>
      <c:overlay val="0"/>
      <c:spPr>
        <a:noFill/>
        <a:ln>
          <a:noFill/>
        </a:ln>
        <a:effectLst/>
      </c:spPr>
      <c:txPr>
        <a:bodyPr rot="0" vert="horz"/>
        <a:lstStyle/>
        <a:p>
          <a:pPr>
            <a:defRPr/>
          </a:pPr>
          <a:endParaRPr lang="en-US"/>
        </a:p>
      </c:txPr>
    </c:legend>
    <c:plotVisOnly val="1"/>
    <c:dispBlanksAs val="gap"/>
    <c:showDLblsOverMax val="0"/>
  </c:chart>
  <c:spPr>
    <a:solidFill>
      <a:schemeClr val="bg1"/>
    </a:solidFill>
    <a:ln w="25400" cap="flat" cmpd="sng" algn="ctr">
      <a:solidFill>
        <a:schemeClr val="tx1"/>
      </a:solid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Fall 2019</a:t>
            </a:r>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cat>
            <c:strRef>
              <c:f>'Fall 2017 Overview'!$H$9:$H$13</c:f>
              <c:strCache>
                <c:ptCount val="5"/>
                <c:pt idx="0">
                  <c:v>Youth Relationships</c:v>
                </c:pt>
                <c:pt idx="1">
                  <c:v>Youth Participation</c:v>
                </c:pt>
                <c:pt idx="2">
                  <c:v>Staff Relationship Building</c:v>
                </c:pt>
                <c:pt idx="3">
                  <c:v>Instrucitonal Strategies</c:v>
                </c:pt>
                <c:pt idx="4">
                  <c:v>Content and Structure</c:v>
                </c:pt>
              </c:strCache>
            </c:strRef>
          </c:cat>
          <c:val>
            <c:numRef>
              <c:f>'Fall 2017 Overview'!$I$9:$I$13</c:f>
              <c:numCache>
                <c:formatCode>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EA-4298-AC9B-712636A85341}"/>
            </c:ext>
          </c:extLst>
        </c:ser>
        <c:dLbls>
          <c:showLegendKey val="0"/>
          <c:showVal val="0"/>
          <c:showCatName val="0"/>
          <c:showSerName val="0"/>
          <c:showPercent val="0"/>
          <c:showBubbleSize val="0"/>
        </c:dLbls>
        <c:gapWidth val="219"/>
        <c:overlap val="-27"/>
        <c:axId val="374104064"/>
        <c:axId val="374105600"/>
      </c:barChart>
      <c:catAx>
        <c:axId val="374104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374105600"/>
        <c:crosses val="autoZero"/>
        <c:auto val="1"/>
        <c:lblAlgn val="ctr"/>
        <c:lblOffset val="100"/>
        <c:noMultiLvlLbl val="0"/>
      </c:catAx>
      <c:valAx>
        <c:axId val="37410560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vert="horz"/>
          <a:lstStyle/>
          <a:p>
            <a:pPr>
              <a:defRPr/>
            </a:pPr>
            <a:endParaRPr lang="en-US"/>
          </a:p>
        </c:txPr>
        <c:crossAx val="374104064"/>
        <c:crosses val="autoZero"/>
        <c:crossBetween val="between"/>
      </c:valAx>
      <c:spPr>
        <a:noFill/>
        <a:ln>
          <a:noFill/>
        </a:ln>
        <a:effectLst/>
      </c:spPr>
    </c:plotArea>
    <c:plotVisOnly val="1"/>
    <c:dispBlanksAs val="gap"/>
    <c:showDLblsOverMax val="0"/>
  </c:chart>
  <c:spPr>
    <a:solidFill>
      <a:schemeClr val="bg1"/>
    </a:solidFill>
    <a:ln w="25400" cap="flat" cmpd="sng" algn="ctr">
      <a:solidFill>
        <a:schemeClr val="tx1"/>
      </a:solid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baseline="0"/>
              <a:t>Spring 2020</a:t>
            </a:r>
            <a:endParaRPr lang="en-US"/>
          </a:p>
        </c:rich>
      </c:tx>
      <c:overlay val="0"/>
      <c:spPr>
        <a:noFill/>
        <a:ln>
          <a:noFill/>
        </a:ln>
        <a:effectLst/>
      </c:spPr>
    </c:title>
    <c:autoTitleDeleted val="0"/>
    <c:plotArea>
      <c:layout/>
      <c:barChart>
        <c:barDir val="bar"/>
        <c:grouping val="clustered"/>
        <c:varyColors val="0"/>
        <c:ser>
          <c:idx val="0"/>
          <c:order val="0"/>
          <c:tx>
            <c:strRef>
              <c:f>'Fall 2017 Overview'!$B$8</c:f>
              <c:strCache>
                <c:ptCount val="1"/>
                <c:pt idx="0">
                  <c:v>Activity #1</c:v>
                </c:pt>
              </c:strCache>
            </c:strRef>
          </c:tx>
          <c:spPr>
            <a:solidFill>
              <a:schemeClr val="accent1"/>
            </a:solidFill>
            <a:ln>
              <a:noFill/>
            </a:ln>
            <a:effectLst/>
          </c:spPr>
          <c:invertIfNegative val="0"/>
          <c:cat>
            <c:strRef>
              <c:f>'Fall 2017 Overview'!$A$9:$A$13</c:f>
              <c:strCache>
                <c:ptCount val="5"/>
                <c:pt idx="0">
                  <c:v>Relationship: Youth</c:v>
                </c:pt>
                <c:pt idx="1">
                  <c:v>Participation: Youth</c:v>
                </c:pt>
                <c:pt idx="2">
                  <c:v>Relationship:  Staff</c:v>
                </c:pt>
                <c:pt idx="3">
                  <c:v>Instructional Strategies</c:v>
                </c:pt>
                <c:pt idx="4">
                  <c:v>Content and Structure</c:v>
                </c:pt>
              </c:strCache>
            </c:strRef>
          </c:cat>
          <c:val>
            <c:numRef>
              <c:f>'Fall 2017 Overview'!$B$9:$B$13</c:f>
              <c:numCache>
                <c:formatCode>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038-42BC-AE7D-C4F148328E27}"/>
            </c:ext>
          </c:extLst>
        </c:ser>
        <c:ser>
          <c:idx val="1"/>
          <c:order val="1"/>
          <c:tx>
            <c:strRef>
              <c:f>'Fall 2017 Overview'!$C$8</c:f>
              <c:strCache>
                <c:ptCount val="1"/>
                <c:pt idx="0">
                  <c:v>Activity #2</c:v>
                </c:pt>
              </c:strCache>
            </c:strRef>
          </c:tx>
          <c:spPr>
            <a:solidFill>
              <a:schemeClr val="accent2"/>
            </a:solidFill>
            <a:ln>
              <a:noFill/>
            </a:ln>
            <a:effectLst/>
          </c:spPr>
          <c:invertIfNegative val="0"/>
          <c:cat>
            <c:strRef>
              <c:f>'Fall 2017 Overview'!$A$9:$A$13</c:f>
              <c:strCache>
                <c:ptCount val="5"/>
                <c:pt idx="0">
                  <c:v>Relationship: Youth</c:v>
                </c:pt>
                <c:pt idx="1">
                  <c:v>Participation: Youth</c:v>
                </c:pt>
                <c:pt idx="2">
                  <c:v>Relationship:  Staff</c:v>
                </c:pt>
                <c:pt idx="3">
                  <c:v>Instructional Strategies</c:v>
                </c:pt>
                <c:pt idx="4">
                  <c:v>Content and Structure</c:v>
                </c:pt>
              </c:strCache>
            </c:strRef>
          </c:cat>
          <c:val>
            <c:numRef>
              <c:f>'Fall 2017 Overview'!$C$9:$C$13</c:f>
              <c:numCache>
                <c:formatCode>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1-A038-42BC-AE7D-C4F148328E27}"/>
            </c:ext>
          </c:extLst>
        </c:ser>
        <c:ser>
          <c:idx val="2"/>
          <c:order val="2"/>
          <c:tx>
            <c:strRef>
              <c:f>'Fall 2017 Overview'!$D$8</c:f>
              <c:strCache>
                <c:ptCount val="1"/>
                <c:pt idx="0">
                  <c:v>Activity #3</c:v>
                </c:pt>
              </c:strCache>
            </c:strRef>
          </c:tx>
          <c:spPr>
            <a:solidFill>
              <a:schemeClr val="accent3"/>
            </a:solidFill>
            <a:ln>
              <a:noFill/>
            </a:ln>
            <a:effectLst/>
          </c:spPr>
          <c:invertIfNegative val="0"/>
          <c:cat>
            <c:strRef>
              <c:f>'Fall 2017 Overview'!$A$9:$A$13</c:f>
              <c:strCache>
                <c:ptCount val="5"/>
                <c:pt idx="0">
                  <c:v>Relationship: Youth</c:v>
                </c:pt>
                <c:pt idx="1">
                  <c:v>Participation: Youth</c:v>
                </c:pt>
                <c:pt idx="2">
                  <c:v>Relationship:  Staff</c:v>
                </c:pt>
                <c:pt idx="3">
                  <c:v>Instructional Strategies</c:v>
                </c:pt>
                <c:pt idx="4">
                  <c:v>Content and Structure</c:v>
                </c:pt>
              </c:strCache>
            </c:strRef>
          </c:cat>
          <c:val>
            <c:numRef>
              <c:f>'Fall 2017 Overview'!$D$9:$D$13</c:f>
              <c:numCache>
                <c:formatCode>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2-A038-42BC-AE7D-C4F148328E27}"/>
            </c:ext>
          </c:extLst>
        </c:ser>
        <c:dLbls>
          <c:showLegendKey val="0"/>
          <c:showVal val="0"/>
          <c:showCatName val="0"/>
          <c:showSerName val="0"/>
          <c:showPercent val="0"/>
          <c:showBubbleSize val="0"/>
        </c:dLbls>
        <c:gapWidth val="182"/>
        <c:axId val="397954432"/>
        <c:axId val="421770368"/>
      </c:barChart>
      <c:catAx>
        <c:axId val="39795443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421770368"/>
        <c:crosses val="autoZero"/>
        <c:auto val="1"/>
        <c:lblAlgn val="ctr"/>
        <c:lblOffset val="100"/>
        <c:noMultiLvlLbl val="0"/>
      </c:catAx>
      <c:valAx>
        <c:axId val="421770368"/>
        <c:scaling>
          <c:orientation val="minMax"/>
        </c:scaling>
        <c:delete val="0"/>
        <c:axPos val="t"/>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vert="horz"/>
          <a:lstStyle/>
          <a:p>
            <a:pPr>
              <a:defRPr/>
            </a:pPr>
            <a:endParaRPr lang="en-US"/>
          </a:p>
        </c:txPr>
        <c:crossAx val="397954432"/>
        <c:crosses val="autoZero"/>
        <c:crossBetween val="between"/>
      </c:valAx>
      <c:spPr>
        <a:noFill/>
        <a:ln>
          <a:noFill/>
        </a:ln>
        <a:effectLst/>
      </c:spPr>
    </c:plotArea>
    <c:legend>
      <c:legendPos val="b"/>
      <c:overlay val="0"/>
      <c:spPr>
        <a:noFill/>
        <a:ln>
          <a:noFill/>
        </a:ln>
        <a:effectLst/>
      </c:spPr>
      <c:txPr>
        <a:bodyPr rot="0" vert="horz"/>
        <a:lstStyle/>
        <a:p>
          <a:pPr>
            <a:defRPr/>
          </a:pPr>
          <a:endParaRPr lang="en-US"/>
        </a:p>
      </c:txPr>
    </c:legend>
    <c:plotVisOnly val="1"/>
    <c:dispBlanksAs val="gap"/>
    <c:showDLblsOverMax val="0"/>
  </c:chart>
  <c:spPr>
    <a:solidFill>
      <a:schemeClr val="bg1"/>
    </a:solidFill>
    <a:ln w="25400" cap="flat" cmpd="sng" algn="ctr">
      <a:solidFill>
        <a:schemeClr val="tx1"/>
      </a:solid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Spring 2020</a:t>
            </a:r>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cat>
            <c:strRef>
              <c:f>'Fall 2017 Overview'!$H$9:$H$13</c:f>
              <c:strCache>
                <c:ptCount val="5"/>
                <c:pt idx="0">
                  <c:v>Youth Relationships</c:v>
                </c:pt>
                <c:pt idx="1">
                  <c:v>Youth Participation</c:v>
                </c:pt>
                <c:pt idx="2">
                  <c:v>Staff Relationship Building</c:v>
                </c:pt>
                <c:pt idx="3">
                  <c:v>Instrucitonal Strategies</c:v>
                </c:pt>
                <c:pt idx="4">
                  <c:v>Content and Structure</c:v>
                </c:pt>
              </c:strCache>
            </c:strRef>
          </c:cat>
          <c:val>
            <c:numRef>
              <c:f>'Fall 2017 Overview'!$I$9:$I$13</c:f>
              <c:numCache>
                <c:formatCode>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EA-4298-AC9B-712636A85341}"/>
            </c:ext>
          </c:extLst>
        </c:ser>
        <c:dLbls>
          <c:showLegendKey val="0"/>
          <c:showVal val="0"/>
          <c:showCatName val="0"/>
          <c:showSerName val="0"/>
          <c:showPercent val="0"/>
          <c:showBubbleSize val="0"/>
        </c:dLbls>
        <c:gapWidth val="219"/>
        <c:overlap val="-27"/>
        <c:axId val="422065664"/>
        <c:axId val="422067200"/>
      </c:barChart>
      <c:catAx>
        <c:axId val="422065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422067200"/>
        <c:crosses val="autoZero"/>
        <c:auto val="1"/>
        <c:lblAlgn val="ctr"/>
        <c:lblOffset val="100"/>
        <c:noMultiLvlLbl val="0"/>
      </c:catAx>
      <c:valAx>
        <c:axId val="42206720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vert="horz"/>
          <a:lstStyle/>
          <a:p>
            <a:pPr>
              <a:defRPr/>
            </a:pPr>
            <a:endParaRPr lang="en-US"/>
          </a:p>
        </c:txPr>
        <c:crossAx val="422065664"/>
        <c:crosses val="autoZero"/>
        <c:crossBetween val="between"/>
      </c:valAx>
      <c:spPr>
        <a:noFill/>
        <a:ln>
          <a:noFill/>
        </a:ln>
        <a:effectLst/>
      </c:spPr>
    </c:plotArea>
    <c:plotVisOnly val="1"/>
    <c:dispBlanksAs val="gap"/>
    <c:showDLblsOverMax val="0"/>
  </c:chart>
  <c:spPr>
    <a:solidFill>
      <a:schemeClr val="bg1"/>
    </a:solidFill>
    <a:ln w="25400" cap="flat" cmpd="sng" algn="ctr">
      <a:solidFill>
        <a:schemeClr val="tx1"/>
      </a:solid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Fall 2017</a:t>
            </a:r>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cat>
            <c:strRef>
              <c:f>'Fall 2017 Overview'!$H$9:$H$13</c:f>
              <c:strCache>
                <c:ptCount val="5"/>
                <c:pt idx="0">
                  <c:v>Youth Relationships</c:v>
                </c:pt>
                <c:pt idx="1">
                  <c:v>Youth Participation</c:v>
                </c:pt>
                <c:pt idx="2">
                  <c:v>Staff Relationship Building</c:v>
                </c:pt>
                <c:pt idx="3">
                  <c:v>Instrucitonal Strategies</c:v>
                </c:pt>
                <c:pt idx="4">
                  <c:v>Content and Structure</c:v>
                </c:pt>
              </c:strCache>
            </c:strRef>
          </c:cat>
          <c:val>
            <c:numRef>
              <c:f>'Fall 2017 Overview'!$I$9:$I$13</c:f>
              <c:numCache>
                <c:formatCode>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EA-4298-AC9B-712636A85341}"/>
            </c:ext>
          </c:extLst>
        </c:ser>
        <c:dLbls>
          <c:showLegendKey val="0"/>
          <c:showVal val="0"/>
          <c:showCatName val="0"/>
          <c:showSerName val="0"/>
          <c:showPercent val="0"/>
          <c:showBubbleSize val="0"/>
        </c:dLbls>
        <c:gapWidth val="219"/>
        <c:overlap val="-27"/>
        <c:axId val="166913920"/>
        <c:axId val="166915456"/>
      </c:barChart>
      <c:catAx>
        <c:axId val="166913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66915456"/>
        <c:crosses val="autoZero"/>
        <c:auto val="1"/>
        <c:lblAlgn val="ctr"/>
        <c:lblOffset val="100"/>
        <c:noMultiLvlLbl val="0"/>
      </c:catAx>
      <c:valAx>
        <c:axId val="16691545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vert="horz"/>
          <a:lstStyle/>
          <a:p>
            <a:pPr>
              <a:defRPr/>
            </a:pPr>
            <a:endParaRPr lang="en-US"/>
          </a:p>
        </c:txPr>
        <c:crossAx val="166913920"/>
        <c:crosses val="autoZero"/>
        <c:crossBetween val="between"/>
      </c:valAx>
      <c:spPr>
        <a:noFill/>
        <a:ln>
          <a:noFill/>
        </a:ln>
        <a:effectLst/>
      </c:spPr>
    </c:plotArea>
    <c:plotVisOnly val="1"/>
    <c:dispBlanksAs val="gap"/>
    <c:showDLblsOverMax val="0"/>
  </c:chart>
  <c:spPr>
    <a:solidFill>
      <a:schemeClr val="bg1"/>
    </a:solidFill>
    <a:ln w="25400" cap="flat" cmpd="sng" algn="ctr">
      <a:solidFill>
        <a:schemeClr val="tx1"/>
      </a:solid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Spring 2018</a:t>
            </a:r>
          </a:p>
        </c:rich>
      </c:tx>
      <c:overlay val="0"/>
      <c:spPr>
        <a:noFill/>
        <a:ln>
          <a:noFill/>
        </a:ln>
        <a:effectLst/>
      </c:spPr>
    </c:title>
    <c:autoTitleDeleted val="0"/>
    <c:plotArea>
      <c:layout/>
      <c:barChart>
        <c:barDir val="bar"/>
        <c:grouping val="clustered"/>
        <c:varyColors val="0"/>
        <c:ser>
          <c:idx val="0"/>
          <c:order val="0"/>
          <c:tx>
            <c:strRef>
              <c:f>'Fall 2017 Overview'!$B$8</c:f>
              <c:strCache>
                <c:ptCount val="1"/>
                <c:pt idx="0">
                  <c:v>Activity #1</c:v>
                </c:pt>
              </c:strCache>
            </c:strRef>
          </c:tx>
          <c:spPr>
            <a:solidFill>
              <a:schemeClr val="accent1"/>
            </a:solidFill>
            <a:ln>
              <a:noFill/>
            </a:ln>
            <a:effectLst/>
          </c:spPr>
          <c:invertIfNegative val="0"/>
          <c:cat>
            <c:strRef>
              <c:f>'Fall 2017 Overview'!$A$9:$A$13</c:f>
              <c:strCache>
                <c:ptCount val="5"/>
                <c:pt idx="0">
                  <c:v>Relationship: Youth</c:v>
                </c:pt>
                <c:pt idx="1">
                  <c:v>Participation: Youth</c:v>
                </c:pt>
                <c:pt idx="2">
                  <c:v>Relationship:  Staff</c:v>
                </c:pt>
                <c:pt idx="3">
                  <c:v>Instructional Strategies</c:v>
                </c:pt>
                <c:pt idx="4">
                  <c:v>Content and Structure</c:v>
                </c:pt>
              </c:strCache>
            </c:strRef>
          </c:cat>
          <c:val>
            <c:numRef>
              <c:f>'Fall 2017 Overview'!$B$9:$B$13</c:f>
              <c:numCache>
                <c:formatCode>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038-42BC-AE7D-C4F148328E27}"/>
            </c:ext>
          </c:extLst>
        </c:ser>
        <c:ser>
          <c:idx val="1"/>
          <c:order val="1"/>
          <c:tx>
            <c:strRef>
              <c:f>'Fall 2017 Overview'!$C$8</c:f>
              <c:strCache>
                <c:ptCount val="1"/>
                <c:pt idx="0">
                  <c:v>Activity #2</c:v>
                </c:pt>
              </c:strCache>
            </c:strRef>
          </c:tx>
          <c:spPr>
            <a:solidFill>
              <a:schemeClr val="accent2"/>
            </a:solidFill>
            <a:ln>
              <a:noFill/>
            </a:ln>
            <a:effectLst/>
          </c:spPr>
          <c:invertIfNegative val="0"/>
          <c:cat>
            <c:strRef>
              <c:f>'Fall 2017 Overview'!$A$9:$A$13</c:f>
              <c:strCache>
                <c:ptCount val="5"/>
                <c:pt idx="0">
                  <c:v>Relationship: Youth</c:v>
                </c:pt>
                <c:pt idx="1">
                  <c:v>Participation: Youth</c:v>
                </c:pt>
                <c:pt idx="2">
                  <c:v>Relationship:  Staff</c:v>
                </c:pt>
                <c:pt idx="3">
                  <c:v>Instructional Strategies</c:v>
                </c:pt>
                <c:pt idx="4">
                  <c:v>Content and Structure</c:v>
                </c:pt>
              </c:strCache>
            </c:strRef>
          </c:cat>
          <c:val>
            <c:numRef>
              <c:f>'Fall 2017 Overview'!$C$9:$C$13</c:f>
              <c:numCache>
                <c:formatCode>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1-A038-42BC-AE7D-C4F148328E27}"/>
            </c:ext>
          </c:extLst>
        </c:ser>
        <c:ser>
          <c:idx val="2"/>
          <c:order val="2"/>
          <c:tx>
            <c:strRef>
              <c:f>'Fall 2017 Overview'!$D$8</c:f>
              <c:strCache>
                <c:ptCount val="1"/>
                <c:pt idx="0">
                  <c:v>Activity #3</c:v>
                </c:pt>
              </c:strCache>
            </c:strRef>
          </c:tx>
          <c:spPr>
            <a:solidFill>
              <a:schemeClr val="accent3"/>
            </a:solidFill>
            <a:ln>
              <a:noFill/>
            </a:ln>
            <a:effectLst/>
          </c:spPr>
          <c:invertIfNegative val="0"/>
          <c:cat>
            <c:strRef>
              <c:f>'Fall 2017 Overview'!$A$9:$A$13</c:f>
              <c:strCache>
                <c:ptCount val="5"/>
                <c:pt idx="0">
                  <c:v>Relationship: Youth</c:v>
                </c:pt>
                <c:pt idx="1">
                  <c:v>Participation: Youth</c:v>
                </c:pt>
                <c:pt idx="2">
                  <c:v>Relationship:  Staff</c:v>
                </c:pt>
                <c:pt idx="3">
                  <c:v>Instructional Strategies</c:v>
                </c:pt>
                <c:pt idx="4">
                  <c:v>Content and Structure</c:v>
                </c:pt>
              </c:strCache>
            </c:strRef>
          </c:cat>
          <c:val>
            <c:numRef>
              <c:f>'Fall 2017 Overview'!$D$9:$D$13</c:f>
              <c:numCache>
                <c:formatCode>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2-A038-42BC-AE7D-C4F148328E27}"/>
            </c:ext>
          </c:extLst>
        </c:ser>
        <c:dLbls>
          <c:showLegendKey val="0"/>
          <c:showVal val="0"/>
          <c:showCatName val="0"/>
          <c:showSerName val="0"/>
          <c:showPercent val="0"/>
          <c:showBubbleSize val="0"/>
        </c:dLbls>
        <c:gapWidth val="182"/>
        <c:axId val="215639936"/>
        <c:axId val="215641472"/>
      </c:barChart>
      <c:catAx>
        <c:axId val="2156399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215641472"/>
        <c:crosses val="autoZero"/>
        <c:auto val="1"/>
        <c:lblAlgn val="ctr"/>
        <c:lblOffset val="100"/>
        <c:noMultiLvlLbl val="0"/>
      </c:catAx>
      <c:valAx>
        <c:axId val="215641472"/>
        <c:scaling>
          <c:orientation val="minMax"/>
        </c:scaling>
        <c:delete val="0"/>
        <c:axPos val="t"/>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vert="horz"/>
          <a:lstStyle/>
          <a:p>
            <a:pPr>
              <a:defRPr/>
            </a:pPr>
            <a:endParaRPr lang="en-US"/>
          </a:p>
        </c:txPr>
        <c:crossAx val="215639936"/>
        <c:crosses val="autoZero"/>
        <c:crossBetween val="between"/>
      </c:valAx>
      <c:spPr>
        <a:noFill/>
        <a:ln>
          <a:noFill/>
        </a:ln>
        <a:effectLst/>
      </c:spPr>
    </c:plotArea>
    <c:legend>
      <c:legendPos val="b"/>
      <c:overlay val="0"/>
      <c:spPr>
        <a:noFill/>
        <a:ln>
          <a:noFill/>
        </a:ln>
        <a:effectLst/>
      </c:spPr>
      <c:txPr>
        <a:bodyPr rot="0" vert="horz"/>
        <a:lstStyle/>
        <a:p>
          <a:pPr>
            <a:defRPr/>
          </a:pPr>
          <a:endParaRPr lang="en-US"/>
        </a:p>
      </c:txPr>
    </c:legend>
    <c:plotVisOnly val="1"/>
    <c:dispBlanksAs val="gap"/>
    <c:showDLblsOverMax val="0"/>
  </c:chart>
  <c:spPr>
    <a:solidFill>
      <a:schemeClr val="bg1"/>
    </a:solidFill>
    <a:ln w="25400" cap="flat" cmpd="sng" algn="ctr">
      <a:solidFill>
        <a:schemeClr val="tx1"/>
      </a:solid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Spring 2018</a:t>
            </a:r>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cat>
            <c:strRef>
              <c:f>'Fall 2017 Overview'!$H$9:$H$13</c:f>
              <c:strCache>
                <c:ptCount val="5"/>
                <c:pt idx="0">
                  <c:v>Youth Relationships</c:v>
                </c:pt>
                <c:pt idx="1">
                  <c:v>Youth Participation</c:v>
                </c:pt>
                <c:pt idx="2">
                  <c:v>Staff Relationship Building</c:v>
                </c:pt>
                <c:pt idx="3">
                  <c:v>Instrucitonal Strategies</c:v>
                </c:pt>
                <c:pt idx="4">
                  <c:v>Content and Structure</c:v>
                </c:pt>
              </c:strCache>
            </c:strRef>
          </c:cat>
          <c:val>
            <c:numRef>
              <c:f>'Fall 2017 Overview'!$I$9:$I$13</c:f>
              <c:numCache>
                <c:formatCode>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EA-4298-AC9B-712636A85341}"/>
            </c:ext>
          </c:extLst>
        </c:ser>
        <c:dLbls>
          <c:showLegendKey val="0"/>
          <c:showVal val="0"/>
          <c:showCatName val="0"/>
          <c:showSerName val="0"/>
          <c:showPercent val="0"/>
          <c:showBubbleSize val="0"/>
        </c:dLbls>
        <c:gapWidth val="219"/>
        <c:overlap val="-27"/>
        <c:axId val="227877248"/>
        <c:axId val="227878784"/>
      </c:barChart>
      <c:catAx>
        <c:axId val="227877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227878784"/>
        <c:crosses val="autoZero"/>
        <c:auto val="1"/>
        <c:lblAlgn val="ctr"/>
        <c:lblOffset val="100"/>
        <c:noMultiLvlLbl val="0"/>
      </c:catAx>
      <c:valAx>
        <c:axId val="22787878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vert="horz"/>
          <a:lstStyle/>
          <a:p>
            <a:pPr>
              <a:defRPr/>
            </a:pPr>
            <a:endParaRPr lang="en-US"/>
          </a:p>
        </c:txPr>
        <c:crossAx val="227877248"/>
        <c:crosses val="autoZero"/>
        <c:crossBetween val="between"/>
      </c:valAx>
      <c:spPr>
        <a:noFill/>
        <a:ln>
          <a:noFill/>
        </a:ln>
        <a:effectLst/>
      </c:spPr>
    </c:plotArea>
    <c:plotVisOnly val="1"/>
    <c:dispBlanksAs val="gap"/>
    <c:showDLblsOverMax val="0"/>
  </c:chart>
  <c:spPr>
    <a:solidFill>
      <a:schemeClr val="bg1"/>
    </a:solidFill>
    <a:ln w="25400" cap="flat" cmpd="sng" algn="ctr">
      <a:solidFill>
        <a:schemeClr val="tx1"/>
      </a:solid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Fall 2018</a:t>
            </a:r>
          </a:p>
        </c:rich>
      </c:tx>
      <c:overlay val="0"/>
      <c:spPr>
        <a:noFill/>
        <a:ln>
          <a:noFill/>
        </a:ln>
        <a:effectLst/>
      </c:spPr>
    </c:title>
    <c:autoTitleDeleted val="0"/>
    <c:plotArea>
      <c:layout/>
      <c:barChart>
        <c:barDir val="bar"/>
        <c:grouping val="clustered"/>
        <c:varyColors val="0"/>
        <c:ser>
          <c:idx val="0"/>
          <c:order val="0"/>
          <c:tx>
            <c:strRef>
              <c:f>'Fall 2017 Overview'!$B$8</c:f>
              <c:strCache>
                <c:ptCount val="1"/>
                <c:pt idx="0">
                  <c:v>Activity #1</c:v>
                </c:pt>
              </c:strCache>
            </c:strRef>
          </c:tx>
          <c:spPr>
            <a:solidFill>
              <a:schemeClr val="accent1"/>
            </a:solidFill>
            <a:ln>
              <a:noFill/>
            </a:ln>
            <a:effectLst/>
          </c:spPr>
          <c:invertIfNegative val="0"/>
          <c:cat>
            <c:strRef>
              <c:f>'Fall 2017 Overview'!$A$9:$A$13</c:f>
              <c:strCache>
                <c:ptCount val="5"/>
                <c:pt idx="0">
                  <c:v>Relationship: Youth</c:v>
                </c:pt>
                <c:pt idx="1">
                  <c:v>Participation: Youth</c:v>
                </c:pt>
                <c:pt idx="2">
                  <c:v>Relationship:  Staff</c:v>
                </c:pt>
                <c:pt idx="3">
                  <c:v>Instructional Strategies</c:v>
                </c:pt>
                <c:pt idx="4">
                  <c:v>Content and Structure</c:v>
                </c:pt>
              </c:strCache>
            </c:strRef>
          </c:cat>
          <c:val>
            <c:numRef>
              <c:f>'Fall 2017 Overview'!$B$9:$B$13</c:f>
              <c:numCache>
                <c:formatCode>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038-42BC-AE7D-C4F148328E27}"/>
            </c:ext>
          </c:extLst>
        </c:ser>
        <c:ser>
          <c:idx val="1"/>
          <c:order val="1"/>
          <c:tx>
            <c:strRef>
              <c:f>'Fall 2017 Overview'!$C$8</c:f>
              <c:strCache>
                <c:ptCount val="1"/>
                <c:pt idx="0">
                  <c:v>Activity #2</c:v>
                </c:pt>
              </c:strCache>
            </c:strRef>
          </c:tx>
          <c:spPr>
            <a:solidFill>
              <a:schemeClr val="accent2"/>
            </a:solidFill>
            <a:ln>
              <a:noFill/>
            </a:ln>
            <a:effectLst/>
          </c:spPr>
          <c:invertIfNegative val="0"/>
          <c:cat>
            <c:strRef>
              <c:f>'Fall 2017 Overview'!$A$9:$A$13</c:f>
              <c:strCache>
                <c:ptCount val="5"/>
                <c:pt idx="0">
                  <c:v>Relationship: Youth</c:v>
                </c:pt>
                <c:pt idx="1">
                  <c:v>Participation: Youth</c:v>
                </c:pt>
                <c:pt idx="2">
                  <c:v>Relationship:  Staff</c:v>
                </c:pt>
                <c:pt idx="3">
                  <c:v>Instructional Strategies</c:v>
                </c:pt>
                <c:pt idx="4">
                  <c:v>Content and Structure</c:v>
                </c:pt>
              </c:strCache>
            </c:strRef>
          </c:cat>
          <c:val>
            <c:numRef>
              <c:f>'Fall 2017 Overview'!$C$9:$C$13</c:f>
              <c:numCache>
                <c:formatCode>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1-A038-42BC-AE7D-C4F148328E27}"/>
            </c:ext>
          </c:extLst>
        </c:ser>
        <c:ser>
          <c:idx val="2"/>
          <c:order val="2"/>
          <c:tx>
            <c:strRef>
              <c:f>'Fall 2017 Overview'!$D$8</c:f>
              <c:strCache>
                <c:ptCount val="1"/>
                <c:pt idx="0">
                  <c:v>Activity #3</c:v>
                </c:pt>
              </c:strCache>
            </c:strRef>
          </c:tx>
          <c:spPr>
            <a:solidFill>
              <a:schemeClr val="accent3"/>
            </a:solidFill>
            <a:ln>
              <a:noFill/>
            </a:ln>
            <a:effectLst/>
          </c:spPr>
          <c:invertIfNegative val="0"/>
          <c:cat>
            <c:strRef>
              <c:f>'Fall 2017 Overview'!$A$9:$A$13</c:f>
              <c:strCache>
                <c:ptCount val="5"/>
                <c:pt idx="0">
                  <c:v>Relationship: Youth</c:v>
                </c:pt>
                <c:pt idx="1">
                  <c:v>Participation: Youth</c:v>
                </c:pt>
                <c:pt idx="2">
                  <c:v>Relationship:  Staff</c:v>
                </c:pt>
                <c:pt idx="3">
                  <c:v>Instructional Strategies</c:v>
                </c:pt>
                <c:pt idx="4">
                  <c:v>Content and Structure</c:v>
                </c:pt>
              </c:strCache>
            </c:strRef>
          </c:cat>
          <c:val>
            <c:numRef>
              <c:f>'Fall 2017 Overview'!$D$9:$D$13</c:f>
              <c:numCache>
                <c:formatCode>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2-A038-42BC-AE7D-C4F148328E27}"/>
            </c:ext>
          </c:extLst>
        </c:ser>
        <c:dLbls>
          <c:showLegendKey val="0"/>
          <c:showVal val="0"/>
          <c:showCatName val="0"/>
          <c:showSerName val="0"/>
          <c:showPercent val="0"/>
          <c:showBubbleSize val="0"/>
        </c:dLbls>
        <c:gapWidth val="182"/>
        <c:axId val="276341120"/>
        <c:axId val="276342656"/>
      </c:barChart>
      <c:catAx>
        <c:axId val="2763411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276342656"/>
        <c:crosses val="autoZero"/>
        <c:auto val="1"/>
        <c:lblAlgn val="ctr"/>
        <c:lblOffset val="100"/>
        <c:noMultiLvlLbl val="0"/>
      </c:catAx>
      <c:valAx>
        <c:axId val="276342656"/>
        <c:scaling>
          <c:orientation val="minMax"/>
        </c:scaling>
        <c:delete val="0"/>
        <c:axPos val="t"/>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vert="horz"/>
          <a:lstStyle/>
          <a:p>
            <a:pPr>
              <a:defRPr/>
            </a:pPr>
            <a:endParaRPr lang="en-US"/>
          </a:p>
        </c:txPr>
        <c:crossAx val="276341120"/>
        <c:crosses val="autoZero"/>
        <c:crossBetween val="between"/>
      </c:valAx>
      <c:spPr>
        <a:noFill/>
        <a:ln>
          <a:noFill/>
        </a:ln>
        <a:effectLst/>
      </c:spPr>
    </c:plotArea>
    <c:legend>
      <c:legendPos val="b"/>
      <c:overlay val="0"/>
      <c:spPr>
        <a:noFill/>
        <a:ln>
          <a:noFill/>
        </a:ln>
        <a:effectLst/>
      </c:spPr>
      <c:txPr>
        <a:bodyPr rot="0" vert="horz"/>
        <a:lstStyle/>
        <a:p>
          <a:pPr>
            <a:defRPr/>
          </a:pPr>
          <a:endParaRPr lang="en-US"/>
        </a:p>
      </c:txPr>
    </c:legend>
    <c:plotVisOnly val="1"/>
    <c:dispBlanksAs val="gap"/>
    <c:showDLblsOverMax val="0"/>
  </c:chart>
  <c:spPr>
    <a:solidFill>
      <a:schemeClr val="bg1"/>
    </a:solidFill>
    <a:ln w="25400" cap="flat" cmpd="sng" algn="ctr">
      <a:solidFill>
        <a:schemeClr val="tx1"/>
      </a:solid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Fall 2018</a:t>
            </a:r>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cat>
            <c:strRef>
              <c:f>'Fall 2017 Overview'!$H$9:$H$13</c:f>
              <c:strCache>
                <c:ptCount val="5"/>
                <c:pt idx="0">
                  <c:v>Youth Relationships</c:v>
                </c:pt>
                <c:pt idx="1">
                  <c:v>Youth Participation</c:v>
                </c:pt>
                <c:pt idx="2">
                  <c:v>Staff Relationship Building</c:v>
                </c:pt>
                <c:pt idx="3">
                  <c:v>Instrucitonal Strategies</c:v>
                </c:pt>
                <c:pt idx="4">
                  <c:v>Content and Structure</c:v>
                </c:pt>
              </c:strCache>
            </c:strRef>
          </c:cat>
          <c:val>
            <c:numRef>
              <c:f>'Fall 2017 Overview'!$I$9:$I$13</c:f>
              <c:numCache>
                <c:formatCode>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EA-4298-AC9B-712636A85341}"/>
            </c:ext>
          </c:extLst>
        </c:ser>
        <c:dLbls>
          <c:showLegendKey val="0"/>
          <c:showVal val="0"/>
          <c:showCatName val="0"/>
          <c:showSerName val="0"/>
          <c:showPercent val="0"/>
          <c:showBubbleSize val="0"/>
        </c:dLbls>
        <c:gapWidth val="219"/>
        <c:overlap val="-27"/>
        <c:axId val="276359424"/>
        <c:axId val="276639744"/>
      </c:barChart>
      <c:catAx>
        <c:axId val="276359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276639744"/>
        <c:crosses val="autoZero"/>
        <c:auto val="1"/>
        <c:lblAlgn val="ctr"/>
        <c:lblOffset val="100"/>
        <c:noMultiLvlLbl val="0"/>
      </c:catAx>
      <c:valAx>
        <c:axId val="27663974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vert="horz"/>
          <a:lstStyle/>
          <a:p>
            <a:pPr>
              <a:defRPr/>
            </a:pPr>
            <a:endParaRPr lang="en-US"/>
          </a:p>
        </c:txPr>
        <c:crossAx val="276359424"/>
        <c:crosses val="autoZero"/>
        <c:crossBetween val="between"/>
      </c:valAx>
      <c:spPr>
        <a:noFill/>
        <a:ln>
          <a:noFill/>
        </a:ln>
        <a:effectLst/>
      </c:spPr>
    </c:plotArea>
    <c:plotVisOnly val="1"/>
    <c:dispBlanksAs val="gap"/>
    <c:showDLblsOverMax val="0"/>
  </c:chart>
  <c:spPr>
    <a:solidFill>
      <a:schemeClr val="bg1"/>
    </a:solidFill>
    <a:ln w="25400" cap="flat" cmpd="sng" algn="ctr">
      <a:solidFill>
        <a:schemeClr val="tx1"/>
      </a:solid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Spring</a:t>
            </a:r>
            <a:r>
              <a:rPr lang="en-US" baseline="0"/>
              <a:t> 2019</a:t>
            </a:r>
            <a:endParaRPr lang="en-US"/>
          </a:p>
        </c:rich>
      </c:tx>
      <c:overlay val="0"/>
      <c:spPr>
        <a:noFill/>
        <a:ln>
          <a:noFill/>
        </a:ln>
        <a:effectLst/>
      </c:spPr>
    </c:title>
    <c:autoTitleDeleted val="0"/>
    <c:plotArea>
      <c:layout/>
      <c:barChart>
        <c:barDir val="bar"/>
        <c:grouping val="clustered"/>
        <c:varyColors val="0"/>
        <c:ser>
          <c:idx val="0"/>
          <c:order val="0"/>
          <c:tx>
            <c:strRef>
              <c:f>'Fall 2017 Overview'!$B$8</c:f>
              <c:strCache>
                <c:ptCount val="1"/>
                <c:pt idx="0">
                  <c:v>Activity #1</c:v>
                </c:pt>
              </c:strCache>
            </c:strRef>
          </c:tx>
          <c:spPr>
            <a:solidFill>
              <a:schemeClr val="accent1"/>
            </a:solidFill>
            <a:ln>
              <a:noFill/>
            </a:ln>
            <a:effectLst/>
          </c:spPr>
          <c:invertIfNegative val="0"/>
          <c:cat>
            <c:strRef>
              <c:f>'Fall 2017 Overview'!$A$9:$A$13</c:f>
              <c:strCache>
                <c:ptCount val="5"/>
                <c:pt idx="0">
                  <c:v>Relationship: Youth</c:v>
                </c:pt>
                <c:pt idx="1">
                  <c:v>Participation: Youth</c:v>
                </c:pt>
                <c:pt idx="2">
                  <c:v>Relationship:  Staff</c:v>
                </c:pt>
                <c:pt idx="3">
                  <c:v>Instructional Strategies</c:v>
                </c:pt>
                <c:pt idx="4">
                  <c:v>Content and Structure</c:v>
                </c:pt>
              </c:strCache>
            </c:strRef>
          </c:cat>
          <c:val>
            <c:numRef>
              <c:f>'Fall 2017 Overview'!$B$9:$B$13</c:f>
              <c:numCache>
                <c:formatCode>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038-42BC-AE7D-C4F148328E27}"/>
            </c:ext>
          </c:extLst>
        </c:ser>
        <c:ser>
          <c:idx val="1"/>
          <c:order val="1"/>
          <c:tx>
            <c:strRef>
              <c:f>'Fall 2017 Overview'!$C$8</c:f>
              <c:strCache>
                <c:ptCount val="1"/>
                <c:pt idx="0">
                  <c:v>Activity #2</c:v>
                </c:pt>
              </c:strCache>
            </c:strRef>
          </c:tx>
          <c:spPr>
            <a:solidFill>
              <a:schemeClr val="accent2"/>
            </a:solidFill>
            <a:ln>
              <a:noFill/>
            </a:ln>
            <a:effectLst/>
          </c:spPr>
          <c:invertIfNegative val="0"/>
          <c:cat>
            <c:strRef>
              <c:f>'Fall 2017 Overview'!$A$9:$A$13</c:f>
              <c:strCache>
                <c:ptCount val="5"/>
                <c:pt idx="0">
                  <c:v>Relationship: Youth</c:v>
                </c:pt>
                <c:pt idx="1">
                  <c:v>Participation: Youth</c:v>
                </c:pt>
                <c:pt idx="2">
                  <c:v>Relationship:  Staff</c:v>
                </c:pt>
                <c:pt idx="3">
                  <c:v>Instructional Strategies</c:v>
                </c:pt>
                <c:pt idx="4">
                  <c:v>Content and Structure</c:v>
                </c:pt>
              </c:strCache>
            </c:strRef>
          </c:cat>
          <c:val>
            <c:numRef>
              <c:f>'Fall 2017 Overview'!$C$9:$C$13</c:f>
              <c:numCache>
                <c:formatCode>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1-A038-42BC-AE7D-C4F148328E27}"/>
            </c:ext>
          </c:extLst>
        </c:ser>
        <c:ser>
          <c:idx val="2"/>
          <c:order val="2"/>
          <c:tx>
            <c:strRef>
              <c:f>'Fall 2017 Overview'!$D$8</c:f>
              <c:strCache>
                <c:ptCount val="1"/>
                <c:pt idx="0">
                  <c:v>Activity #3</c:v>
                </c:pt>
              </c:strCache>
            </c:strRef>
          </c:tx>
          <c:spPr>
            <a:solidFill>
              <a:schemeClr val="accent3"/>
            </a:solidFill>
            <a:ln>
              <a:noFill/>
            </a:ln>
            <a:effectLst/>
          </c:spPr>
          <c:invertIfNegative val="0"/>
          <c:cat>
            <c:strRef>
              <c:f>'Fall 2017 Overview'!$A$9:$A$13</c:f>
              <c:strCache>
                <c:ptCount val="5"/>
                <c:pt idx="0">
                  <c:v>Relationship: Youth</c:v>
                </c:pt>
                <c:pt idx="1">
                  <c:v>Participation: Youth</c:v>
                </c:pt>
                <c:pt idx="2">
                  <c:v>Relationship:  Staff</c:v>
                </c:pt>
                <c:pt idx="3">
                  <c:v>Instructional Strategies</c:v>
                </c:pt>
                <c:pt idx="4">
                  <c:v>Content and Structure</c:v>
                </c:pt>
              </c:strCache>
            </c:strRef>
          </c:cat>
          <c:val>
            <c:numRef>
              <c:f>'Fall 2017 Overview'!$D$9:$D$13</c:f>
              <c:numCache>
                <c:formatCode>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2-A038-42BC-AE7D-C4F148328E27}"/>
            </c:ext>
          </c:extLst>
        </c:ser>
        <c:dLbls>
          <c:showLegendKey val="0"/>
          <c:showVal val="0"/>
          <c:showCatName val="0"/>
          <c:showSerName val="0"/>
          <c:showPercent val="0"/>
          <c:showBubbleSize val="0"/>
        </c:dLbls>
        <c:gapWidth val="182"/>
        <c:axId val="312326400"/>
        <c:axId val="324485120"/>
      </c:barChart>
      <c:catAx>
        <c:axId val="312326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324485120"/>
        <c:crosses val="autoZero"/>
        <c:auto val="1"/>
        <c:lblAlgn val="ctr"/>
        <c:lblOffset val="100"/>
        <c:noMultiLvlLbl val="0"/>
      </c:catAx>
      <c:valAx>
        <c:axId val="324485120"/>
        <c:scaling>
          <c:orientation val="minMax"/>
        </c:scaling>
        <c:delete val="0"/>
        <c:axPos val="t"/>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vert="horz"/>
          <a:lstStyle/>
          <a:p>
            <a:pPr>
              <a:defRPr/>
            </a:pPr>
            <a:endParaRPr lang="en-US"/>
          </a:p>
        </c:txPr>
        <c:crossAx val="312326400"/>
        <c:crosses val="autoZero"/>
        <c:crossBetween val="between"/>
      </c:valAx>
      <c:spPr>
        <a:noFill/>
        <a:ln>
          <a:noFill/>
        </a:ln>
        <a:effectLst/>
      </c:spPr>
    </c:plotArea>
    <c:legend>
      <c:legendPos val="b"/>
      <c:overlay val="0"/>
      <c:spPr>
        <a:noFill/>
        <a:ln>
          <a:noFill/>
        </a:ln>
        <a:effectLst/>
      </c:spPr>
      <c:txPr>
        <a:bodyPr rot="0" vert="horz"/>
        <a:lstStyle/>
        <a:p>
          <a:pPr>
            <a:defRPr/>
          </a:pPr>
          <a:endParaRPr lang="en-US"/>
        </a:p>
      </c:txPr>
    </c:legend>
    <c:plotVisOnly val="1"/>
    <c:dispBlanksAs val="gap"/>
    <c:showDLblsOverMax val="0"/>
  </c:chart>
  <c:spPr>
    <a:solidFill>
      <a:schemeClr val="bg1"/>
    </a:solidFill>
    <a:ln w="25400" cap="flat" cmpd="sng" algn="ctr">
      <a:solidFill>
        <a:schemeClr val="tx1"/>
      </a:solid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Spring 2019</a:t>
            </a:r>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cat>
            <c:strRef>
              <c:f>'Fall 2017 Overview'!$H$9:$H$13</c:f>
              <c:strCache>
                <c:ptCount val="5"/>
                <c:pt idx="0">
                  <c:v>Youth Relationships</c:v>
                </c:pt>
                <c:pt idx="1">
                  <c:v>Youth Participation</c:v>
                </c:pt>
                <c:pt idx="2">
                  <c:v>Staff Relationship Building</c:v>
                </c:pt>
                <c:pt idx="3">
                  <c:v>Instrucitonal Strategies</c:v>
                </c:pt>
                <c:pt idx="4">
                  <c:v>Content and Structure</c:v>
                </c:pt>
              </c:strCache>
            </c:strRef>
          </c:cat>
          <c:val>
            <c:numRef>
              <c:f>'Fall 2017 Overview'!$I$9:$I$13</c:f>
              <c:numCache>
                <c:formatCode>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EA-4298-AC9B-712636A85341}"/>
            </c:ext>
          </c:extLst>
        </c:ser>
        <c:dLbls>
          <c:showLegendKey val="0"/>
          <c:showVal val="0"/>
          <c:showCatName val="0"/>
          <c:showSerName val="0"/>
          <c:showPercent val="0"/>
          <c:showBubbleSize val="0"/>
        </c:dLbls>
        <c:gapWidth val="219"/>
        <c:overlap val="-27"/>
        <c:axId val="324518272"/>
        <c:axId val="324519808"/>
      </c:barChart>
      <c:catAx>
        <c:axId val="324518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324519808"/>
        <c:crosses val="autoZero"/>
        <c:auto val="1"/>
        <c:lblAlgn val="ctr"/>
        <c:lblOffset val="100"/>
        <c:noMultiLvlLbl val="0"/>
      </c:catAx>
      <c:valAx>
        <c:axId val="32451980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vert="horz"/>
          <a:lstStyle/>
          <a:p>
            <a:pPr>
              <a:defRPr/>
            </a:pPr>
            <a:endParaRPr lang="en-US"/>
          </a:p>
        </c:txPr>
        <c:crossAx val="324518272"/>
        <c:crosses val="autoZero"/>
        <c:crossBetween val="between"/>
      </c:valAx>
      <c:spPr>
        <a:noFill/>
        <a:ln>
          <a:noFill/>
        </a:ln>
        <a:effectLst/>
      </c:spPr>
    </c:plotArea>
    <c:plotVisOnly val="1"/>
    <c:dispBlanksAs val="gap"/>
    <c:showDLblsOverMax val="0"/>
  </c:chart>
  <c:spPr>
    <a:solidFill>
      <a:schemeClr val="bg1"/>
    </a:solidFill>
    <a:ln w="25400" cap="flat" cmpd="sng" algn="ctr">
      <a:solidFill>
        <a:schemeClr val="tx1"/>
      </a:solid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baseline="0"/>
              <a:t>Fall 2019</a:t>
            </a:r>
            <a:endParaRPr lang="en-US"/>
          </a:p>
        </c:rich>
      </c:tx>
      <c:overlay val="0"/>
      <c:spPr>
        <a:noFill/>
        <a:ln>
          <a:noFill/>
        </a:ln>
        <a:effectLst/>
      </c:spPr>
    </c:title>
    <c:autoTitleDeleted val="0"/>
    <c:plotArea>
      <c:layout/>
      <c:barChart>
        <c:barDir val="bar"/>
        <c:grouping val="clustered"/>
        <c:varyColors val="0"/>
        <c:ser>
          <c:idx val="0"/>
          <c:order val="0"/>
          <c:tx>
            <c:strRef>
              <c:f>'Fall 2017 Overview'!$B$8</c:f>
              <c:strCache>
                <c:ptCount val="1"/>
                <c:pt idx="0">
                  <c:v>Activity #1</c:v>
                </c:pt>
              </c:strCache>
            </c:strRef>
          </c:tx>
          <c:spPr>
            <a:solidFill>
              <a:schemeClr val="accent1"/>
            </a:solidFill>
            <a:ln>
              <a:noFill/>
            </a:ln>
            <a:effectLst/>
          </c:spPr>
          <c:invertIfNegative val="0"/>
          <c:cat>
            <c:strRef>
              <c:f>'Fall 2017 Overview'!$A$9:$A$13</c:f>
              <c:strCache>
                <c:ptCount val="5"/>
                <c:pt idx="0">
                  <c:v>Relationship: Youth</c:v>
                </c:pt>
                <c:pt idx="1">
                  <c:v>Participation: Youth</c:v>
                </c:pt>
                <c:pt idx="2">
                  <c:v>Relationship:  Staff</c:v>
                </c:pt>
                <c:pt idx="3">
                  <c:v>Instructional Strategies</c:v>
                </c:pt>
                <c:pt idx="4">
                  <c:v>Content and Structure</c:v>
                </c:pt>
              </c:strCache>
            </c:strRef>
          </c:cat>
          <c:val>
            <c:numRef>
              <c:f>'Fall 2017 Overview'!$B$9:$B$13</c:f>
              <c:numCache>
                <c:formatCode>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038-42BC-AE7D-C4F148328E27}"/>
            </c:ext>
          </c:extLst>
        </c:ser>
        <c:ser>
          <c:idx val="1"/>
          <c:order val="1"/>
          <c:tx>
            <c:strRef>
              <c:f>'Fall 2017 Overview'!$C$8</c:f>
              <c:strCache>
                <c:ptCount val="1"/>
                <c:pt idx="0">
                  <c:v>Activity #2</c:v>
                </c:pt>
              </c:strCache>
            </c:strRef>
          </c:tx>
          <c:spPr>
            <a:solidFill>
              <a:schemeClr val="accent2"/>
            </a:solidFill>
            <a:ln>
              <a:noFill/>
            </a:ln>
            <a:effectLst/>
          </c:spPr>
          <c:invertIfNegative val="0"/>
          <c:cat>
            <c:strRef>
              <c:f>'Fall 2017 Overview'!$A$9:$A$13</c:f>
              <c:strCache>
                <c:ptCount val="5"/>
                <c:pt idx="0">
                  <c:v>Relationship: Youth</c:v>
                </c:pt>
                <c:pt idx="1">
                  <c:v>Participation: Youth</c:v>
                </c:pt>
                <c:pt idx="2">
                  <c:v>Relationship:  Staff</c:v>
                </c:pt>
                <c:pt idx="3">
                  <c:v>Instructional Strategies</c:v>
                </c:pt>
                <c:pt idx="4">
                  <c:v>Content and Structure</c:v>
                </c:pt>
              </c:strCache>
            </c:strRef>
          </c:cat>
          <c:val>
            <c:numRef>
              <c:f>'Fall 2017 Overview'!$C$9:$C$13</c:f>
              <c:numCache>
                <c:formatCode>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1-A038-42BC-AE7D-C4F148328E27}"/>
            </c:ext>
          </c:extLst>
        </c:ser>
        <c:ser>
          <c:idx val="2"/>
          <c:order val="2"/>
          <c:tx>
            <c:strRef>
              <c:f>'Fall 2017 Overview'!$D$8</c:f>
              <c:strCache>
                <c:ptCount val="1"/>
                <c:pt idx="0">
                  <c:v>Activity #3</c:v>
                </c:pt>
              </c:strCache>
            </c:strRef>
          </c:tx>
          <c:spPr>
            <a:solidFill>
              <a:schemeClr val="accent3"/>
            </a:solidFill>
            <a:ln>
              <a:noFill/>
            </a:ln>
            <a:effectLst/>
          </c:spPr>
          <c:invertIfNegative val="0"/>
          <c:cat>
            <c:strRef>
              <c:f>'Fall 2017 Overview'!$A$9:$A$13</c:f>
              <c:strCache>
                <c:ptCount val="5"/>
                <c:pt idx="0">
                  <c:v>Relationship: Youth</c:v>
                </c:pt>
                <c:pt idx="1">
                  <c:v>Participation: Youth</c:v>
                </c:pt>
                <c:pt idx="2">
                  <c:v>Relationship:  Staff</c:v>
                </c:pt>
                <c:pt idx="3">
                  <c:v>Instructional Strategies</c:v>
                </c:pt>
                <c:pt idx="4">
                  <c:v>Content and Structure</c:v>
                </c:pt>
              </c:strCache>
            </c:strRef>
          </c:cat>
          <c:val>
            <c:numRef>
              <c:f>'Fall 2017 Overview'!$D$9:$D$13</c:f>
              <c:numCache>
                <c:formatCode>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2-A038-42BC-AE7D-C4F148328E27}"/>
            </c:ext>
          </c:extLst>
        </c:ser>
        <c:dLbls>
          <c:showLegendKey val="0"/>
          <c:showVal val="0"/>
          <c:showCatName val="0"/>
          <c:showSerName val="0"/>
          <c:showPercent val="0"/>
          <c:showBubbleSize val="0"/>
        </c:dLbls>
        <c:gapWidth val="182"/>
        <c:axId val="350283264"/>
        <c:axId val="350284800"/>
      </c:barChart>
      <c:catAx>
        <c:axId val="35028326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350284800"/>
        <c:crosses val="autoZero"/>
        <c:auto val="1"/>
        <c:lblAlgn val="ctr"/>
        <c:lblOffset val="100"/>
        <c:noMultiLvlLbl val="0"/>
      </c:catAx>
      <c:valAx>
        <c:axId val="350284800"/>
        <c:scaling>
          <c:orientation val="minMax"/>
        </c:scaling>
        <c:delete val="0"/>
        <c:axPos val="t"/>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vert="horz"/>
          <a:lstStyle/>
          <a:p>
            <a:pPr>
              <a:defRPr/>
            </a:pPr>
            <a:endParaRPr lang="en-US"/>
          </a:p>
        </c:txPr>
        <c:crossAx val="350283264"/>
        <c:crosses val="autoZero"/>
        <c:crossBetween val="between"/>
      </c:valAx>
      <c:spPr>
        <a:noFill/>
        <a:ln>
          <a:noFill/>
        </a:ln>
        <a:effectLst/>
      </c:spPr>
    </c:plotArea>
    <c:legend>
      <c:legendPos val="b"/>
      <c:overlay val="0"/>
      <c:spPr>
        <a:noFill/>
        <a:ln>
          <a:noFill/>
        </a:ln>
        <a:effectLst/>
      </c:spPr>
      <c:txPr>
        <a:bodyPr rot="0" vert="horz"/>
        <a:lstStyle/>
        <a:p>
          <a:pPr>
            <a:defRPr/>
          </a:pPr>
          <a:endParaRPr lang="en-US"/>
        </a:p>
      </c:txPr>
    </c:legend>
    <c:plotVisOnly val="1"/>
    <c:dispBlanksAs val="gap"/>
    <c:showDLblsOverMax val="0"/>
  </c:chart>
  <c:spPr>
    <a:solidFill>
      <a:schemeClr val="bg1"/>
    </a:solidFill>
    <a:ln w="25400" cap="flat" cmpd="sng" algn="ctr">
      <a:solidFill>
        <a:schemeClr val="tx1"/>
      </a:solid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2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1</xdr:row>
      <xdr:rowOff>47625</xdr:rowOff>
    </xdr:from>
    <xdr:to>
      <xdr:col>0</xdr:col>
      <xdr:colOff>1174849</xdr:colOff>
      <xdr:row>3</xdr:row>
      <xdr:rowOff>628650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247650"/>
          <a:ext cx="889099" cy="981075"/>
        </a:xfrm>
        <a:prstGeom prst="rect">
          <a:avLst/>
        </a:prstGeom>
      </xdr:spPr>
    </xdr:pic>
    <xdr:clientData/>
  </xdr:twoCellAnchor>
  <xdr:twoCellAnchor editAs="oneCell">
    <xdr:from>
      <xdr:col>9</xdr:col>
      <xdr:colOff>425292</xdr:colOff>
      <xdr:row>1</xdr:row>
      <xdr:rowOff>28576</xdr:rowOff>
    </xdr:from>
    <xdr:to>
      <xdr:col>10</xdr:col>
      <xdr:colOff>446137</xdr:colOff>
      <xdr:row>3</xdr:row>
      <xdr:rowOff>666750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78542" y="228601"/>
          <a:ext cx="706645" cy="103822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95251</xdr:colOff>
      <xdr:row>0</xdr:row>
      <xdr:rowOff>220929</xdr:rowOff>
    </xdr:from>
    <xdr:to>
      <xdr:col>1</xdr:col>
      <xdr:colOff>1038225</xdr:colOff>
      <xdr:row>0</xdr:row>
      <xdr:rowOff>1261796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3926" y="220929"/>
          <a:ext cx="942974" cy="1040867"/>
        </a:xfrm>
        <a:prstGeom prst="rect">
          <a:avLst/>
        </a:prstGeom>
        <a:ln>
          <a:noFill/>
        </a:ln>
        <a:effectLst>
          <a:outerShdw blurRad="292100" dist="139700" dir="2700000" algn="tl" rotWithShape="0">
            <a:srgbClr val="333333">
              <a:alpha val="65000"/>
            </a:srgbClr>
          </a:outerShdw>
        </a:effectLst>
      </xdr:spPr>
    </xdr:pic>
    <xdr:clientData/>
  </xdr:twoCellAnchor>
  <mc:AlternateContent xmlns:mc="http://schemas.openxmlformats.org/markup-compatibility/2006">
    <mc:Choice xmlns:a14="http://schemas.microsoft.com/office/drawing/2010/main" Requires="a14">
      <xdr:twoCellAnchor editAs="oneCell">
        <xdr:from>
          <xdr:col>2</xdr:col>
          <xdr:colOff>171450</xdr:colOff>
          <xdr:row>5</xdr:row>
          <xdr:rowOff>152400</xdr:rowOff>
        </xdr:from>
        <xdr:to>
          <xdr:col>2</xdr:col>
          <xdr:colOff>1066800</xdr:colOff>
          <xdr:row>5</xdr:row>
          <xdr:rowOff>371475</xdr:rowOff>
        </xdr:to>
        <xdr:sp macro="" textlink="">
          <xdr:nvSpPr>
            <xdr:cNvPr id="9220" name="Check Box 4" hidden="1">
              <a:extLst>
                <a:ext uri="{63B3BB69-23CF-44E3-9099-C40C66FF867C}">
                  <a14:compatExt spid="_x0000_s92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Kindergarten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5</xdr:row>
          <xdr:rowOff>438150</xdr:rowOff>
        </xdr:from>
        <xdr:to>
          <xdr:col>2</xdr:col>
          <xdr:colOff>866775</xdr:colOff>
          <xdr:row>5</xdr:row>
          <xdr:rowOff>647700</xdr:rowOff>
        </xdr:to>
        <xdr:sp macro="" textlink="">
          <xdr:nvSpPr>
            <xdr:cNvPr id="9221" name="Check Box 5" hidden="1">
              <a:extLst>
                <a:ext uri="{63B3BB69-23CF-44E3-9099-C40C66FF867C}">
                  <a14:compatExt spid="_x0000_s92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1st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5</xdr:row>
          <xdr:rowOff>104775</xdr:rowOff>
        </xdr:from>
        <xdr:to>
          <xdr:col>2</xdr:col>
          <xdr:colOff>1562100</xdr:colOff>
          <xdr:row>5</xdr:row>
          <xdr:rowOff>342900</xdr:rowOff>
        </xdr:to>
        <xdr:sp macro="" textlink="">
          <xdr:nvSpPr>
            <xdr:cNvPr id="9222" name="Check Box 6" hidden="1">
              <a:extLst>
                <a:ext uri="{63B3BB69-23CF-44E3-9099-C40C66FF867C}">
                  <a14:compatExt spid="_x0000_s92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2nd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1190625</xdr:colOff>
          <xdr:row>5</xdr:row>
          <xdr:rowOff>400050</xdr:rowOff>
        </xdr:from>
        <xdr:to>
          <xdr:col>2</xdr:col>
          <xdr:colOff>1619250</xdr:colOff>
          <xdr:row>5</xdr:row>
          <xdr:rowOff>638175</xdr:rowOff>
        </xdr:to>
        <xdr:sp macro="" textlink="">
          <xdr:nvSpPr>
            <xdr:cNvPr id="9223" name="Check Box 7" hidden="1">
              <a:extLst>
                <a:ext uri="{63B3BB69-23CF-44E3-9099-C40C66FF867C}">
                  <a14:compatExt spid="_x0000_s92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3rd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1933575</xdr:colOff>
          <xdr:row>5</xdr:row>
          <xdr:rowOff>133350</xdr:rowOff>
        </xdr:from>
        <xdr:to>
          <xdr:col>2</xdr:col>
          <xdr:colOff>2257425</xdr:colOff>
          <xdr:row>5</xdr:row>
          <xdr:rowOff>352425</xdr:rowOff>
        </xdr:to>
        <xdr:sp macro="" textlink="">
          <xdr:nvSpPr>
            <xdr:cNvPr id="9224" name="Check Box 8" hidden="1">
              <a:extLst>
                <a:ext uri="{63B3BB69-23CF-44E3-9099-C40C66FF867C}">
                  <a14:compatExt spid="_x0000_s92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1885950</xdr:colOff>
          <xdr:row>5</xdr:row>
          <xdr:rowOff>466725</xdr:rowOff>
        </xdr:from>
        <xdr:to>
          <xdr:col>2</xdr:col>
          <xdr:colOff>2209800</xdr:colOff>
          <xdr:row>5</xdr:row>
          <xdr:rowOff>685800</xdr:rowOff>
        </xdr:to>
        <xdr:sp macro="" textlink="">
          <xdr:nvSpPr>
            <xdr:cNvPr id="9225" name="Check Box 9" hidden="1">
              <a:extLst>
                <a:ext uri="{63B3BB69-23CF-44E3-9099-C40C66FF867C}">
                  <a14:compatExt spid="_x0000_s92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2514600</xdr:colOff>
          <xdr:row>5</xdr:row>
          <xdr:rowOff>123825</xdr:rowOff>
        </xdr:from>
        <xdr:to>
          <xdr:col>2</xdr:col>
          <xdr:colOff>2952750</xdr:colOff>
          <xdr:row>5</xdr:row>
          <xdr:rowOff>342900</xdr:rowOff>
        </xdr:to>
        <xdr:sp macro="" textlink="">
          <xdr:nvSpPr>
            <xdr:cNvPr id="9226" name="Check Box 10" hidden="1">
              <a:extLst>
                <a:ext uri="{63B3BB69-23CF-44E3-9099-C40C66FF867C}">
                  <a14:compatExt spid="_x0000_s92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6th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2543175</xdr:colOff>
          <xdr:row>5</xdr:row>
          <xdr:rowOff>428625</xdr:rowOff>
        </xdr:from>
        <xdr:to>
          <xdr:col>2</xdr:col>
          <xdr:colOff>3009900</xdr:colOff>
          <xdr:row>5</xdr:row>
          <xdr:rowOff>676275</xdr:rowOff>
        </xdr:to>
        <xdr:sp macro="" textlink="">
          <xdr:nvSpPr>
            <xdr:cNvPr id="9227" name="Check Box 11" hidden="1">
              <a:extLst>
                <a:ext uri="{63B3BB69-23CF-44E3-9099-C40C66FF867C}">
                  <a14:compatExt spid="_x0000_s92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7th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xdr:row>
          <xdr:rowOff>142875</xdr:rowOff>
        </xdr:from>
        <xdr:to>
          <xdr:col>3</xdr:col>
          <xdr:colOff>704850</xdr:colOff>
          <xdr:row>5</xdr:row>
          <xdr:rowOff>342900</xdr:rowOff>
        </xdr:to>
        <xdr:sp macro="" textlink="">
          <xdr:nvSpPr>
            <xdr:cNvPr id="9228" name="Check Box 12" hidden="1">
              <a:extLst>
                <a:ext uri="{63B3BB69-23CF-44E3-9099-C40C66FF867C}">
                  <a14:compatExt spid="_x0000_s92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8th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xdr:row>
          <xdr:rowOff>466725</xdr:rowOff>
        </xdr:from>
        <xdr:to>
          <xdr:col>3</xdr:col>
          <xdr:colOff>685800</xdr:colOff>
          <xdr:row>5</xdr:row>
          <xdr:rowOff>657225</xdr:rowOff>
        </xdr:to>
        <xdr:sp macro="" textlink="">
          <xdr:nvSpPr>
            <xdr:cNvPr id="9229" name="Check Box 13" hidden="1">
              <a:extLst>
                <a:ext uri="{63B3BB69-23CF-44E3-9099-C40C66FF867C}">
                  <a14:compatExt spid="_x0000_s92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1019175</xdr:colOff>
          <xdr:row>5</xdr:row>
          <xdr:rowOff>180975</xdr:rowOff>
        </xdr:from>
        <xdr:to>
          <xdr:col>3</xdr:col>
          <xdr:colOff>1724025</xdr:colOff>
          <xdr:row>5</xdr:row>
          <xdr:rowOff>371475</xdr:rowOff>
        </xdr:to>
        <xdr:sp macro="" textlink="">
          <xdr:nvSpPr>
            <xdr:cNvPr id="9230" name="Check Box 14" hidden="1">
              <a:extLst>
                <a:ext uri="{63B3BB69-23CF-44E3-9099-C40C66FF867C}">
                  <a14:compatExt spid="_x0000_s92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10th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1028700</xdr:colOff>
          <xdr:row>5</xdr:row>
          <xdr:rowOff>466725</xdr:rowOff>
        </xdr:from>
        <xdr:to>
          <xdr:col>3</xdr:col>
          <xdr:colOff>1657350</xdr:colOff>
          <xdr:row>5</xdr:row>
          <xdr:rowOff>666750</xdr:rowOff>
        </xdr:to>
        <xdr:sp macro="" textlink="">
          <xdr:nvSpPr>
            <xdr:cNvPr id="9231" name="Check Box 15" hidden="1">
              <a:extLst>
                <a:ext uri="{63B3BB69-23CF-44E3-9099-C40C66FF867C}">
                  <a14:compatExt spid="_x0000_s92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11th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xdr:row>
          <xdr:rowOff>161925</xdr:rowOff>
        </xdr:from>
        <xdr:to>
          <xdr:col>4</xdr:col>
          <xdr:colOff>885825</xdr:colOff>
          <xdr:row>5</xdr:row>
          <xdr:rowOff>419100</xdr:rowOff>
        </xdr:to>
        <xdr:sp macro="" textlink="">
          <xdr:nvSpPr>
            <xdr:cNvPr id="9232" name="Check Box 16" hidden="1">
              <a:extLst>
                <a:ext uri="{63B3BB69-23CF-44E3-9099-C40C66FF867C}">
                  <a14:compatExt spid="_x0000_s92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12th</a:t>
              </a:r>
            </a:p>
          </xdr:txBody>
        </xdr:sp>
        <xdr:clientData fLocksWithSheet="0"/>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0</xdr:col>
      <xdr:colOff>501650</xdr:colOff>
      <xdr:row>18</xdr:row>
      <xdr:rowOff>38100</xdr:rowOff>
    </xdr:from>
    <xdr:to>
      <xdr:col>4</xdr:col>
      <xdr:colOff>539750</xdr:colOff>
      <xdr:row>31</xdr:row>
      <xdr:rowOff>139700</xdr:rowOff>
    </xdr:to>
    <xdr:graphicFrame macro="">
      <xdr:nvGraphicFramePr>
        <xdr:cNvPr id="2" name="Chart 1">
          <a:extLst>
            <a:ext uri="{FF2B5EF4-FFF2-40B4-BE49-F238E27FC236}">
              <a16:creationId xmlns=""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520700</xdr:colOff>
      <xdr:row>18</xdr:row>
      <xdr:rowOff>0</xdr:rowOff>
    </xdr:from>
    <xdr:to>
      <xdr:col>11</xdr:col>
      <xdr:colOff>88900</xdr:colOff>
      <xdr:row>31</xdr:row>
      <xdr:rowOff>101600</xdr:rowOff>
    </xdr:to>
    <xdr:graphicFrame macro="">
      <xdr:nvGraphicFramePr>
        <xdr:cNvPr id="3" name="Chart 2">
          <a:extLst>
            <a:ext uri="{FF2B5EF4-FFF2-40B4-BE49-F238E27FC236}">
              <a16:creationId xmlns=""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333374</xdr:colOff>
      <xdr:row>0</xdr:row>
      <xdr:rowOff>180976</xdr:rowOff>
    </xdr:from>
    <xdr:to>
      <xdr:col>0</xdr:col>
      <xdr:colOff>1219200</xdr:colOff>
      <xdr:row>4</xdr:row>
      <xdr:rowOff>156670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3374" y="180976"/>
          <a:ext cx="885826" cy="1061544"/>
        </a:xfrm>
        <a:prstGeom prst="rect">
          <a:avLst/>
        </a:prstGeom>
      </xdr:spPr>
    </xdr:pic>
    <xdr:clientData/>
  </xdr:twoCellAnchor>
  <xdr:twoCellAnchor editAs="oneCell">
    <xdr:from>
      <xdr:col>5</xdr:col>
      <xdr:colOff>714375</xdr:colOff>
      <xdr:row>0</xdr:row>
      <xdr:rowOff>180976</xdr:rowOff>
    </xdr:from>
    <xdr:to>
      <xdr:col>6</xdr:col>
      <xdr:colOff>581025</xdr:colOff>
      <xdr:row>4</xdr:row>
      <xdr:rowOff>177592</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86675" y="180976"/>
          <a:ext cx="695325" cy="108246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31750</xdr:colOff>
      <xdr:row>0</xdr:row>
      <xdr:rowOff>136009</xdr:rowOff>
    </xdr:from>
    <xdr:to>
      <xdr:col>1</xdr:col>
      <xdr:colOff>814917</xdr:colOff>
      <xdr:row>0</xdr:row>
      <xdr:rowOff>1068916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0" y="136009"/>
          <a:ext cx="783167" cy="932907"/>
        </a:xfrm>
        <a:prstGeom prst="rect">
          <a:avLst/>
        </a:prstGeom>
        <a:ln>
          <a:noFill/>
        </a:ln>
        <a:effectLst>
          <a:outerShdw blurRad="292100" dist="139700" dir="2700000" algn="tl" rotWithShape="0">
            <a:srgbClr val="333333">
              <a:alpha val="65000"/>
            </a:srgbClr>
          </a:outerShdw>
        </a:effectLst>
      </xdr:spPr>
    </xdr:pic>
    <xdr:clientData/>
  </xdr:twoCellAnchor>
  <mc:AlternateContent xmlns:mc="http://schemas.openxmlformats.org/markup-compatibility/2006">
    <mc:Choice xmlns:a14="http://schemas.microsoft.com/office/drawing/2010/main" Requires="a14">
      <xdr:twoCellAnchor editAs="oneCell">
        <xdr:from>
          <xdr:col>2</xdr:col>
          <xdr:colOff>171450</xdr:colOff>
          <xdr:row>5</xdr:row>
          <xdr:rowOff>152400</xdr:rowOff>
        </xdr:from>
        <xdr:to>
          <xdr:col>2</xdr:col>
          <xdr:colOff>1066800</xdr:colOff>
          <xdr:row>5</xdr:row>
          <xdr:rowOff>371475</xdr:rowOff>
        </xdr:to>
        <xdr:sp macro="" textlink="">
          <xdr:nvSpPr>
            <xdr:cNvPr id="12291" name="Check Box 3" hidden="1">
              <a:extLst>
                <a:ext uri="{63B3BB69-23CF-44E3-9099-C40C66FF867C}">
                  <a14:compatExt spid="_x0000_s122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Kindergarten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5</xdr:row>
          <xdr:rowOff>438150</xdr:rowOff>
        </xdr:from>
        <xdr:to>
          <xdr:col>2</xdr:col>
          <xdr:colOff>866775</xdr:colOff>
          <xdr:row>5</xdr:row>
          <xdr:rowOff>647700</xdr:rowOff>
        </xdr:to>
        <xdr:sp macro="" textlink="">
          <xdr:nvSpPr>
            <xdr:cNvPr id="12292" name="Check Box 4" hidden="1">
              <a:extLst>
                <a:ext uri="{63B3BB69-23CF-44E3-9099-C40C66FF867C}">
                  <a14:compatExt spid="_x0000_s122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1st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5</xdr:row>
          <xdr:rowOff>104775</xdr:rowOff>
        </xdr:from>
        <xdr:to>
          <xdr:col>2</xdr:col>
          <xdr:colOff>1562100</xdr:colOff>
          <xdr:row>5</xdr:row>
          <xdr:rowOff>342900</xdr:rowOff>
        </xdr:to>
        <xdr:sp macro="" textlink="">
          <xdr:nvSpPr>
            <xdr:cNvPr id="12293" name="Check Box 5" hidden="1">
              <a:extLst>
                <a:ext uri="{63B3BB69-23CF-44E3-9099-C40C66FF867C}">
                  <a14:compatExt spid="_x0000_s122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2nd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1190625</xdr:colOff>
          <xdr:row>5</xdr:row>
          <xdr:rowOff>400050</xdr:rowOff>
        </xdr:from>
        <xdr:to>
          <xdr:col>2</xdr:col>
          <xdr:colOff>1619250</xdr:colOff>
          <xdr:row>5</xdr:row>
          <xdr:rowOff>638175</xdr:rowOff>
        </xdr:to>
        <xdr:sp macro="" textlink="">
          <xdr:nvSpPr>
            <xdr:cNvPr id="12294" name="Check Box 6" hidden="1">
              <a:extLst>
                <a:ext uri="{63B3BB69-23CF-44E3-9099-C40C66FF867C}">
                  <a14:compatExt spid="_x0000_s122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3rd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1933575</xdr:colOff>
          <xdr:row>5</xdr:row>
          <xdr:rowOff>133350</xdr:rowOff>
        </xdr:from>
        <xdr:to>
          <xdr:col>2</xdr:col>
          <xdr:colOff>2257425</xdr:colOff>
          <xdr:row>5</xdr:row>
          <xdr:rowOff>352425</xdr:rowOff>
        </xdr:to>
        <xdr:sp macro="" textlink="">
          <xdr:nvSpPr>
            <xdr:cNvPr id="12295" name="Check Box 7" hidden="1">
              <a:extLst>
                <a:ext uri="{63B3BB69-23CF-44E3-9099-C40C66FF867C}">
                  <a14:compatExt spid="_x0000_s122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1885950</xdr:colOff>
          <xdr:row>5</xdr:row>
          <xdr:rowOff>466725</xdr:rowOff>
        </xdr:from>
        <xdr:to>
          <xdr:col>2</xdr:col>
          <xdr:colOff>2209800</xdr:colOff>
          <xdr:row>5</xdr:row>
          <xdr:rowOff>685800</xdr:rowOff>
        </xdr:to>
        <xdr:sp macro="" textlink="">
          <xdr:nvSpPr>
            <xdr:cNvPr id="12296" name="Check Box 8" hidden="1">
              <a:extLst>
                <a:ext uri="{63B3BB69-23CF-44E3-9099-C40C66FF867C}">
                  <a14:compatExt spid="_x0000_s122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2514600</xdr:colOff>
          <xdr:row>5</xdr:row>
          <xdr:rowOff>123825</xdr:rowOff>
        </xdr:from>
        <xdr:to>
          <xdr:col>2</xdr:col>
          <xdr:colOff>2952750</xdr:colOff>
          <xdr:row>5</xdr:row>
          <xdr:rowOff>342900</xdr:rowOff>
        </xdr:to>
        <xdr:sp macro="" textlink="">
          <xdr:nvSpPr>
            <xdr:cNvPr id="12297" name="Check Box 9" hidden="1">
              <a:extLst>
                <a:ext uri="{63B3BB69-23CF-44E3-9099-C40C66FF867C}">
                  <a14:compatExt spid="_x0000_s122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6th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2543175</xdr:colOff>
          <xdr:row>5</xdr:row>
          <xdr:rowOff>428625</xdr:rowOff>
        </xdr:from>
        <xdr:to>
          <xdr:col>2</xdr:col>
          <xdr:colOff>3009900</xdr:colOff>
          <xdr:row>5</xdr:row>
          <xdr:rowOff>676275</xdr:rowOff>
        </xdr:to>
        <xdr:sp macro="" textlink="">
          <xdr:nvSpPr>
            <xdr:cNvPr id="12298" name="Check Box 10" hidden="1">
              <a:extLst>
                <a:ext uri="{63B3BB69-23CF-44E3-9099-C40C66FF867C}">
                  <a14:compatExt spid="_x0000_s122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7th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xdr:row>
          <xdr:rowOff>142875</xdr:rowOff>
        </xdr:from>
        <xdr:to>
          <xdr:col>3</xdr:col>
          <xdr:colOff>704850</xdr:colOff>
          <xdr:row>5</xdr:row>
          <xdr:rowOff>342900</xdr:rowOff>
        </xdr:to>
        <xdr:sp macro="" textlink="">
          <xdr:nvSpPr>
            <xdr:cNvPr id="12299" name="Check Box 11" hidden="1">
              <a:extLst>
                <a:ext uri="{63B3BB69-23CF-44E3-9099-C40C66FF867C}">
                  <a14:compatExt spid="_x0000_s122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8th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xdr:row>
          <xdr:rowOff>466725</xdr:rowOff>
        </xdr:from>
        <xdr:to>
          <xdr:col>3</xdr:col>
          <xdr:colOff>685800</xdr:colOff>
          <xdr:row>5</xdr:row>
          <xdr:rowOff>657225</xdr:rowOff>
        </xdr:to>
        <xdr:sp macro="" textlink="">
          <xdr:nvSpPr>
            <xdr:cNvPr id="12300" name="Check Box 12" hidden="1">
              <a:extLst>
                <a:ext uri="{63B3BB69-23CF-44E3-9099-C40C66FF867C}">
                  <a14:compatExt spid="_x0000_s123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1019175</xdr:colOff>
          <xdr:row>5</xdr:row>
          <xdr:rowOff>180975</xdr:rowOff>
        </xdr:from>
        <xdr:to>
          <xdr:col>3</xdr:col>
          <xdr:colOff>1724025</xdr:colOff>
          <xdr:row>5</xdr:row>
          <xdr:rowOff>371475</xdr:rowOff>
        </xdr:to>
        <xdr:sp macro="" textlink="">
          <xdr:nvSpPr>
            <xdr:cNvPr id="12301" name="Check Box 13" hidden="1">
              <a:extLst>
                <a:ext uri="{63B3BB69-23CF-44E3-9099-C40C66FF867C}">
                  <a14:compatExt spid="_x0000_s123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10th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1028700</xdr:colOff>
          <xdr:row>5</xdr:row>
          <xdr:rowOff>466725</xdr:rowOff>
        </xdr:from>
        <xdr:to>
          <xdr:col>3</xdr:col>
          <xdr:colOff>1657350</xdr:colOff>
          <xdr:row>5</xdr:row>
          <xdr:rowOff>666750</xdr:rowOff>
        </xdr:to>
        <xdr:sp macro="" textlink="">
          <xdr:nvSpPr>
            <xdr:cNvPr id="12302" name="Check Box 14" hidden="1">
              <a:extLst>
                <a:ext uri="{63B3BB69-23CF-44E3-9099-C40C66FF867C}">
                  <a14:compatExt spid="_x0000_s123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11th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xdr:row>
          <xdr:rowOff>161925</xdr:rowOff>
        </xdr:from>
        <xdr:to>
          <xdr:col>4</xdr:col>
          <xdr:colOff>885825</xdr:colOff>
          <xdr:row>5</xdr:row>
          <xdr:rowOff>419100</xdr:rowOff>
        </xdr:to>
        <xdr:sp macro="" textlink="">
          <xdr:nvSpPr>
            <xdr:cNvPr id="12303" name="Check Box 15" hidden="1">
              <a:extLst>
                <a:ext uri="{63B3BB69-23CF-44E3-9099-C40C66FF867C}">
                  <a14:compatExt spid="_x0000_s123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12th</a:t>
              </a:r>
            </a:p>
          </xdr:txBody>
        </xdr:sp>
        <xdr:clientData fLocksWithSheet="0"/>
      </xdr:twoCellAnchor>
    </mc:Choice>
    <mc:Fallback/>
  </mc:AlternateContent>
</xdr:wsDr>
</file>

<file path=xl/drawings/drawing14.xml><?xml version="1.0" encoding="utf-8"?>
<xdr:wsDr xmlns:xdr="http://schemas.openxmlformats.org/drawingml/2006/spreadsheetDrawing" xmlns:a="http://schemas.openxmlformats.org/drawingml/2006/main">
  <xdr:twoCellAnchor editAs="oneCell">
    <xdr:from>
      <xdr:col>1</xdr:col>
      <xdr:colOff>127561</xdr:colOff>
      <xdr:row>0</xdr:row>
      <xdr:rowOff>231514</xdr:rowOff>
    </xdr:from>
    <xdr:to>
      <xdr:col>1</xdr:col>
      <xdr:colOff>1005417</xdr:colOff>
      <xdr:row>0</xdr:row>
      <xdr:rowOff>1238249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3061" y="231514"/>
          <a:ext cx="877856" cy="1006735"/>
        </a:xfrm>
        <a:prstGeom prst="rect">
          <a:avLst/>
        </a:prstGeom>
        <a:ln>
          <a:noFill/>
        </a:ln>
        <a:effectLst>
          <a:outerShdw blurRad="292100" dist="139700" dir="2700000" algn="tl" rotWithShape="0">
            <a:srgbClr val="333333">
              <a:alpha val="65000"/>
            </a:srgbClr>
          </a:outerShdw>
        </a:effectLst>
      </xdr:spPr>
    </xdr:pic>
    <xdr:clientData/>
  </xdr:twoCellAnchor>
  <mc:AlternateContent xmlns:mc="http://schemas.openxmlformats.org/markup-compatibility/2006">
    <mc:Choice xmlns:a14="http://schemas.microsoft.com/office/drawing/2010/main" Requires="a14">
      <xdr:twoCellAnchor editAs="oneCell">
        <xdr:from>
          <xdr:col>2</xdr:col>
          <xdr:colOff>171450</xdr:colOff>
          <xdr:row>5</xdr:row>
          <xdr:rowOff>152400</xdr:rowOff>
        </xdr:from>
        <xdr:to>
          <xdr:col>2</xdr:col>
          <xdr:colOff>1066800</xdr:colOff>
          <xdr:row>5</xdr:row>
          <xdr:rowOff>371475</xdr:rowOff>
        </xdr:to>
        <xdr:sp macro="" textlink="">
          <xdr:nvSpPr>
            <xdr:cNvPr id="13315" name="Check Box 3" hidden="1">
              <a:extLst>
                <a:ext uri="{63B3BB69-23CF-44E3-9099-C40C66FF867C}">
                  <a14:compatExt spid="_x0000_s133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Kindergarten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5</xdr:row>
          <xdr:rowOff>438150</xdr:rowOff>
        </xdr:from>
        <xdr:to>
          <xdr:col>2</xdr:col>
          <xdr:colOff>866775</xdr:colOff>
          <xdr:row>5</xdr:row>
          <xdr:rowOff>647700</xdr:rowOff>
        </xdr:to>
        <xdr:sp macro="" textlink="">
          <xdr:nvSpPr>
            <xdr:cNvPr id="13316" name="Check Box 4" hidden="1">
              <a:extLst>
                <a:ext uri="{63B3BB69-23CF-44E3-9099-C40C66FF867C}">
                  <a14:compatExt spid="_x0000_s133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1st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5</xdr:row>
          <xdr:rowOff>104775</xdr:rowOff>
        </xdr:from>
        <xdr:to>
          <xdr:col>2</xdr:col>
          <xdr:colOff>1562100</xdr:colOff>
          <xdr:row>5</xdr:row>
          <xdr:rowOff>342900</xdr:rowOff>
        </xdr:to>
        <xdr:sp macro="" textlink="">
          <xdr:nvSpPr>
            <xdr:cNvPr id="13317" name="Check Box 5" hidden="1">
              <a:extLst>
                <a:ext uri="{63B3BB69-23CF-44E3-9099-C40C66FF867C}">
                  <a14:compatExt spid="_x0000_s133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2nd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1190625</xdr:colOff>
          <xdr:row>5</xdr:row>
          <xdr:rowOff>400050</xdr:rowOff>
        </xdr:from>
        <xdr:to>
          <xdr:col>2</xdr:col>
          <xdr:colOff>1619250</xdr:colOff>
          <xdr:row>5</xdr:row>
          <xdr:rowOff>638175</xdr:rowOff>
        </xdr:to>
        <xdr:sp macro="" textlink="">
          <xdr:nvSpPr>
            <xdr:cNvPr id="13318" name="Check Box 6" hidden="1">
              <a:extLst>
                <a:ext uri="{63B3BB69-23CF-44E3-9099-C40C66FF867C}">
                  <a14:compatExt spid="_x0000_s133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3rd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1933575</xdr:colOff>
          <xdr:row>5</xdr:row>
          <xdr:rowOff>133350</xdr:rowOff>
        </xdr:from>
        <xdr:to>
          <xdr:col>2</xdr:col>
          <xdr:colOff>2257425</xdr:colOff>
          <xdr:row>5</xdr:row>
          <xdr:rowOff>352425</xdr:rowOff>
        </xdr:to>
        <xdr:sp macro="" textlink="">
          <xdr:nvSpPr>
            <xdr:cNvPr id="13319" name="Check Box 7" hidden="1">
              <a:extLst>
                <a:ext uri="{63B3BB69-23CF-44E3-9099-C40C66FF867C}">
                  <a14:compatExt spid="_x0000_s133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1885950</xdr:colOff>
          <xdr:row>5</xdr:row>
          <xdr:rowOff>466725</xdr:rowOff>
        </xdr:from>
        <xdr:to>
          <xdr:col>2</xdr:col>
          <xdr:colOff>2209800</xdr:colOff>
          <xdr:row>5</xdr:row>
          <xdr:rowOff>685800</xdr:rowOff>
        </xdr:to>
        <xdr:sp macro="" textlink="">
          <xdr:nvSpPr>
            <xdr:cNvPr id="13320" name="Check Box 8" hidden="1">
              <a:extLst>
                <a:ext uri="{63B3BB69-23CF-44E3-9099-C40C66FF867C}">
                  <a14:compatExt spid="_x0000_s133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2514600</xdr:colOff>
          <xdr:row>5</xdr:row>
          <xdr:rowOff>123825</xdr:rowOff>
        </xdr:from>
        <xdr:to>
          <xdr:col>2</xdr:col>
          <xdr:colOff>2952750</xdr:colOff>
          <xdr:row>5</xdr:row>
          <xdr:rowOff>342900</xdr:rowOff>
        </xdr:to>
        <xdr:sp macro="" textlink="">
          <xdr:nvSpPr>
            <xdr:cNvPr id="13321" name="Check Box 9" hidden="1">
              <a:extLst>
                <a:ext uri="{63B3BB69-23CF-44E3-9099-C40C66FF867C}">
                  <a14:compatExt spid="_x0000_s133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6th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2543175</xdr:colOff>
          <xdr:row>5</xdr:row>
          <xdr:rowOff>428625</xdr:rowOff>
        </xdr:from>
        <xdr:to>
          <xdr:col>2</xdr:col>
          <xdr:colOff>3009900</xdr:colOff>
          <xdr:row>5</xdr:row>
          <xdr:rowOff>676275</xdr:rowOff>
        </xdr:to>
        <xdr:sp macro="" textlink="">
          <xdr:nvSpPr>
            <xdr:cNvPr id="13322" name="Check Box 10" hidden="1">
              <a:extLst>
                <a:ext uri="{63B3BB69-23CF-44E3-9099-C40C66FF867C}">
                  <a14:compatExt spid="_x0000_s133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7th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xdr:row>
          <xdr:rowOff>142875</xdr:rowOff>
        </xdr:from>
        <xdr:to>
          <xdr:col>3</xdr:col>
          <xdr:colOff>704850</xdr:colOff>
          <xdr:row>5</xdr:row>
          <xdr:rowOff>342900</xdr:rowOff>
        </xdr:to>
        <xdr:sp macro="" textlink="">
          <xdr:nvSpPr>
            <xdr:cNvPr id="13323" name="Check Box 11" hidden="1">
              <a:extLst>
                <a:ext uri="{63B3BB69-23CF-44E3-9099-C40C66FF867C}">
                  <a14:compatExt spid="_x0000_s133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8th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xdr:row>
          <xdr:rowOff>466725</xdr:rowOff>
        </xdr:from>
        <xdr:to>
          <xdr:col>3</xdr:col>
          <xdr:colOff>685800</xdr:colOff>
          <xdr:row>5</xdr:row>
          <xdr:rowOff>657225</xdr:rowOff>
        </xdr:to>
        <xdr:sp macro="" textlink="">
          <xdr:nvSpPr>
            <xdr:cNvPr id="13324" name="Check Box 12" hidden="1">
              <a:extLst>
                <a:ext uri="{63B3BB69-23CF-44E3-9099-C40C66FF867C}">
                  <a14:compatExt spid="_x0000_s133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1019175</xdr:colOff>
          <xdr:row>5</xdr:row>
          <xdr:rowOff>180975</xdr:rowOff>
        </xdr:from>
        <xdr:to>
          <xdr:col>3</xdr:col>
          <xdr:colOff>1724025</xdr:colOff>
          <xdr:row>5</xdr:row>
          <xdr:rowOff>371475</xdr:rowOff>
        </xdr:to>
        <xdr:sp macro="" textlink="">
          <xdr:nvSpPr>
            <xdr:cNvPr id="13325" name="Check Box 13" hidden="1">
              <a:extLst>
                <a:ext uri="{63B3BB69-23CF-44E3-9099-C40C66FF867C}">
                  <a14:compatExt spid="_x0000_s133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10th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1028700</xdr:colOff>
          <xdr:row>5</xdr:row>
          <xdr:rowOff>466725</xdr:rowOff>
        </xdr:from>
        <xdr:to>
          <xdr:col>3</xdr:col>
          <xdr:colOff>1657350</xdr:colOff>
          <xdr:row>5</xdr:row>
          <xdr:rowOff>666750</xdr:rowOff>
        </xdr:to>
        <xdr:sp macro="" textlink="">
          <xdr:nvSpPr>
            <xdr:cNvPr id="13326" name="Check Box 14" hidden="1">
              <a:extLst>
                <a:ext uri="{63B3BB69-23CF-44E3-9099-C40C66FF867C}">
                  <a14:compatExt spid="_x0000_s133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11th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xdr:row>
          <xdr:rowOff>161925</xdr:rowOff>
        </xdr:from>
        <xdr:to>
          <xdr:col>4</xdr:col>
          <xdr:colOff>885825</xdr:colOff>
          <xdr:row>5</xdr:row>
          <xdr:rowOff>419100</xdr:rowOff>
        </xdr:to>
        <xdr:sp macro="" textlink="">
          <xdr:nvSpPr>
            <xdr:cNvPr id="13327" name="Check Box 15" hidden="1">
              <a:extLst>
                <a:ext uri="{63B3BB69-23CF-44E3-9099-C40C66FF867C}">
                  <a14:compatExt spid="_x0000_s133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12th</a:t>
              </a:r>
            </a:p>
          </xdr:txBody>
        </xdr:sp>
        <xdr:clientData fLocksWithSheet="0"/>
      </xdr:twoCellAnchor>
    </mc:Choice>
    <mc:Fallback/>
  </mc:AlternateContent>
</xdr:wsDr>
</file>

<file path=xl/drawings/drawing15.xml><?xml version="1.0" encoding="utf-8"?>
<xdr:wsDr xmlns:xdr="http://schemas.openxmlformats.org/drawingml/2006/spreadsheetDrawing" xmlns:a="http://schemas.openxmlformats.org/drawingml/2006/main">
  <xdr:twoCellAnchor editAs="oneCell">
    <xdr:from>
      <xdr:col>1</xdr:col>
      <xdr:colOff>123826</xdr:colOff>
      <xdr:row>0</xdr:row>
      <xdr:rowOff>325704</xdr:rowOff>
    </xdr:from>
    <xdr:to>
      <xdr:col>1</xdr:col>
      <xdr:colOff>933450</xdr:colOff>
      <xdr:row>0</xdr:row>
      <xdr:rowOff>1266825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1" y="325704"/>
          <a:ext cx="809624" cy="941121"/>
        </a:xfrm>
        <a:prstGeom prst="rect">
          <a:avLst/>
        </a:prstGeom>
        <a:ln>
          <a:noFill/>
        </a:ln>
        <a:effectLst>
          <a:outerShdw blurRad="292100" dist="139700" dir="2700000" algn="tl" rotWithShape="0">
            <a:srgbClr val="333333">
              <a:alpha val="65000"/>
            </a:srgbClr>
          </a:outerShdw>
        </a:effectLst>
      </xdr:spPr>
    </xdr:pic>
    <xdr:clientData/>
  </xdr:twoCellAnchor>
  <mc:AlternateContent xmlns:mc="http://schemas.openxmlformats.org/markup-compatibility/2006">
    <mc:Choice xmlns:a14="http://schemas.microsoft.com/office/drawing/2010/main" Requires="a14">
      <xdr:twoCellAnchor editAs="oneCell">
        <xdr:from>
          <xdr:col>2</xdr:col>
          <xdr:colOff>171450</xdr:colOff>
          <xdr:row>5</xdr:row>
          <xdr:rowOff>152400</xdr:rowOff>
        </xdr:from>
        <xdr:to>
          <xdr:col>2</xdr:col>
          <xdr:colOff>1066800</xdr:colOff>
          <xdr:row>5</xdr:row>
          <xdr:rowOff>371475</xdr:rowOff>
        </xdr:to>
        <xdr:sp macro="" textlink="">
          <xdr:nvSpPr>
            <xdr:cNvPr id="14339" name="Check Box 3" hidden="1">
              <a:extLst>
                <a:ext uri="{63B3BB69-23CF-44E3-9099-C40C66FF867C}">
                  <a14:compatExt spid="_x0000_s143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Kindergarten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5</xdr:row>
          <xdr:rowOff>438150</xdr:rowOff>
        </xdr:from>
        <xdr:to>
          <xdr:col>2</xdr:col>
          <xdr:colOff>866775</xdr:colOff>
          <xdr:row>5</xdr:row>
          <xdr:rowOff>647700</xdr:rowOff>
        </xdr:to>
        <xdr:sp macro="" textlink="">
          <xdr:nvSpPr>
            <xdr:cNvPr id="14340" name="Check Box 4" hidden="1">
              <a:extLst>
                <a:ext uri="{63B3BB69-23CF-44E3-9099-C40C66FF867C}">
                  <a14:compatExt spid="_x0000_s143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1st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5</xdr:row>
          <xdr:rowOff>104775</xdr:rowOff>
        </xdr:from>
        <xdr:to>
          <xdr:col>2</xdr:col>
          <xdr:colOff>1562100</xdr:colOff>
          <xdr:row>5</xdr:row>
          <xdr:rowOff>342900</xdr:rowOff>
        </xdr:to>
        <xdr:sp macro="" textlink="">
          <xdr:nvSpPr>
            <xdr:cNvPr id="14341" name="Check Box 5" hidden="1">
              <a:extLst>
                <a:ext uri="{63B3BB69-23CF-44E3-9099-C40C66FF867C}">
                  <a14:compatExt spid="_x0000_s143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2nd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1190625</xdr:colOff>
          <xdr:row>5</xdr:row>
          <xdr:rowOff>400050</xdr:rowOff>
        </xdr:from>
        <xdr:to>
          <xdr:col>2</xdr:col>
          <xdr:colOff>1619250</xdr:colOff>
          <xdr:row>5</xdr:row>
          <xdr:rowOff>638175</xdr:rowOff>
        </xdr:to>
        <xdr:sp macro="" textlink="">
          <xdr:nvSpPr>
            <xdr:cNvPr id="14342" name="Check Box 6" hidden="1">
              <a:extLst>
                <a:ext uri="{63B3BB69-23CF-44E3-9099-C40C66FF867C}">
                  <a14:compatExt spid="_x0000_s143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3rd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1933575</xdr:colOff>
          <xdr:row>5</xdr:row>
          <xdr:rowOff>133350</xdr:rowOff>
        </xdr:from>
        <xdr:to>
          <xdr:col>2</xdr:col>
          <xdr:colOff>2257425</xdr:colOff>
          <xdr:row>5</xdr:row>
          <xdr:rowOff>352425</xdr:rowOff>
        </xdr:to>
        <xdr:sp macro="" textlink="">
          <xdr:nvSpPr>
            <xdr:cNvPr id="14343" name="Check Box 7" hidden="1">
              <a:extLst>
                <a:ext uri="{63B3BB69-23CF-44E3-9099-C40C66FF867C}">
                  <a14:compatExt spid="_x0000_s143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1885950</xdr:colOff>
          <xdr:row>5</xdr:row>
          <xdr:rowOff>466725</xdr:rowOff>
        </xdr:from>
        <xdr:to>
          <xdr:col>2</xdr:col>
          <xdr:colOff>2209800</xdr:colOff>
          <xdr:row>5</xdr:row>
          <xdr:rowOff>685800</xdr:rowOff>
        </xdr:to>
        <xdr:sp macro="" textlink="">
          <xdr:nvSpPr>
            <xdr:cNvPr id="14344" name="Check Box 8" hidden="1">
              <a:extLst>
                <a:ext uri="{63B3BB69-23CF-44E3-9099-C40C66FF867C}">
                  <a14:compatExt spid="_x0000_s143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2514600</xdr:colOff>
          <xdr:row>5</xdr:row>
          <xdr:rowOff>123825</xdr:rowOff>
        </xdr:from>
        <xdr:to>
          <xdr:col>2</xdr:col>
          <xdr:colOff>2952750</xdr:colOff>
          <xdr:row>5</xdr:row>
          <xdr:rowOff>342900</xdr:rowOff>
        </xdr:to>
        <xdr:sp macro="" textlink="">
          <xdr:nvSpPr>
            <xdr:cNvPr id="14345" name="Check Box 9" hidden="1">
              <a:extLst>
                <a:ext uri="{63B3BB69-23CF-44E3-9099-C40C66FF867C}">
                  <a14:compatExt spid="_x0000_s143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6th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2543175</xdr:colOff>
          <xdr:row>5</xdr:row>
          <xdr:rowOff>428625</xdr:rowOff>
        </xdr:from>
        <xdr:to>
          <xdr:col>2</xdr:col>
          <xdr:colOff>3009900</xdr:colOff>
          <xdr:row>5</xdr:row>
          <xdr:rowOff>676275</xdr:rowOff>
        </xdr:to>
        <xdr:sp macro="" textlink="">
          <xdr:nvSpPr>
            <xdr:cNvPr id="14346" name="Check Box 10" hidden="1">
              <a:extLst>
                <a:ext uri="{63B3BB69-23CF-44E3-9099-C40C66FF867C}">
                  <a14:compatExt spid="_x0000_s143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7th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xdr:row>
          <xdr:rowOff>142875</xdr:rowOff>
        </xdr:from>
        <xdr:to>
          <xdr:col>3</xdr:col>
          <xdr:colOff>704850</xdr:colOff>
          <xdr:row>5</xdr:row>
          <xdr:rowOff>342900</xdr:rowOff>
        </xdr:to>
        <xdr:sp macro="" textlink="">
          <xdr:nvSpPr>
            <xdr:cNvPr id="14347" name="Check Box 11" hidden="1">
              <a:extLst>
                <a:ext uri="{63B3BB69-23CF-44E3-9099-C40C66FF867C}">
                  <a14:compatExt spid="_x0000_s143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8th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xdr:row>
          <xdr:rowOff>466725</xdr:rowOff>
        </xdr:from>
        <xdr:to>
          <xdr:col>3</xdr:col>
          <xdr:colOff>685800</xdr:colOff>
          <xdr:row>5</xdr:row>
          <xdr:rowOff>657225</xdr:rowOff>
        </xdr:to>
        <xdr:sp macro="" textlink="">
          <xdr:nvSpPr>
            <xdr:cNvPr id="14348" name="Check Box 12" hidden="1">
              <a:extLst>
                <a:ext uri="{63B3BB69-23CF-44E3-9099-C40C66FF867C}">
                  <a14:compatExt spid="_x0000_s143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1019175</xdr:colOff>
          <xdr:row>5</xdr:row>
          <xdr:rowOff>180975</xdr:rowOff>
        </xdr:from>
        <xdr:to>
          <xdr:col>3</xdr:col>
          <xdr:colOff>1724025</xdr:colOff>
          <xdr:row>5</xdr:row>
          <xdr:rowOff>371475</xdr:rowOff>
        </xdr:to>
        <xdr:sp macro="" textlink="">
          <xdr:nvSpPr>
            <xdr:cNvPr id="14349" name="Check Box 13" hidden="1">
              <a:extLst>
                <a:ext uri="{63B3BB69-23CF-44E3-9099-C40C66FF867C}">
                  <a14:compatExt spid="_x0000_s143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10th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1028700</xdr:colOff>
          <xdr:row>5</xdr:row>
          <xdr:rowOff>466725</xdr:rowOff>
        </xdr:from>
        <xdr:to>
          <xdr:col>3</xdr:col>
          <xdr:colOff>1657350</xdr:colOff>
          <xdr:row>5</xdr:row>
          <xdr:rowOff>666750</xdr:rowOff>
        </xdr:to>
        <xdr:sp macro="" textlink="">
          <xdr:nvSpPr>
            <xdr:cNvPr id="14350" name="Check Box 14" hidden="1">
              <a:extLst>
                <a:ext uri="{63B3BB69-23CF-44E3-9099-C40C66FF867C}">
                  <a14:compatExt spid="_x0000_s143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11th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xdr:row>
          <xdr:rowOff>161925</xdr:rowOff>
        </xdr:from>
        <xdr:to>
          <xdr:col>4</xdr:col>
          <xdr:colOff>885825</xdr:colOff>
          <xdr:row>5</xdr:row>
          <xdr:rowOff>419100</xdr:rowOff>
        </xdr:to>
        <xdr:sp macro="" textlink="">
          <xdr:nvSpPr>
            <xdr:cNvPr id="14351" name="Check Box 15" hidden="1">
              <a:extLst>
                <a:ext uri="{63B3BB69-23CF-44E3-9099-C40C66FF867C}">
                  <a14:compatExt spid="_x0000_s143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12th</a:t>
              </a:r>
            </a:p>
          </xdr:txBody>
        </xdr:sp>
        <xdr:clientData fLocksWithSheet="0"/>
      </xdr:twoCellAnchor>
    </mc:Choice>
    <mc:Fallback/>
  </mc:AlternateContent>
</xdr:wsDr>
</file>

<file path=xl/drawings/drawing16.xml><?xml version="1.0" encoding="utf-8"?>
<xdr:wsDr xmlns:xdr="http://schemas.openxmlformats.org/drawingml/2006/spreadsheetDrawing" xmlns:a="http://schemas.openxmlformats.org/drawingml/2006/main">
  <xdr:twoCellAnchor>
    <xdr:from>
      <xdr:col>0</xdr:col>
      <xdr:colOff>501650</xdr:colOff>
      <xdr:row>18</xdr:row>
      <xdr:rowOff>38100</xdr:rowOff>
    </xdr:from>
    <xdr:to>
      <xdr:col>4</xdr:col>
      <xdr:colOff>539750</xdr:colOff>
      <xdr:row>31</xdr:row>
      <xdr:rowOff>139700</xdr:rowOff>
    </xdr:to>
    <xdr:graphicFrame macro="">
      <xdr:nvGraphicFramePr>
        <xdr:cNvPr id="2" name="Chart 1">
          <a:extLst>
            <a:ext uri="{FF2B5EF4-FFF2-40B4-BE49-F238E27FC236}">
              <a16:creationId xmlns=""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520700</xdr:colOff>
      <xdr:row>18</xdr:row>
      <xdr:rowOff>0</xdr:rowOff>
    </xdr:from>
    <xdr:to>
      <xdr:col>11</xdr:col>
      <xdr:colOff>88900</xdr:colOff>
      <xdr:row>31</xdr:row>
      <xdr:rowOff>101600</xdr:rowOff>
    </xdr:to>
    <xdr:graphicFrame macro="">
      <xdr:nvGraphicFramePr>
        <xdr:cNvPr id="3" name="Chart 2">
          <a:extLst>
            <a:ext uri="{FF2B5EF4-FFF2-40B4-BE49-F238E27FC236}">
              <a16:creationId xmlns=""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333374</xdr:colOff>
      <xdr:row>0</xdr:row>
      <xdr:rowOff>180976</xdr:rowOff>
    </xdr:from>
    <xdr:to>
      <xdr:col>0</xdr:col>
      <xdr:colOff>1114425</xdr:colOff>
      <xdr:row>4</xdr:row>
      <xdr:rowOff>47625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3374" y="180976"/>
          <a:ext cx="781051" cy="952499"/>
        </a:xfrm>
        <a:prstGeom prst="rect">
          <a:avLst/>
        </a:prstGeom>
      </xdr:spPr>
    </xdr:pic>
    <xdr:clientData/>
  </xdr:twoCellAnchor>
  <xdr:twoCellAnchor editAs="oneCell">
    <xdr:from>
      <xdr:col>5</xdr:col>
      <xdr:colOff>714375</xdr:colOff>
      <xdr:row>0</xdr:row>
      <xdr:rowOff>180976</xdr:rowOff>
    </xdr:from>
    <xdr:to>
      <xdr:col>6</xdr:col>
      <xdr:colOff>581025</xdr:colOff>
      <xdr:row>4</xdr:row>
      <xdr:rowOff>177592</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86675" y="180976"/>
          <a:ext cx="695325" cy="108246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95250</xdr:colOff>
      <xdr:row>0</xdr:row>
      <xdr:rowOff>211667</xdr:rowOff>
    </xdr:from>
    <xdr:to>
      <xdr:col>1</xdr:col>
      <xdr:colOff>994833</xdr:colOff>
      <xdr:row>0</xdr:row>
      <xdr:rowOff>1217084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0750" y="211667"/>
          <a:ext cx="899583" cy="1005417"/>
        </a:xfrm>
        <a:prstGeom prst="rect">
          <a:avLst/>
        </a:prstGeom>
        <a:ln>
          <a:noFill/>
        </a:ln>
        <a:effectLst>
          <a:outerShdw blurRad="292100" dist="139700" dir="2700000" algn="tl" rotWithShape="0">
            <a:srgbClr val="333333">
              <a:alpha val="65000"/>
            </a:srgbClr>
          </a:outerShdw>
        </a:effectLst>
      </xdr:spPr>
    </xdr:pic>
    <xdr:clientData/>
  </xdr:twoCellAnchor>
  <mc:AlternateContent xmlns:mc="http://schemas.openxmlformats.org/markup-compatibility/2006">
    <mc:Choice xmlns:a14="http://schemas.microsoft.com/office/drawing/2010/main" Requires="a14">
      <xdr:twoCellAnchor editAs="oneCell">
        <xdr:from>
          <xdr:col>2</xdr:col>
          <xdr:colOff>171450</xdr:colOff>
          <xdr:row>5</xdr:row>
          <xdr:rowOff>152400</xdr:rowOff>
        </xdr:from>
        <xdr:to>
          <xdr:col>2</xdr:col>
          <xdr:colOff>1066800</xdr:colOff>
          <xdr:row>5</xdr:row>
          <xdr:rowOff>371475</xdr:rowOff>
        </xdr:to>
        <xdr:sp macro="" textlink="">
          <xdr:nvSpPr>
            <xdr:cNvPr id="19459" name="Check Box 3" hidden="1">
              <a:extLst>
                <a:ext uri="{63B3BB69-23CF-44E3-9099-C40C66FF867C}">
                  <a14:compatExt spid="_x0000_s194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Kindergarten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5</xdr:row>
          <xdr:rowOff>438150</xdr:rowOff>
        </xdr:from>
        <xdr:to>
          <xdr:col>2</xdr:col>
          <xdr:colOff>866775</xdr:colOff>
          <xdr:row>5</xdr:row>
          <xdr:rowOff>647700</xdr:rowOff>
        </xdr:to>
        <xdr:sp macro="" textlink="">
          <xdr:nvSpPr>
            <xdr:cNvPr id="19460" name="Check Box 4" hidden="1">
              <a:extLst>
                <a:ext uri="{63B3BB69-23CF-44E3-9099-C40C66FF867C}">
                  <a14:compatExt spid="_x0000_s194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1st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5</xdr:row>
          <xdr:rowOff>104775</xdr:rowOff>
        </xdr:from>
        <xdr:to>
          <xdr:col>2</xdr:col>
          <xdr:colOff>1562100</xdr:colOff>
          <xdr:row>5</xdr:row>
          <xdr:rowOff>342900</xdr:rowOff>
        </xdr:to>
        <xdr:sp macro="" textlink="">
          <xdr:nvSpPr>
            <xdr:cNvPr id="19461" name="Check Box 5" hidden="1">
              <a:extLst>
                <a:ext uri="{63B3BB69-23CF-44E3-9099-C40C66FF867C}">
                  <a14:compatExt spid="_x0000_s194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2nd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1190625</xdr:colOff>
          <xdr:row>5</xdr:row>
          <xdr:rowOff>400050</xdr:rowOff>
        </xdr:from>
        <xdr:to>
          <xdr:col>2</xdr:col>
          <xdr:colOff>1619250</xdr:colOff>
          <xdr:row>5</xdr:row>
          <xdr:rowOff>638175</xdr:rowOff>
        </xdr:to>
        <xdr:sp macro="" textlink="">
          <xdr:nvSpPr>
            <xdr:cNvPr id="19462" name="Check Box 6" hidden="1">
              <a:extLst>
                <a:ext uri="{63B3BB69-23CF-44E3-9099-C40C66FF867C}">
                  <a14:compatExt spid="_x0000_s194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3rd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1933575</xdr:colOff>
          <xdr:row>5</xdr:row>
          <xdr:rowOff>133350</xdr:rowOff>
        </xdr:from>
        <xdr:to>
          <xdr:col>2</xdr:col>
          <xdr:colOff>2257425</xdr:colOff>
          <xdr:row>5</xdr:row>
          <xdr:rowOff>352425</xdr:rowOff>
        </xdr:to>
        <xdr:sp macro="" textlink="">
          <xdr:nvSpPr>
            <xdr:cNvPr id="19463" name="Check Box 7" hidden="1">
              <a:extLst>
                <a:ext uri="{63B3BB69-23CF-44E3-9099-C40C66FF867C}">
                  <a14:compatExt spid="_x0000_s194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1885950</xdr:colOff>
          <xdr:row>5</xdr:row>
          <xdr:rowOff>466725</xdr:rowOff>
        </xdr:from>
        <xdr:to>
          <xdr:col>2</xdr:col>
          <xdr:colOff>2209800</xdr:colOff>
          <xdr:row>5</xdr:row>
          <xdr:rowOff>685800</xdr:rowOff>
        </xdr:to>
        <xdr:sp macro="" textlink="">
          <xdr:nvSpPr>
            <xdr:cNvPr id="19464" name="Check Box 8" hidden="1">
              <a:extLst>
                <a:ext uri="{63B3BB69-23CF-44E3-9099-C40C66FF867C}">
                  <a14:compatExt spid="_x0000_s194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2514600</xdr:colOff>
          <xdr:row>5</xdr:row>
          <xdr:rowOff>123825</xdr:rowOff>
        </xdr:from>
        <xdr:to>
          <xdr:col>2</xdr:col>
          <xdr:colOff>2952750</xdr:colOff>
          <xdr:row>5</xdr:row>
          <xdr:rowOff>342900</xdr:rowOff>
        </xdr:to>
        <xdr:sp macro="" textlink="">
          <xdr:nvSpPr>
            <xdr:cNvPr id="19465" name="Check Box 9" hidden="1">
              <a:extLst>
                <a:ext uri="{63B3BB69-23CF-44E3-9099-C40C66FF867C}">
                  <a14:compatExt spid="_x0000_s194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6th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2543175</xdr:colOff>
          <xdr:row>5</xdr:row>
          <xdr:rowOff>428625</xdr:rowOff>
        </xdr:from>
        <xdr:to>
          <xdr:col>2</xdr:col>
          <xdr:colOff>3009900</xdr:colOff>
          <xdr:row>5</xdr:row>
          <xdr:rowOff>676275</xdr:rowOff>
        </xdr:to>
        <xdr:sp macro="" textlink="">
          <xdr:nvSpPr>
            <xdr:cNvPr id="19466" name="Check Box 10" hidden="1">
              <a:extLst>
                <a:ext uri="{63B3BB69-23CF-44E3-9099-C40C66FF867C}">
                  <a14:compatExt spid="_x0000_s194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7th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xdr:row>
          <xdr:rowOff>142875</xdr:rowOff>
        </xdr:from>
        <xdr:to>
          <xdr:col>3</xdr:col>
          <xdr:colOff>704850</xdr:colOff>
          <xdr:row>5</xdr:row>
          <xdr:rowOff>342900</xdr:rowOff>
        </xdr:to>
        <xdr:sp macro="" textlink="">
          <xdr:nvSpPr>
            <xdr:cNvPr id="19467" name="Check Box 11" hidden="1">
              <a:extLst>
                <a:ext uri="{63B3BB69-23CF-44E3-9099-C40C66FF867C}">
                  <a14:compatExt spid="_x0000_s194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8th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xdr:row>
          <xdr:rowOff>466725</xdr:rowOff>
        </xdr:from>
        <xdr:to>
          <xdr:col>3</xdr:col>
          <xdr:colOff>685800</xdr:colOff>
          <xdr:row>5</xdr:row>
          <xdr:rowOff>657225</xdr:rowOff>
        </xdr:to>
        <xdr:sp macro="" textlink="">
          <xdr:nvSpPr>
            <xdr:cNvPr id="19468" name="Check Box 12" hidden="1">
              <a:extLst>
                <a:ext uri="{63B3BB69-23CF-44E3-9099-C40C66FF867C}">
                  <a14:compatExt spid="_x0000_s194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1019175</xdr:colOff>
          <xdr:row>5</xdr:row>
          <xdr:rowOff>180975</xdr:rowOff>
        </xdr:from>
        <xdr:to>
          <xdr:col>3</xdr:col>
          <xdr:colOff>1724025</xdr:colOff>
          <xdr:row>5</xdr:row>
          <xdr:rowOff>371475</xdr:rowOff>
        </xdr:to>
        <xdr:sp macro="" textlink="">
          <xdr:nvSpPr>
            <xdr:cNvPr id="19469" name="Check Box 13" hidden="1">
              <a:extLst>
                <a:ext uri="{63B3BB69-23CF-44E3-9099-C40C66FF867C}">
                  <a14:compatExt spid="_x0000_s194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10th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1028700</xdr:colOff>
          <xdr:row>5</xdr:row>
          <xdr:rowOff>466725</xdr:rowOff>
        </xdr:from>
        <xdr:to>
          <xdr:col>3</xdr:col>
          <xdr:colOff>1657350</xdr:colOff>
          <xdr:row>5</xdr:row>
          <xdr:rowOff>666750</xdr:rowOff>
        </xdr:to>
        <xdr:sp macro="" textlink="">
          <xdr:nvSpPr>
            <xdr:cNvPr id="19470" name="Check Box 14" hidden="1">
              <a:extLst>
                <a:ext uri="{63B3BB69-23CF-44E3-9099-C40C66FF867C}">
                  <a14:compatExt spid="_x0000_s194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11th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xdr:row>
          <xdr:rowOff>161925</xdr:rowOff>
        </xdr:from>
        <xdr:to>
          <xdr:col>4</xdr:col>
          <xdr:colOff>885825</xdr:colOff>
          <xdr:row>5</xdr:row>
          <xdr:rowOff>419100</xdr:rowOff>
        </xdr:to>
        <xdr:sp macro="" textlink="">
          <xdr:nvSpPr>
            <xdr:cNvPr id="19471" name="Check Box 15" hidden="1">
              <a:extLst>
                <a:ext uri="{63B3BB69-23CF-44E3-9099-C40C66FF867C}">
                  <a14:compatExt spid="_x0000_s194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12th</a:t>
              </a:r>
            </a:p>
          </xdr:txBody>
        </xdr:sp>
        <xdr:clientData fLocksWithSheet="0"/>
      </xdr:twoCellAnchor>
    </mc:Choice>
    <mc:Fallback/>
  </mc:AlternateContent>
</xdr:wsDr>
</file>

<file path=xl/drawings/drawing19.xml><?xml version="1.0" encoding="utf-8"?>
<xdr:wsDr xmlns:xdr="http://schemas.openxmlformats.org/drawingml/2006/spreadsheetDrawing" xmlns:a="http://schemas.openxmlformats.org/drawingml/2006/main">
  <xdr:twoCellAnchor editAs="oneCell">
    <xdr:from>
      <xdr:col>1</xdr:col>
      <xdr:colOff>127560</xdr:colOff>
      <xdr:row>0</xdr:row>
      <xdr:rowOff>317501</xdr:rowOff>
    </xdr:from>
    <xdr:to>
      <xdr:col>1</xdr:col>
      <xdr:colOff>1079499</xdr:colOff>
      <xdr:row>0</xdr:row>
      <xdr:rowOff>1386417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3060" y="317501"/>
          <a:ext cx="951939" cy="1068916"/>
        </a:xfrm>
        <a:prstGeom prst="rect">
          <a:avLst/>
        </a:prstGeom>
        <a:ln>
          <a:noFill/>
        </a:ln>
        <a:effectLst>
          <a:outerShdw blurRad="292100" dist="139700" dir="2700000" algn="tl" rotWithShape="0">
            <a:srgbClr val="333333">
              <a:alpha val="65000"/>
            </a:srgbClr>
          </a:outerShdw>
        </a:effectLst>
      </xdr:spPr>
    </xdr:pic>
    <xdr:clientData/>
  </xdr:twoCellAnchor>
  <mc:AlternateContent xmlns:mc="http://schemas.openxmlformats.org/markup-compatibility/2006">
    <mc:Choice xmlns:a14="http://schemas.microsoft.com/office/drawing/2010/main" Requires="a14">
      <xdr:twoCellAnchor editAs="oneCell">
        <xdr:from>
          <xdr:col>2</xdr:col>
          <xdr:colOff>171450</xdr:colOff>
          <xdr:row>5</xdr:row>
          <xdr:rowOff>152400</xdr:rowOff>
        </xdr:from>
        <xdr:to>
          <xdr:col>2</xdr:col>
          <xdr:colOff>1066800</xdr:colOff>
          <xdr:row>5</xdr:row>
          <xdr:rowOff>371475</xdr:rowOff>
        </xdr:to>
        <xdr:sp macro="" textlink="">
          <xdr:nvSpPr>
            <xdr:cNvPr id="20483" name="Check Box 3" hidden="1">
              <a:extLst>
                <a:ext uri="{63B3BB69-23CF-44E3-9099-C40C66FF867C}">
                  <a14:compatExt spid="_x0000_s204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Kindergarten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5</xdr:row>
          <xdr:rowOff>438150</xdr:rowOff>
        </xdr:from>
        <xdr:to>
          <xdr:col>2</xdr:col>
          <xdr:colOff>866775</xdr:colOff>
          <xdr:row>5</xdr:row>
          <xdr:rowOff>647700</xdr:rowOff>
        </xdr:to>
        <xdr:sp macro="" textlink="">
          <xdr:nvSpPr>
            <xdr:cNvPr id="20484" name="Check Box 4" hidden="1">
              <a:extLst>
                <a:ext uri="{63B3BB69-23CF-44E3-9099-C40C66FF867C}">
                  <a14:compatExt spid="_x0000_s204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1st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5</xdr:row>
          <xdr:rowOff>104775</xdr:rowOff>
        </xdr:from>
        <xdr:to>
          <xdr:col>2</xdr:col>
          <xdr:colOff>1562100</xdr:colOff>
          <xdr:row>5</xdr:row>
          <xdr:rowOff>342900</xdr:rowOff>
        </xdr:to>
        <xdr:sp macro="" textlink="">
          <xdr:nvSpPr>
            <xdr:cNvPr id="20485" name="Check Box 5" hidden="1">
              <a:extLst>
                <a:ext uri="{63B3BB69-23CF-44E3-9099-C40C66FF867C}">
                  <a14:compatExt spid="_x0000_s204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2nd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1190625</xdr:colOff>
          <xdr:row>5</xdr:row>
          <xdr:rowOff>400050</xdr:rowOff>
        </xdr:from>
        <xdr:to>
          <xdr:col>2</xdr:col>
          <xdr:colOff>1619250</xdr:colOff>
          <xdr:row>5</xdr:row>
          <xdr:rowOff>638175</xdr:rowOff>
        </xdr:to>
        <xdr:sp macro="" textlink="">
          <xdr:nvSpPr>
            <xdr:cNvPr id="20486" name="Check Box 6" hidden="1">
              <a:extLst>
                <a:ext uri="{63B3BB69-23CF-44E3-9099-C40C66FF867C}">
                  <a14:compatExt spid="_x0000_s204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3rd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1933575</xdr:colOff>
          <xdr:row>5</xdr:row>
          <xdr:rowOff>133350</xdr:rowOff>
        </xdr:from>
        <xdr:to>
          <xdr:col>2</xdr:col>
          <xdr:colOff>2257425</xdr:colOff>
          <xdr:row>5</xdr:row>
          <xdr:rowOff>352425</xdr:rowOff>
        </xdr:to>
        <xdr:sp macro="" textlink="">
          <xdr:nvSpPr>
            <xdr:cNvPr id="20487" name="Check Box 7" hidden="1">
              <a:extLst>
                <a:ext uri="{63B3BB69-23CF-44E3-9099-C40C66FF867C}">
                  <a14:compatExt spid="_x0000_s204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1885950</xdr:colOff>
          <xdr:row>5</xdr:row>
          <xdr:rowOff>466725</xdr:rowOff>
        </xdr:from>
        <xdr:to>
          <xdr:col>2</xdr:col>
          <xdr:colOff>2209800</xdr:colOff>
          <xdr:row>5</xdr:row>
          <xdr:rowOff>685800</xdr:rowOff>
        </xdr:to>
        <xdr:sp macro="" textlink="">
          <xdr:nvSpPr>
            <xdr:cNvPr id="20488" name="Check Box 8" hidden="1">
              <a:extLst>
                <a:ext uri="{63B3BB69-23CF-44E3-9099-C40C66FF867C}">
                  <a14:compatExt spid="_x0000_s204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2514600</xdr:colOff>
          <xdr:row>5</xdr:row>
          <xdr:rowOff>123825</xdr:rowOff>
        </xdr:from>
        <xdr:to>
          <xdr:col>2</xdr:col>
          <xdr:colOff>2952750</xdr:colOff>
          <xdr:row>5</xdr:row>
          <xdr:rowOff>342900</xdr:rowOff>
        </xdr:to>
        <xdr:sp macro="" textlink="">
          <xdr:nvSpPr>
            <xdr:cNvPr id="20489" name="Check Box 9" hidden="1">
              <a:extLst>
                <a:ext uri="{63B3BB69-23CF-44E3-9099-C40C66FF867C}">
                  <a14:compatExt spid="_x0000_s204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6th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2543175</xdr:colOff>
          <xdr:row>5</xdr:row>
          <xdr:rowOff>428625</xdr:rowOff>
        </xdr:from>
        <xdr:to>
          <xdr:col>2</xdr:col>
          <xdr:colOff>3009900</xdr:colOff>
          <xdr:row>5</xdr:row>
          <xdr:rowOff>676275</xdr:rowOff>
        </xdr:to>
        <xdr:sp macro="" textlink="">
          <xdr:nvSpPr>
            <xdr:cNvPr id="20490" name="Check Box 10" hidden="1">
              <a:extLst>
                <a:ext uri="{63B3BB69-23CF-44E3-9099-C40C66FF867C}">
                  <a14:compatExt spid="_x0000_s204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7th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xdr:row>
          <xdr:rowOff>142875</xdr:rowOff>
        </xdr:from>
        <xdr:to>
          <xdr:col>3</xdr:col>
          <xdr:colOff>704850</xdr:colOff>
          <xdr:row>5</xdr:row>
          <xdr:rowOff>342900</xdr:rowOff>
        </xdr:to>
        <xdr:sp macro="" textlink="">
          <xdr:nvSpPr>
            <xdr:cNvPr id="20491" name="Check Box 11" hidden="1">
              <a:extLst>
                <a:ext uri="{63B3BB69-23CF-44E3-9099-C40C66FF867C}">
                  <a14:compatExt spid="_x0000_s204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8th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xdr:row>
          <xdr:rowOff>466725</xdr:rowOff>
        </xdr:from>
        <xdr:to>
          <xdr:col>3</xdr:col>
          <xdr:colOff>685800</xdr:colOff>
          <xdr:row>5</xdr:row>
          <xdr:rowOff>657225</xdr:rowOff>
        </xdr:to>
        <xdr:sp macro="" textlink="">
          <xdr:nvSpPr>
            <xdr:cNvPr id="20492" name="Check Box 12" hidden="1">
              <a:extLst>
                <a:ext uri="{63B3BB69-23CF-44E3-9099-C40C66FF867C}">
                  <a14:compatExt spid="_x0000_s204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1019175</xdr:colOff>
          <xdr:row>5</xdr:row>
          <xdr:rowOff>180975</xdr:rowOff>
        </xdr:from>
        <xdr:to>
          <xdr:col>3</xdr:col>
          <xdr:colOff>1724025</xdr:colOff>
          <xdr:row>5</xdr:row>
          <xdr:rowOff>371475</xdr:rowOff>
        </xdr:to>
        <xdr:sp macro="" textlink="">
          <xdr:nvSpPr>
            <xdr:cNvPr id="20493" name="Check Box 13" hidden="1">
              <a:extLst>
                <a:ext uri="{63B3BB69-23CF-44E3-9099-C40C66FF867C}">
                  <a14:compatExt spid="_x0000_s204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10th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1028700</xdr:colOff>
          <xdr:row>5</xdr:row>
          <xdr:rowOff>466725</xdr:rowOff>
        </xdr:from>
        <xdr:to>
          <xdr:col>3</xdr:col>
          <xdr:colOff>1657350</xdr:colOff>
          <xdr:row>5</xdr:row>
          <xdr:rowOff>666750</xdr:rowOff>
        </xdr:to>
        <xdr:sp macro="" textlink="">
          <xdr:nvSpPr>
            <xdr:cNvPr id="20494" name="Check Box 14" hidden="1">
              <a:extLst>
                <a:ext uri="{63B3BB69-23CF-44E3-9099-C40C66FF867C}">
                  <a14:compatExt spid="_x0000_s204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11th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xdr:row>
          <xdr:rowOff>161925</xdr:rowOff>
        </xdr:from>
        <xdr:to>
          <xdr:col>4</xdr:col>
          <xdr:colOff>885825</xdr:colOff>
          <xdr:row>5</xdr:row>
          <xdr:rowOff>419100</xdr:rowOff>
        </xdr:to>
        <xdr:sp macro="" textlink="">
          <xdr:nvSpPr>
            <xdr:cNvPr id="20495" name="Check Box 15" hidden="1">
              <a:extLst>
                <a:ext uri="{63B3BB69-23CF-44E3-9099-C40C66FF867C}">
                  <a14:compatExt spid="_x0000_s204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12th</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333375</xdr:colOff>
      <xdr:row>0</xdr:row>
      <xdr:rowOff>180976</xdr:rowOff>
    </xdr:from>
    <xdr:to>
      <xdr:col>0</xdr:col>
      <xdr:colOff>1295400</xdr:colOff>
      <xdr:row>4</xdr:row>
      <xdr:rowOff>156670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3375" y="180976"/>
          <a:ext cx="962025" cy="1061544"/>
        </a:xfrm>
        <a:prstGeom prst="rect">
          <a:avLst/>
        </a:prstGeom>
      </xdr:spPr>
    </xdr:pic>
    <xdr:clientData/>
  </xdr:twoCellAnchor>
  <xdr:twoCellAnchor editAs="oneCell">
    <xdr:from>
      <xdr:col>6</xdr:col>
      <xdr:colOff>19050</xdr:colOff>
      <xdr:row>1</xdr:row>
      <xdr:rowOff>19050</xdr:rowOff>
    </xdr:from>
    <xdr:to>
      <xdr:col>6</xdr:col>
      <xdr:colOff>816457</xdr:colOff>
      <xdr:row>4</xdr:row>
      <xdr:rowOff>304800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820025" y="219075"/>
          <a:ext cx="797407" cy="117157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123826</xdr:colOff>
      <xdr:row>0</xdr:row>
      <xdr:rowOff>325704</xdr:rowOff>
    </xdr:from>
    <xdr:to>
      <xdr:col>1</xdr:col>
      <xdr:colOff>1068917</xdr:colOff>
      <xdr:row>0</xdr:row>
      <xdr:rowOff>1344083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9326" y="325704"/>
          <a:ext cx="945091" cy="1018379"/>
        </a:xfrm>
        <a:prstGeom prst="rect">
          <a:avLst/>
        </a:prstGeom>
        <a:ln>
          <a:noFill/>
        </a:ln>
        <a:effectLst>
          <a:outerShdw blurRad="292100" dist="139700" dir="2700000" algn="tl" rotWithShape="0">
            <a:srgbClr val="333333">
              <a:alpha val="65000"/>
            </a:srgbClr>
          </a:outerShdw>
        </a:effectLst>
      </xdr:spPr>
    </xdr:pic>
    <xdr:clientData/>
  </xdr:twoCellAnchor>
  <mc:AlternateContent xmlns:mc="http://schemas.openxmlformats.org/markup-compatibility/2006">
    <mc:Choice xmlns:a14="http://schemas.microsoft.com/office/drawing/2010/main" Requires="a14">
      <xdr:twoCellAnchor editAs="oneCell">
        <xdr:from>
          <xdr:col>2</xdr:col>
          <xdr:colOff>2514600</xdr:colOff>
          <xdr:row>5</xdr:row>
          <xdr:rowOff>123825</xdr:rowOff>
        </xdr:from>
        <xdr:to>
          <xdr:col>2</xdr:col>
          <xdr:colOff>2524125</xdr:colOff>
          <xdr:row>5</xdr:row>
          <xdr:rowOff>200025</xdr:rowOff>
        </xdr:to>
        <xdr:sp macro="" textlink="">
          <xdr:nvSpPr>
            <xdr:cNvPr id="21511" name="Check Box 7" hidden="1">
              <a:extLst>
                <a:ext uri="{63B3BB69-23CF-44E3-9099-C40C66FF867C}">
                  <a14:compatExt spid="_x0000_s215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6th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1019175</xdr:colOff>
          <xdr:row>5</xdr:row>
          <xdr:rowOff>180975</xdr:rowOff>
        </xdr:from>
        <xdr:to>
          <xdr:col>3</xdr:col>
          <xdr:colOff>1019175</xdr:colOff>
          <xdr:row>5</xdr:row>
          <xdr:rowOff>200025</xdr:rowOff>
        </xdr:to>
        <xdr:sp macro="" textlink="">
          <xdr:nvSpPr>
            <xdr:cNvPr id="21515" name="Check Box 11" hidden="1">
              <a:extLst>
                <a:ext uri="{63B3BB69-23CF-44E3-9099-C40C66FF867C}">
                  <a14:compatExt spid="_x0000_s215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10th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5</xdr:row>
          <xdr:rowOff>152400</xdr:rowOff>
        </xdr:from>
        <xdr:to>
          <xdr:col>2</xdr:col>
          <xdr:colOff>1066800</xdr:colOff>
          <xdr:row>5</xdr:row>
          <xdr:rowOff>371475</xdr:rowOff>
        </xdr:to>
        <xdr:sp macro="" textlink="">
          <xdr:nvSpPr>
            <xdr:cNvPr id="21520" name="Check Box 16" hidden="1">
              <a:extLst>
                <a:ext uri="{63B3BB69-23CF-44E3-9099-C40C66FF867C}">
                  <a14:compatExt spid="_x0000_s215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Kindergarten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5</xdr:row>
          <xdr:rowOff>438150</xdr:rowOff>
        </xdr:from>
        <xdr:to>
          <xdr:col>2</xdr:col>
          <xdr:colOff>866775</xdr:colOff>
          <xdr:row>5</xdr:row>
          <xdr:rowOff>647700</xdr:rowOff>
        </xdr:to>
        <xdr:sp macro="" textlink="">
          <xdr:nvSpPr>
            <xdr:cNvPr id="21521" name="Check Box 17" hidden="1">
              <a:extLst>
                <a:ext uri="{63B3BB69-23CF-44E3-9099-C40C66FF867C}">
                  <a14:compatExt spid="_x0000_s215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1st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5</xdr:row>
          <xdr:rowOff>104775</xdr:rowOff>
        </xdr:from>
        <xdr:to>
          <xdr:col>2</xdr:col>
          <xdr:colOff>1562100</xdr:colOff>
          <xdr:row>5</xdr:row>
          <xdr:rowOff>342900</xdr:rowOff>
        </xdr:to>
        <xdr:sp macro="" textlink="">
          <xdr:nvSpPr>
            <xdr:cNvPr id="21522" name="Check Box 18" hidden="1">
              <a:extLst>
                <a:ext uri="{63B3BB69-23CF-44E3-9099-C40C66FF867C}">
                  <a14:compatExt spid="_x0000_s215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2nd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1190625</xdr:colOff>
          <xdr:row>5</xdr:row>
          <xdr:rowOff>400050</xdr:rowOff>
        </xdr:from>
        <xdr:to>
          <xdr:col>2</xdr:col>
          <xdr:colOff>1619250</xdr:colOff>
          <xdr:row>5</xdr:row>
          <xdr:rowOff>638175</xdr:rowOff>
        </xdr:to>
        <xdr:sp macro="" textlink="">
          <xdr:nvSpPr>
            <xdr:cNvPr id="21523" name="Check Box 19" hidden="1">
              <a:extLst>
                <a:ext uri="{63B3BB69-23CF-44E3-9099-C40C66FF867C}">
                  <a14:compatExt spid="_x0000_s215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3rd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1933575</xdr:colOff>
          <xdr:row>5</xdr:row>
          <xdr:rowOff>133350</xdr:rowOff>
        </xdr:from>
        <xdr:to>
          <xdr:col>2</xdr:col>
          <xdr:colOff>2257425</xdr:colOff>
          <xdr:row>5</xdr:row>
          <xdr:rowOff>352425</xdr:rowOff>
        </xdr:to>
        <xdr:sp macro="" textlink="">
          <xdr:nvSpPr>
            <xdr:cNvPr id="21524" name="Check Box 20" hidden="1">
              <a:extLst>
                <a:ext uri="{63B3BB69-23CF-44E3-9099-C40C66FF867C}">
                  <a14:compatExt spid="_x0000_s215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1885950</xdr:colOff>
          <xdr:row>5</xdr:row>
          <xdr:rowOff>466725</xdr:rowOff>
        </xdr:from>
        <xdr:to>
          <xdr:col>2</xdr:col>
          <xdr:colOff>2209800</xdr:colOff>
          <xdr:row>5</xdr:row>
          <xdr:rowOff>685800</xdr:rowOff>
        </xdr:to>
        <xdr:sp macro="" textlink="">
          <xdr:nvSpPr>
            <xdr:cNvPr id="21525" name="Check Box 21" hidden="1">
              <a:extLst>
                <a:ext uri="{63B3BB69-23CF-44E3-9099-C40C66FF867C}">
                  <a14:compatExt spid="_x0000_s215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2514600</xdr:colOff>
          <xdr:row>5</xdr:row>
          <xdr:rowOff>123825</xdr:rowOff>
        </xdr:from>
        <xdr:to>
          <xdr:col>2</xdr:col>
          <xdr:colOff>2952750</xdr:colOff>
          <xdr:row>5</xdr:row>
          <xdr:rowOff>342900</xdr:rowOff>
        </xdr:to>
        <xdr:sp macro="" textlink="">
          <xdr:nvSpPr>
            <xdr:cNvPr id="21526" name="Check Box 22" hidden="1">
              <a:extLst>
                <a:ext uri="{63B3BB69-23CF-44E3-9099-C40C66FF867C}">
                  <a14:compatExt spid="_x0000_s215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6th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2543175</xdr:colOff>
          <xdr:row>5</xdr:row>
          <xdr:rowOff>428625</xdr:rowOff>
        </xdr:from>
        <xdr:to>
          <xdr:col>2</xdr:col>
          <xdr:colOff>3009900</xdr:colOff>
          <xdr:row>5</xdr:row>
          <xdr:rowOff>676275</xdr:rowOff>
        </xdr:to>
        <xdr:sp macro="" textlink="">
          <xdr:nvSpPr>
            <xdr:cNvPr id="21527" name="Check Box 23" hidden="1">
              <a:extLst>
                <a:ext uri="{63B3BB69-23CF-44E3-9099-C40C66FF867C}">
                  <a14:compatExt spid="_x0000_s215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7th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xdr:row>
          <xdr:rowOff>142875</xdr:rowOff>
        </xdr:from>
        <xdr:to>
          <xdr:col>3</xdr:col>
          <xdr:colOff>704850</xdr:colOff>
          <xdr:row>5</xdr:row>
          <xdr:rowOff>342900</xdr:rowOff>
        </xdr:to>
        <xdr:sp macro="" textlink="">
          <xdr:nvSpPr>
            <xdr:cNvPr id="21528" name="Check Box 24" hidden="1">
              <a:extLst>
                <a:ext uri="{63B3BB69-23CF-44E3-9099-C40C66FF867C}">
                  <a14:compatExt spid="_x0000_s215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8th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xdr:row>
          <xdr:rowOff>466725</xdr:rowOff>
        </xdr:from>
        <xdr:to>
          <xdr:col>3</xdr:col>
          <xdr:colOff>685800</xdr:colOff>
          <xdr:row>5</xdr:row>
          <xdr:rowOff>657225</xdr:rowOff>
        </xdr:to>
        <xdr:sp macro="" textlink="">
          <xdr:nvSpPr>
            <xdr:cNvPr id="21529" name="Check Box 25" hidden="1">
              <a:extLst>
                <a:ext uri="{63B3BB69-23CF-44E3-9099-C40C66FF867C}">
                  <a14:compatExt spid="_x0000_s215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1019175</xdr:colOff>
          <xdr:row>5</xdr:row>
          <xdr:rowOff>180975</xdr:rowOff>
        </xdr:from>
        <xdr:to>
          <xdr:col>3</xdr:col>
          <xdr:colOff>1724025</xdr:colOff>
          <xdr:row>5</xdr:row>
          <xdr:rowOff>371475</xdr:rowOff>
        </xdr:to>
        <xdr:sp macro="" textlink="">
          <xdr:nvSpPr>
            <xdr:cNvPr id="21530" name="Check Box 26" hidden="1">
              <a:extLst>
                <a:ext uri="{63B3BB69-23CF-44E3-9099-C40C66FF867C}">
                  <a14:compatExt spid="_x0000_s215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10th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1028700</xdr:colOff>
          <xdr:row>5</xdr:row>
          <xdr:rowOff>466725</xdr:rowOff>
        </xdr:from>
        <xdr:to>
          <xdr:col>3</xdr:col>
          <xdr:colOff>1657350</xdr:colOff>
          <xdr:row>5</xdr:row>
          <xdr:rowOff>666750</xdr:rowOff>
        </xdr:to>
        <xdr:sp macro="" textlink="">
          <xdr:nvSpPr>
            <xdr:cNvPr id="21531" name="Check Box 27" hidden="1">
              <a:extLst>
                <a:ext uri="{63B3BB69-23CF-44E3-9099-C40C66FF867C}">
                  <a14:compatExt spid="_x0000_s215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11th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xdr:row>
          <xdr:rowOff>161925</xdr:rowOff>
        </xdr:from>
        <xdr:to>
          <xdr:col>4</xdr:col>
          <xdr:colOff>885825</xdr:colOff>
          <xdr:row>5</xdr:row>
          <xdr:rowOff>419100</xdr:rowOff>
        </xdr:to>
        <xdr:sp macro="" textlink="">
          <xdr:nvSpPr>
            <xdr:cNvPr id="21532" name="Check Box 28" hidden="1">
              <a:extLst>
                <a:ext uri="{63B3BB69-23CF-44E3-9099-C40C66FF867C}">
                  <a14:compatExt spid="_x0000_s215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12th</a:t>
              </a:r>
            </a:p>
          </xdr:txBody>
        </xdr:sp>
        <xdr:clientData fLocksWithSheet="0"/>
      </xdr:twoCellAnchor>
    </mc:Choice>
    <mc:Fallback/>
  </mc:AlternateContent>
</xdr:wsDr>
</file>

<file path=xl/drawings/drawing21.xml><?xml version="1.0" encoding="utf-8"?>
<xdr:wsDr xmlns:xdr="http://schemas.openxmlformats.org/drawingml/2006/spreadsheetDrawing" xmlns:a="http://schemas.openxmlformats.org/drawingml/2006/main">
  <xdr:twoCellAnchor>
    <xdr:from>
      <xdr:col>0</xdr:col>
      <xdr:colOff>501650</xdr:colOff>
      <xdr:row>18</xdr:row>
      <xdr:rowOff>38100</xdr:rowOff>
    </xdr:from>
    <xdr:to>
      <xdr:col>4</xdr:col>
      <xdr:colOff>539750</xdr:colOff>
      <xdr:row>31</xdr:row>
      <xdr:rowOff>139700</xdr:rowOff>
    </xdr:to>
    <xdr:graphicFrame macro="">
      <xdr:nvGraphicFramePr>
        <xdr:cNvPr id="2" name="Chart 1">
          <a:extLst>
            <a:ext uri="{FF2B5EF4-FFF2-40B4-BE49-F238E27FC236}">
              <a16:creationId xmlns=""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520700</xdr:colOff>
      <xdr:row>18</xdr:row>
      <xdr:rowOff>0</xdr:rowOff>
    </xdr:from>
    <xdr:to>
      <xdr:col>11</xdr:col>
      <xdr:colOff>88900</xdr:colOff>
      <xdr:row>31</xdr:row>
      <xdr:rowOff>101600</xdr:rowOff>
    </xdr:to>
    <xdr:graphicFrame macro="">
      <xdr:nvGraphicFramePr>
        <xdr:cNvPr id="3" name="Chart 2">
          <a:extLst>
            <a:ext uri="{FF2B5EF4-FFF2-40B4-BE49-F238E27FC236}">
              <a16:creationId xmlns=""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oneCellAnchor>
    <xdr:from>
      <xdr:col>0</xdr:col>
      <xdr:colOff>581023</xdr:colOff>
      <xdr:row>0</xdr:row>
      <xdr:rowOff>171451</xdr:rowOff>
    </xdr:from>
    <xdr:ext cx="904877" cy="1095375"/>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1023" y="171451"/>
          <a:ext cx="904877" cy="1095375"/>
        </a:xfrm>
        <a:prstGeom prst="rect">
          <a:avLst/>
        </a:prstGeom>
      </xdr:spPr>
    </xdr:pic>
    <xdr:clientData/>
  </xdr:oneCellAnchor>
  <xdr:oneCellAnchor>
    <xdr:from>
      <xdr:col>5</xdr:col>
      <xdr:colOff>714375</xdr:colOff>
      <xdr:row>0</xdr:row>
      <xdr:rowOff>180976</xdr:rowOff>
    </xdr:from>
    <xdr:ext cx="695325" cy="1082466"/>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857750" y="180976"/>
          <a:ext cx="695325" cy="1082466"/>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twoCellAnchor editAs="oneCell">
    <xdr:from>
      <xdr:col>1</xdr:col>
      <xdr:colOff>95250</xdr:colOff>
      <xdr:row>0</xdr:row>
      <xdr:rowOff>211667</xdr:rowOff>
    </xdr:from>
    <xdr:to>
      <xdr:col>1</xdr:col>
      <xdr:colOff>832908</xdr:colOff>
      <xdr:row>0</xdr:row>
      <xdr:rowOff>215900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3925" y="211667"/>
          <a:ext cx="899583" cy="1005417"/>
        </a:xfrm>
        <a:prstGeom prst="rect">
          <a:avLst/>
        </a:prstGeom>
        <a:ln>
          <a:noFill/>
        </a:ln>
        <a:effectLst>
          <a:outerShdw blurRad="292100" dist="139700" dir="2700000" algn="tl" rotWithShape="0">
            <a:srgbClr val="333333">
              <a:alpha val="65000"/>
            </a:srgbClr>
          </a:outerShdw>
        </a:effectLst>
      </xdr:spPr>
    </xdr:pic>
    <xdr:clientData/>
  </xdr:twoCellAnchor>
  <mc:AlternateContent xmlns:mc="http://schemas.openxmlformats.org/markup-compatibility/2006">
    <mc:Choice xmlns:a14="http://schemas.microsoft.com/office/drawing/2010/main" Requires="a14">
      <xdr:twoCellAnchor editAs="oneCell">
        <xdr:from>
          <xdr:col>2</xdr:col>
          <xdr:colOff>1133475</xdr:colOff>
          <xdr:row>5</xdr:row>
          <xdr:rowOff>104775</xdr:rowOff>
        </xdr:from>
        <xdr:to>
          <xdr:col>2</xdr:col>
          <xdr:colOff>1133475</xdr:colOff>
          <xdr:row>5</xdr:row>
          <xdr:rowOff>200025</xdr:rowOff>
        </xdr:to>
        <xdr:sp macro="" textlink="">
          <xdr:nvSpPr>
            <xdr:cNvPr id="23555" name="Check Box 3" hidden="1">
              <a:extLst>
                <a:ext uri="{63B3BB69-23CF-44E3-9099-C40C66FF867C}">
                  <a14:compatExt spid="_x0000_s235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2nd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1190625</xdr:colOff>
          <xdr:row>5</xdr:row>
          <xdr:rowOff>400050</xdr:rowOff>
        </xdr:from>
        <xdr:to>
          <xdr:col>2</xdr:col>
          <xdr:colOff>1190625</xdr:colOff>
          <xdr:row>5</xdr:row>
          <xdr:rowOff>400050</xdr:rowOff>
        </xdr:to>
        <xdr:sp macro="" textlink="">
          <xdr:nvSpPr>
            <xdr:cNvPr id="23556" name="Check Box 4" hidden="1">
              <a:extLst>
                <a:ext uri="{63B3BB69-23CF-44E3-9099-C40C66FF867C}">
                  <a14:compatExt spid="_x0000_s235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3rd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2514600</xdr:colOff>
          <xdr:row>5</xdr:row>
          <xdr:rowOff>123825</xdr:rowOff>
        </xdr:from>
        <xdr:to>
          <xdr:col>2</xdr:col>
          <xdr:colOff>2524125</xdr:colOff>
          <xdr:row>5</xdr:row>
          <xdr:rowOff>200025</xdr:rowOff>
        </xdr:to>
        <xdr:sp macro="" textlink="">
          <xdr:nvSpPr>
            <xdr:cNvPr id="23559" name="Check Box 7" hidden="1">
              <a:extLst>
                <a:ext uri="{63B3BB69-23CF-44E3-9099-C40C66FF867C}">
                  <a14:compatExt spid="_x0000_s235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6th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2543175</xdr:colOff>
          <xdr:row>5</xdr:row>
          <xdr:rowOff>428625</xdr:rowOff>
        </xdr:from>
        <xdr:to>
          <xdr:col>2</xdr:col>
          <xdr:colOff>2543175</xdr:colOff>
          <xdr:row>5</xdr:row>
          <xdr:rowOff>428625</xdr:rowOff>
        </xdr:to>
        <xdr:sp macro="" textlink="">
          <xdr:nvSpPr>
            <xdr:cNvPr id="23560" name="Check Box 8" hidden="1">
              <a:extLst>
                <a:ext uri="{63B3BB69-23CF-44E3-9099-C40C66FF867C}">
                  <a14:compatExt spid="_x0000_s235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7th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1019175</xdr:colOff>
          <xdr:row>5</xdr:row>
          <xdr:rowOff>180975</xdr:rowOff>
        </xdr:from>
        <xdr:to>
          <xdr:col>3</xdr:col>
          <xdr:colOff>1019175</xdr:colOff>
          <xdr:row>5</xdr:row>
          <xdr:rowOff>200025</xdr:rowOff>
        </xdr:to>
        <xdr:sp macro="" textlink="">
          <xdr:nvSpPr>
            <xdr:cNvPr id="23563" name="Check Box 11" hidden="1">
              <a:extLst>
                <a:ext uri="{63B3BB69-23CF-44E3-9099-C40C66FF867C}">
                  <a14:compatExt spid="_x0000_s235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10th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1028700</xdr:colOff>
          <xdr:row>5</xdr:row>
          <xdr:rowOff>466725</xdr:rowOff>
        </xdr:from>
        <xdr:to>
          <xdr:col>3</xdr:col>
          <xdr:colOff>1028700</xdr:colOff>
          <xdr:row>5</xdr:row>
          <xdr:rowOff>476250</xdr:rowOff>
        </xdr:to>
        <xdr:sp macro="" textlink="">
          <xdr:nvSpPr>
            <xdr:cNvPr id="23564" name="Check Box 12" hidden="1">
              <a:extLst>
                <a:ext uri="{63B3BB69-23CF-44E3-9099-C40C66FF867C}">
                  <a14:compatExt spid="_x0000_s235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11th </a:t>
              </a:r>
            </a:p>
          </xdr:txBody>
        </xdr:sp>
        <xdr:clientData fLocksWithSheet="0"/>
      </xdr:twoCellAnchor>
    </mc:Choice>
    <mc:Fallback/>
  </mc:AlternateContent>
  <xdr:twoCellAnchor editAs="oneCell">
    <xdr:from>
      <xdr:col>1</xdr:col>
      <xdr:colOff>179917</xdr:colOff>
      <xdr:row>0</xdr:row>
      <xdr:rowOff>116417</xdr:rowOff>
    </xdr:from>
    <xdr:to>
      <xdr:col>1</xdr:col>
      <xdr:colOff>1239573</xdr:colOff>
      <xdr:row>0</xdr:row>
      <xdr:rowOff>1258723</xdr:rowOff>
    </xdr:to>
    <xdr:pic>
      <xdr:nvPicPr>
        <xdr:cNvPr id="16" name="Picture 1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5417" y="116417"/>
          <a:ext cx="1059656" cy="1142306"/>
        </a:xfrm>
        <a:prstGeom prst="rect">
          <a:avLst/>
        </a:prstGeom>
        <a:ln>
          <a:noFill/>
        </a:ln>
        <a:effectLst>
          <a:outerShdw blurRad="292100" dist="139700" dir="2700000" algn="tl" rotWithShape="0">
            <a:srgbClr val="333333">
              <a:alpha val="65000"/>
            </a:srgbClr>
          </a:outerShdw>
        </a:effectLst>
      </xdr:spPr>
    </xdr:pic>
    <xdr:clientData/>
  </xdr:twoCellAnchor>
  <mc:AlternateContent xmlns:mc="http://schemas.openxmlformats.org/markup-compatibility/2006">
    <mc:Choice xmlns:a14="http://schemas.microsoft.com/office/drawing/2010/main" Requires="a14">
      <xdr:twoCellAnchor editAs="oneCell">
        <xdr:from>
          <xdr:col>2</xdr:col>
          <xdr:colOff>171450</xdr:colOff>
          <xdr:row>5</xdr:row>
          <xdr:rowOff>152400</xdr:rowOff>
        </xdr:from>
        <xdr:to>
          <xdr:col>2</xdr:col>
          <xdr:colOff>1066800</xdr:colOff>
          <xdr:row>5</xdr:row>
          <xdr:rowOff>371475</xdr:rowOff>
        </xdr:to>
        <xdr:sp macro="" textlink="">
          <xdr:nvSpPr>
            <xdr:cNvPr id="23567" name="Check Box 15" hidden="1">
              <a:extLst>
                <a:ext uri="{63B3BB69-23CF-44E3-9099-C40C66FF867C}">
                  <a14:compatExt spid="_x0000_s235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Kindergarten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5</xdr:row>
          <xdr:rowOff>438150</xdr:rowOff>
        </xdr:from>
        <xdr:to>
          <xdr:col>2</xdr:col>
          <xdr:colOff>866775</xdr:colOff>
          <xdr:row>5</xdr:row>
          <xdr:rowOff>647700</xdr:rowOff>
        </xdr:to>
        <xdr:sp macro="" textlink="">
          <xdr:nvSpPr>
            <xdr:cNvPr id="23568" name="Check Box 16" hidden="1">
              <a:extLst>
                <a:ext uri="{63B3BB69-23CF-44E3-9099-C40C66FF867C}">
                  <a14:compatExt spid="_x0000_s235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1st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5</xdr:row>
          <xdr:rowOff>104775</xdr:rowOff>
        </xdr:from>
        <xdr:to>
          <xdr:col>2</xdr:col>
          <xdr:colOff>1562100</xdr:colOff>
          <xdr:row>5</xdr:row>
          <xdr:rowOff>342900</xdr:rowOff>
        </xdr:to>
        <xdr:sp macro="" textlink="">
          <xdr:nvSpPr>
            <xdr:cNvPr id="23569" name="Check Box 17" hidden="1">
              <a:extLst>
                <a:ext uri="{63B3BB69-23CF-44E3-9099-C40C66FF867C}">
                  <a14:compatExt spid="_x0000_s235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2nd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1190625</xdr:colOff>
          <xdr:row>5</xdr:row>
          <xdr:rowOff>400050</xdr:rowOff>
        </xdr:from>
        <xdr:to>
          <xdr:col>2</xdr:col>
          <xdr:colOff>1619250</xdr:colOff>
          <xdr:row>5</xdr:row>
          <xdr:rowOff>638175</xdr:rowOff>
        </xdr:to>
        <xdr:sp macro="" textlink="">
          <xdr:nvSpPr>
            <xdr:cNvPr id="23570" name="Check Box 18" hidden="1">
              <a:extLst>
                <a:ext uri="{63B3BB69-23CF-44E3-9099-C40C66FF867C}">
                  <a14:compatExt spid="_x0000_s235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3rd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1933575</xdr:colOff>
          <xdr:row>5</xdr:row>
          <xdr:rowOff>133350</xdr:rowOff>
        </xdr:from>
        <xdr:to>
          <xdr:col>2</xdr:col>
          <xdr:colOff>2257425</xdr:colOff>
          <xdr:row>5</xdr:row>
          <xdr:rowOff>352425</xdr:rowOff>
        </xdr:to>
        <xdr:sp macro="" textlink="">
          <xdr:nvSpPr>
            <xdr:cNvPr id="23571" name="Check Box 19" hidden="1">
              <a:extLst>
                <a:ext uri="{63B3BB69-23CF-44E3-9099-C40C66FF867C}">
                  <a14:compatExt spid="_x0000_s235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1885950</xdr:colOff>
          <xdr:row>5</xdr:row>
          <xdr:rowOff>466725</xdr:rowOff>
        </xdr:from>
        <xdr:to>
          <xdr:col>2</xdr:col>
          <xdr:colOff>2209800</xdr:colOff>
          <xdr:row>5</xdr:row>
          <xdr:rowOff>685800</xdr:rowOff>
        </xdr:to>
        <xdr:sp macro="" textlink="">
          <xdr:nvSpPr>
            <xdr:cNvPr id="23572" name="Check Box 20" hidden="1">
              <a:extLst>
                <a:ext uri="{63B3BB69-23CF-44E3-9099-C40C66FF867C}">
                  <a14:compatExt spid="_x0000_s235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2514600</xdr:colOff>
          <xdr:row>5</xdr:row>
          <xdr:rowOff>123825</xdr:rowOff>
        </xdr:from>
        <xdr:to>
          <xdr:col>2</xdr:col>
          <xdr:colOff>2952750</xdr:colOff>
          <xdr:row>5</xdr:row>
          <xdr:rowOff>342900</xdr:rowOff>
        </xdr:to>
        <xdr:sp macro="" textlink="">
          <xdr:nvSpPr>
            <xdr:cNvPr id="23573" name="Check Box 21" hidden="1">
              <a:extLst>
                <a:ext uri="{63B3BB69-23CF-44E3-9099-C40C66FF867C}">
                  <a14:compatExt spid="_x0000_s235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6th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2543175</xdr:colOff>
          <xdr:row>5</xdr:row>
          <xdr:rowOff>428625</xdr:rowOff>
        </xdr:from>
        <xdr:to>
          <xdr:col>2</xdr:col>
          <xdr:colOff>3009900</xdr:colOff>
          <xdr:row>5</xdr:row>
          <xdr:rowOff>676275</xdr:rowOff>
        </xdr:to>
        <xdr:sp macro="" textlink="">
          <xdr:nvSpPr>
            <xdr:cNvPr id="23574" name="Check Box 22" hidden="1">
              <a:extLst>
                <a:ext uri="{63B3BB69-23CF-44E3-9099-C40C66FF867C}">
                  <a14:compatExt spid="_x0000_s235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7th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xdr:row>
          <xdr:rowOff>142875</xdr:rowOff>
        </xdr:from>
        <xdr:to>
          <xdr:col>3</xdr:col>
          <xdr:colOff>704850</xdr:colOff>
          <xdr:row>5</xdr:row>
          <xdr:rowOff>342900</xdr:rowOff>
        </xdr:to>
        <xdr:sp macro="" textlink="">
          <xdr:nvSpPr>
            <xdr:cNvPr id="23575" name="Check Box 23" hidden="1">
              <a:extLst>
                <a:ext uri="{63B3BB69-23CF-44E3-9099-C40C66FF867C}">
                  <a14:compatExt spid="_x0000_s235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8th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xdr:row>
          <xdr:rowOff>466725</xdr:rowOff>
        </xdr:from>
        <xdr:to>
          <xdr:col>3</xdr:col>
          <xdr:colOff>685800</xdr:colOff>
          <xdr:row>5</xdr:row>
          <xdr:rowOff>657225</xdr:rowOff>
        </xdr:to>
        <xdr:sp macro="" textlink="">
          <xdr:nvSpPr>
            <xdr:cNvPr id="23576" name="Check Box 24" hidden="1">
              <a:extLst>
                <a:ext uri="{63B3BB69-23CF-44E3-9099-C40C66FF867C}">
                  <a14:compatExt spid="_x0000_s235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1019175</xdr:colOff>
          <xdr:row>5</xdr:row>
          <xdr:rowOff>180975</xdr:rowOff>
        </xdr:from>
        <xdr:to>
          <xdr:col>3</xdr:col>
          <xdr:colOff>1724025</xdr:colOff>
          <xdr:row>5</xdr:row>
          <xdr:rowOff>371475</xdr:rowOff>
        </xdr:to>
        <xdr:sp macro="" textlink="">
          <xdr:nvSpPr>
            <xdr:cNvPr id="23577" name="Check Box 25" hidden="1">
              <a:extLst>
                <a:ext uri="{63B3BB69-23CF-44E3-9099-C40C66FF867C}">
                  <a14:compatExt spid="_x0000_s235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10th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1028700</xdr:colOff>
          <xdr:row>5</xdr:row>
          <xdr:rowOff>466725</xdr:rowOff>
        </xdr:from>
        <xdr:to>
          <xdr:col>3</xdr:col>
          <xdr:colOff>1657350</xdr:colOff>
          <xdr:row>5</xdr:row>
          <xdr:rowOff>666750</xdr:rowOff>
        </xdr:to>
        <xdr:sp macro="" textlink="">
          <xdr:nvSpPr>
            <xdr:cNvPr id="23578" name="Check Box 26" hidden="1">
              <a:extLst>
                <a:ext uri="{63B3BB69-23CF-44E3-9099-C40C66FF867C}">
                  <a14:compatExt spid="_x0000_s235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11th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xdr:row>
          <xdr:rowOff>161925</xdr:rowOff>
        </xdr:from>
        <xdr:to>
          <xdr:col>4</xdr:col>
          <xdr:colOff>885825</xdr:colOff>
          <xdr:row>5</xdr:row>
          <xdr:rowOff>419100</xdr:rowOff>
        </xdr:to>
        <xdr:sp macro="" textlink="">
          <xdr:nvSpPr>
            <xdr:cNvPr id="23579" name="Check Box 27" hidden="1">
              <a:extLst>
                <a:ext uri="{63B3BB69-23CF-44E3-9099-C40C66FF867C}">
                  <a14:compatExt spid="_x0000_s235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12th</a:t>
              </a:r>
            </a:p>
          </xdr:txBody>
        </xdr:sp>
        <xdr:clientData fLocksWithSheet="0"/>
      </xdr:twoCellAnchor>
    </mc:Choice>
    <mc:Fallback/>
  </mc:AlternateContent>
</xdr:wsDr>
</file>

<file path=xl/drawings/drawing24.xml><?xml version="1.0" encoding="utf-8"?>
<xdr:wsDr xmlns:xdr="http://schemas.openxmlformats.org/drawingml/2006/spreadsheetDrawing" xmlns:a="http://schemas.openxmlformats.org/drawingml/2006/main">
  <xdr:twoCellAnchor editAs="oneCell">
    <xdr:from>
      <xdr:col>0</xdr:col>
      <xdr:colOff>821532</xdr:colOff>
      <xdr:row>0</xdr:row>
      <xdr:rowOff>167157</xdr:rowOff>
    </xdr:from>
    <xdr:to>
      <xdr:col>1</xdr:col>
      <xdr:colOff>1047750</xdr:colOff>
      <xdr:row>0</xdr:row>
      <xdr:rowOff>1309463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1532" y="167157"/>
          <a:ext cx="1059656" cy="1142306"/>
        </a:xfrm>
        <a:prstGeom prst="rect">
          <a:avLst/>
        </a:prstGeom>
        <a:ln>
          <a:noFill/>
        </a:ln>
        <a:effectLst>
          <a:outerShdw blurRad="292100" dist="139700" dir="2700000" algn="tl" rotWithShape="0">
            <a:srgbClr val="333333">
              <a:alpha val="65000"/>
            </a:srgbClr>
          </a:outerShdw>
        </a:effectLst>
      </xdr:spPr>
    </xdr:pic>
    <xdr:clientData/>
  </xdr:twoCellAnchor>
  <mc:AlternateContent xmlns:mc="http://schemas.openxmlformats.org/markup-compatibility/2006">
    <mc:Choice xmlns:a14="http://schemas.microsoft.com/office/drawing/2010/main" Requires="a14">
      <xdr:twoCellAnchor editAs="oneCell">
        <xdr:from>
          <xdr:col>2</xdr:col>
          <xdr:colOff>2514600</xdr:colOff>
          <xdr:row>5</xdr:row>
          <xdr:rowOff>123825</xdr:rowOff>
        </xdr:from>
        <xdr:to>
          <xdr:col>2</xdr:col>
          <xdr:colOff>2524125</xdr:colOff>
          <xdr:row>5</xdr:row>
          <xdr:rowOff>200025</xdr:rowOff>
        </xdr:to>
        <xdr:sp macro="" textlink="">
          <xdr:nvSpPr>
            <xdr:cNvPr id="24583" name="Check Box 7" hidden="1">
              <a:extLst>
                <a:ext uri="{63B3BB69-23CF-44E3-9099-C40C66FF867C}">
                  <a14:compatExt spid="_x0000_s245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6th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1019175</xdr:colOff>
          <xdr:row>5</xdr:row>
          <xdr:rowOff>180975</xdr:rowOff>
        </xdr:from>
        <xdr:to>
          <xdr:col>3</xdr:col>
          <xdr:colOff>1019175</xdr:colOff>
          <xdr:row>5</xdr:row>
          <xdr:rowOff>200025</xdr:rowOff>
        </xdr:to>
        <xdr:sp macro="" textlink="">
          <xdr:nvSpPr>
            <xdr:cNvPr id="24587" name="Check Box 11" hidden="1">
              <a:extLst>
                <a:ext uri="{63B3BB69-23CF-44E3-9099-C40C66FF867C}">
                  <a14:compatExt spid="_x0000_s245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10th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5</xdr:row>
          <xdr:rowOff>152400</xdr:rowOff>
        </xdr:from>
        <xdr:to>
          <xdr:col>2</xdr:col>
          <xdr:colOff>1066800</xdr:colOff>
          <xdr:row>5</xdr:row>
          <xdr:rowOff>371475</xdr:rowOff>
        </xdr:to>
        <xdr:sp macro="" textlink="">
          <xdr:nvSpPr>
            <xdr:cNvPr id="24590" name="Check Box 14" hidden="1">
              <a:extLst>
                <a:ext uri="{63B3BB69-23CF-44E3-9099-C40C66FF867C}">
                  <a14:compatExt spid="_x0000_s245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Kindergarten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5</xdr:row>
          <xdr:rowOff>438150</xdr:rowOff>
        </xdr:from>
        <xdr:to>
          <xdr:col>2</xdr:col>
          <xdr:colOff>866775</xdr:colOff>
          <xdr:row>5</xdr:row>
          <xdr:rowOff>647700</xdr:rowOff>
        </xdr:to>
        <xdr:sp macro="" textlink="">
          <xdr:nvSpPr>
            <xdr:cNvPr id="24591" name="Check Box 15" hidden="1">
              <a:extLst>
                <a:ext uri="{63B3BB69-23CF-44E3-9099-C40C66FF867C}">
                  <a14:compatExt spid="_x0000_s245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1st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5</xdr:row>
          <xdr:rowOff>104775</xdr:rowOff>
        </xdr:from>
        <xdr:to>
          <xdr:col>2</xdr:col>
          <xdr:colOff>1562100</xdr:colOff>
          <xdr:row>5</xdr:row>
          <xdr:rowOff>342900</xdr:rowOff>
        </xdr:to>
        <xdr:sp macro="" textlink="">
          <xdr:nvSpPr>
            <xdr:cNvPr id="24592" name="Check Box 16" hidden="1">
              <a:extLst>
                <a:ext uri="{63B3BB69-23CF-44E3-9099-C40C66FF867C}">
                  <a14:compatExt spid="_x0000_s245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2nd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1190625</xdr:colOff>
          <xdr:row>5</xdr:row>
          <xdr:rowOff>400050</xdr:rowOff>
        </xdr:from>
        <xdr:to>
          <xdr:col>2</xdr:col>
          <xdr:colOff>1619250</xdr:colOff>
          <xdr:row>5</xdr:row>
          <xdr:rowOff>638175</xdr:rowOff>
        </xdr:to>
        <xdr:sp macro="" textlink="">
          <xdr:nvSpPr>
            <xdr:cNvPr id="24593" name="Check Box 17" hidden="1">
              <a:extLst>
                <a:ext uri="{63B3BB69-23CF-44E3-9099-C40C66FF867C}">
                  <a14:compatExt spid="_x0000_s245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3rd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1933575</xdr:colOff>
          <xdr:row>5</xdr:row>
          <xdr:rowOff>133350</xdr:rowOff>
        </xdr:from>
        <xdr:to>
          <xdr:col>2</xdr:col>
          <xdr:colOff>2257425</xdr:colOff>
          <xdr:row>5</xdr:row>
          <xdr:rowOff>352425</xdr:rowOff>
        </xdr:to>
        <xdr:sp macro="" textlink="">
          <xdr:nvSpPr>
            <xdr:cNvPr id="24594" name="Check Box 18" hidden="1">
              <a:extLst>
                <a:ext uri="{63B3BB69-23CF-44E3-9099-C40C66FF867C}">
                  <a14:compatExt spid="_x0000_s245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1885950</xdr:colOff>
          <xdr:row>5</xdr:row>
          <xdr:rowOff>466725</xdr:rowOff>
        </xdr:from>
        <xdr:to>
          <xdr:col>2</xdr:col>
          <xdr:colOff>2209800</xdr:colOff>
          <xdr:row>5</xdr:row>
          <xdr:rowOff>685800</xdr:rowOff>
        </xdr:to>
        <xdr:sp macro="" textlink="">
          <xdr:nvSpPr>
            <xdr:cNvPr id="24595" name="Check Box 19" hidden="1">
              <a:extLst>
                <a:ext uri="{63B3BB69-23CF-44E3-9099-C40C66FF867C}">
                  <a14:compatExt spid="_x0000_s245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2514600</xdr:colOff>
          <xdr:row>5</xdr:row>
          <xdr:rowOff>123825</xdr:rowOff>
        </xdr:from>
        <xdr:to>
          <xdr:col>2</xdr:col>
          <xdr:colOff>2952750</xdr:colOff>
          <xdr:row>5</xdr:row>
          <xdr:rowOff>342900</xdr:rowOff>
        </xdr:to>
        <xdr:sp macro="" textlink="">
          <xdr:nvSpPr>
            <xdr:cNvPr id="24596" name="Check Box 20" hidden="1">
              <a:extLst>
                <a:ext uri="{63B3BB69-23CF-44E3-9099-C40C66FF867C}">
                  <a14:compatExt spid="_x0000_s245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6th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2543175</xdr:colOff>
          <xdr:row>5</xdr:row>
          <xdr:rowOff>428625</xdr:rowOff>
        </xdr:from>
        <xdr:to>
          <xdr:col>2</xdr:col>
          <xdr:colOff>3009900</xdr:colOff>
          <xdr:row>5</xdr:row>
          <xdr:rowOff>676275</xdr:rowOff>
        </xdr:to>
        <xdr:sp macro="" textlink="">
          <xdr:nvSpPr>
            <xdr:cNvPr id="24597" name="Check Box 21" hidden="1">
              <a:extLst>
                <a:ext uri="{63B3BB69-23CF-44E3-9099-C40C66FF867C}">
                  <a14:compatExt spid="_x0000_s245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7th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xdr:row>
          <xdr:rowOff>142875</xdr:rowOff>
        </xdr:from>
        <xdr:to>
          <xdr:col>3</xdr:col>
          <xdr:colOff>704850</xdr:colOff>
          <xdr:row>5</xdr:row>
          <xdr:rowOff>342900</xdr:rowOff>
        </xdr:to>
        <xdr:sp macro="" textlink="">
          <xdr:nvSpPr>
            <xdr:cNvPr id="24598" name="Check Box 22" hidden="1">
              <a:extLst>
                <a:ext uri="{63B3BB69-23CF-44E3-9099-C40C66FF867C}">
                  <a14:compatExt spid="_x0000_s245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8th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xdr:row>
          <xdr:rowOff>466725</xdr:rowOff>
        </xdr:from>
        <xdr:to>
          <xdr:col>3</xdr:col>
          <xdr:colOff>685800</xdr:colOff>
          <xdr:row>5</xdr:row>
          <xdr:rowOff>657225</xdr:rowOff>
        </xdr:to>
        <xdr:sp macro="" textlink="">
          <xdr:nvSpPr>
            <xdr:cNvPr id="24599" name="Check Box 23" hidden="1">
              <a:extLst>
                <a:ext uri="{63B3BB69-23CF-44E3-9099-C40C66FF867C}">
                  <a14:compatExt spid="_x0000_s245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1019175</xdr:colOff>
          <xdr:row>5</xdr:row>
          <xdr:rowOff>180975</xdr:rowOff>
        </xdr:from>
        <xdr:to>
          <xdr:col>3</xdr:col>
          <xdr:colOff>1724025</xdr:colOff>
          <xdr:row>5</xdr:row>
          <xdr:rowOff>371475</xdr:rowOff>
        </xdr:to>
        <xdr:sp macro="" textlink="">
          <xdr:nvSpPr>
            <xdr:cNvPr id="24600" name="Check Box 24" hidden="1">
              <a:extLst>
                <a:ext uri="{63B3BB69-23CF-44E3-9099-C40C66FF867C}">
                  <a14:compatExt spid="_x0000_s246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10th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1028700</xdr:colOff>
          <xdr:row>5</xdr:row>
          <xdr:rowOff>466725</xdr:rowOff>
        </xdr:from>
        <xdr:to>
          <xdr:col>3</xdr:col>
          <xdr:colOff>1657350</xdr:colOff>
          <xdr:row>5</xdr:row>
          <xdr:rowOff>666750</xdr:rowOff>
        </xdr:to>
        <xdr:sp macro="" textlink="">
          <xdr:nvSpPr>
            <xdr:cNvPr id="24601" name="Check Box 25" hidden="1">
              <a:extLst>
                <a:ext uri="{63B3BB69-23CF-44E3-9099-C40C66FF867C}">
                  <a14:compatExt spid="_x0000_s246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11th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xdr:row>
          <xdr:rowOff>161925</xdr:rowOff>
        </xdr:from>
        <xdr:to>
          <xdr:col>4</xdr:col>
          <xdr:colOff>885825</xdr:colOff>
          <xdr:row>5</xdr:row>
          <xdr:rowOff>419100</xdr:rowOff>
        </xdr:to>
        <xdr:sp macro="" textlink="">
          <xdr:nvSpPr>
            <xdr:cNvPr id="24602" name="Check Box 26" hidden="1">
              <a:extLst>
                <a:ext uri="{63B3BB69-23CF-44E3-9099-C40C66FF867C}">
                  <a14:compatExt spid="_x0000_s246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12th</a:t>
              </a:r>
            </a:p>
          </xdr:txBody>
        </xdr:sp>
        <xdr:clientData fLocksWithSheet="0"/>
      </xdr:twoCellAnchor>
    </mc:Choice>
    <mc:Fallback/>
  </mc:AlternateContent>
</xdr:wsDr>
</file>

<file path=xl/drawings/drawing25.xml><?xml version="1.0" encoding="utf-8"?>
<xdr:wsDr xmlns:xdr="http://schemas.openxmlformats.org/drawingml/2006/spreadsheetDrawing" xmlns:a="http://schemas.openxmlformats.org/drawingml/2006/main">
  <xdr:twoCellAnchor editAs="oneCell">
    <xdr:from>
      <xdr:col>1</xdr:col>
      <xdr:colOff>123825</xdr:colOff>
      <xdr:row>0</xdr:row>
      <xdr:rowOff>325705</xdr:rowOff>
    </xdr:from>
    <xdr:to>
      <xdr:col>1</xdr:col>
      <xdr:colOff>923924</xdr:colOff>
      <xdr:row>0</xdr:row>
      <xdr:rowOff>1200151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0" y="325705"/>
          <a:ext cx="800099" cy="874446"/>
        </a:xfrm>
        <a:prstGeom prst="rect">
          <a:avLst/>
        </a:prstGeom>
        <a:ln>
          <a:noFill/>
        </a:ln>
        <a:effectLst>
          <a:outerShdw blurRad="292100" dist="139700" dir="2700000" algn="tl" rotWithShape="0">
            <a:srgbClr val="333333">
              <a:alpha val="65000"/>
            </a:srgbClr>
          </a:outerShdw>
        </a:effectLst>
      </xdr:spPr>
    </xdr:pic>
    <xdr:clientData/>
  </xdr:twoCellAnchor>
  <mc:AlternateContent xmlns:mc="http://schemas.openxmlformats.org/markup-compatibility/2006">
    <mc:Choice xmlns:a14="http://schemas.microsoft.com/office/drawing/2010/main" Requires="a14">
      <xdr:twoCellAnchor editAs="oneCell">
        <xdr:from>
          <xdr:col>2</xdr:col>
          <xdr:colOff>2514600</xdr:colOff>
          <xdr:row>5</xdr:row>
          <xdr:rowOff>123825</xdr:rowOff>
        </xdr:from>
        <xdr:to>
          <xdr:col>2</xdr:col>
          <xdr:colOff>2524125</xdr:colOff>
          <xdr:row>5</xdr:row>
          <xdr:rowOff>200025</xdr:rowOff>
        </xdr:to>
        <xdr:sp macro="" textlink="">
          <xdr:nvSpPr>
            <xdr:cNvPr id="25601" name="Check Box 1" hidden="1">
              <a:extLst>
                <a:ext uri="{63B3BB69-23CF-44E3-9099-C40C66FF867C}">
                  <a14:compatExt spid="_x0000_s256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6th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1019175</xdr:colOff>
          <xdr:row>5</xdr:row>
          <xdr:rowOff>180975</xdr:rowOff>
        </xdr:from>
        <xdr:to>
          <xdr:col>3</xdr:col>
          <xdr:colOff>1019175</xdr:colOff>
          <xdr:row>5</xdr:row>
          <xdr:rowOff>200025</xdr:rowOff>
        </xdr:to>
        <xdr:sp macro="" textlink="">
          <xdr:nvSpPr>
            <xdr:cNvPr id="25602" name="Check Box 2" hidden="1">
              <a:extLst>
                <a:ext uri="{63B3BB69-23CF-44E3-9099-C40C66FF867C}">
                  <a14:compatExt spid="_x0000_s256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10th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5</xdr:row>
          <xdr:rowOff>152400</xdr:rowOff>
        </xdr:from>
        <xdr:to>
          <xdr:col>2</xdr:col>
          <xdr:colOff>1066800</xdr:colOff>
          <xdr:row>5</xdr:row>
          <xdr:rowOff>371475</xdr:rowOff>
        </xdr:to>
        <xdr:sp macro="" textlink="">
          <xdr:nvSpPr>
            <xdr:cNvPr id="25603" name="Check Box 3" hidden="1">
              <a:extLst>
                <a:ext uri="{63B3BB69-23CF-44E3-9099-C40C66FF867C}">
                  <a14:compatExt spid="_x0000_s256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Kindergarten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5</xdr:row>
          <xdr:rowOff>438150</xdr:rowOff>
        </xdr:from>
        <xdr:to>
          <xdr:col>2</xdr:col>
          <xdr:colOff>866775</xdr:colOff>
          <xdr:row>5</xdr:row>
          <xdr:rowOff>647700</xdr:rowOff>
        </xdr:to>
        <xdr:sp macro="" textlink="">
          <xdr:nvSpPr>
            <xdr:cNvPr id="25604" name="Check Box 4" hidden="1">
              <a:extLst>
                <a:ext uri="{63B3BB69-23CF-44E3-9099-C40C66FF867C}">
                  <a14:compatExt spid="_x0000_s256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1st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5</xdr:row>
          <xdr:rowOff>104775</xdr:rowOff>
        </xdr:from>
        <xdr:to>
          <xdr:col>2</xdr:col>
          <xdr:colOff>1562100</xdr:colOff>
          <xdr:row>5</xdr:row>
          <xdr:rowOff>342900</xdr:rowOff>
        </xdr:to>
        <xdr:sp macro="" textlink="">
          <xdr:nvSpPr>
            <xdr:cNvPr id="25605" name="Check Box 5" hidden="1">
              <a:extLst>
                <a:ext uri="{63B3BB69-23CF-44E3-9099-C40C66FF867C}">
                  <a14:compatExt spid="_x0000_s256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2nd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1190625</xdr:colOff>
          <xdr:row>5</xdr:row>
          <xdr:rowOff>400050</xdr:rowOff>
        </xdr:from>
        <xdr:to>
          <xdr:col>2</xdr:col>
          <xdr:colOff>1619250</xdr:colOff>
          <xdr:row>5</xdr:row>
          <xdr:rowOff>638175</xdr:rowOff>
        </xdr:to>
        <xdr:sp macro="" textlink="">
          <xdr:nvSpPr>
            <xdr:cNvPr id="25606" name="Check Box 6" hidden="1">
              <a:extLst>
                <a:ext uri="{63B3BB69-23CF-44E3-9099-C40C66FF867C}">
                  <a14:compatExt spid="_x0000_s256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3rd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1933575</xdr:colOff>
          <xdr:row>5</xdr:row>
          <xdr:rowOff>133350</xdr:rowOff>
        </xdr:from>
        <xdr:to>
          <xdr:col>2</xdr:col>
          <xdr:colOff>2257425</xdr:colOff>
          <xdr:row>5</xdr:row>
          <xdr:rowOff>352425</xdr:rowOff>
        </xdr:to>
        <xdr:sp macro="" textlink="">
          <xdr:nvSpPr>
            <xdr:cNvPr id="25607" name="Check Box 7" hidden="1">
              <a:extLst>
                <a:ext uri="{63B3BB69-23CF-44E3-9099-C40C66FF867C}">
                  <a14:compatExt spid="_x0000_s256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1885950</xdr:colOff>
          <xdr:row>5</xdr:row>
          <xdr:rowOff>466725</xdr:rowOff>
        </xdr:from>
        <xdr:to>
          <xdr:col>2</xdr:col>
          <xdr:colOff>2209800</xdr:colOff>
          <xdr:row>5</xdr:row>
          <xdr:rowOff>685800</xdr:rowOff>
        </xdr:to>
        <xdr:sp macro="" textlink="">
          <xdr:nvSpPr>
            <xdr:cNvPr id="25608" name="Check Box 8" hidden="1">
              <a:extLst>
                <a:ext uri="{63B3BB69-23CF-44E3-9099-C40C66FF867C}">
                  <a14:compatExt spid="_x0000_s256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2514600</xdr:colOff>
          <xdr:row>5</xdr:row>
          <xdr:rowOff>123825</xdr:rowOff>
        </xdr:from>
        <xdr:to>
          <xdr:col>2</xdr:col>
          <xdr:colOff>2952750</xdr:colOff>
          <xdr:row>5</xdr:row>
          <xdr:rowOff>342900</xdr:rowOff>
        </xdr:to>
        <xdr:sp macro="" textlink="">
          <xdr:nvSpPr>
            <xdr:cNvPr id="25609" name="Check Box 9" hidden="1">
              <a:extLst>
                <a:ext uri="{63B3BB69-23CF-44E3-9099-C40C66FF867C}">
                  <a14:compatExt spid="_x0000_s256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6th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2543175</xdr:colOff>
          <xdr:row>5</xdr:row>
          <xdr:rowOff>428625</xdr:rowOff>
        </xdr:from>
        <xdr:to>
          <xdr:col>2</xdr:col>
          <xdr:colOff>3009900</xdr:colOff>
          <xdr:row>5</xdr:row>
          <xdr:rowOff>676275</xdr:rowOff>
        </xdr:to>
        <xdr:sp macro="" textlink="">
          <xdr:nvSpPr>
            <xdr:cNvPr id="25610" name="Check Box 10" hidden="1">
              <a:extLst>
                <a:ext uri="{63B3BB69-23CF-44E3-9099-C40C66FF867C}">
                  <a14:compatExt spid="_x0000_s256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7th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xdr:row>
          <xdr:rowOff>142875</xdr:rowOff>
        </xdr:from>
        <xdr:to>
          <xdr:col>3</xdr:col>
          <xdr:colOff>704850</xdr:colOff>
          <xdr:row>5</xdr:row>
          <xdr:rowOff>342900</xdr:rowOff>
        </xdr:to>
        <xdr:sp macro="" textlink="">
          <xdr:nvSpPr>
            <xdr:cNvPr id="25611" name="Check Box 11" hidden="1">
              <a:extLst>
                <a:ext uri="{63B3BB69-23CF-44E3-9099-C40C66FF867C}">
                  <a14:compatExt spid="_x0000_s256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8th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xdr:row>
          <xdr:rowOff>466725</xdr:rowOff>
        </xdr:from>
        <xdr:to>
          <xdr:col>3</xdr:col>
          <xdr:colOff>685800</xdr:colOff>
          <xdr:row>5</xdr:row>
          <xdr:rowOff>657225</xdr:rowOff>
        </xdr:to>
        <xdr:sp macro="" textlink="">
          <xdr:nvSpPr>
            <xdr:cNvPr id="25612" name="Check Box 12" hidden="1">
              <a:extLst>
                <a:ext uri="{63B3BB69-23CF-44E3-9099-C40C66FF867C}">
                  <a14:compatExt spid="_x0000_s256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1019175</xdr:colOff>
          <xdr:row>5</xdr:row>
          <xdr:rowOff>180975</xdr:rowOff>
        </xdr:from>
        <xdr:to>
          <xdr:col>3</xdr:col>
          <xdr:colOff>1724025</xdr:colOff>
          <xdr:row>5</xdr:row>
          <xdr:rowOff>371475</xdr:rowOff>
        </xdr:to>
        <xdr:sp macro="" textlink="">
          <xdr:nvSpPr>
            <xdr:cNvPr id="25613" name="Check Box 13" hidden="1">
              <a:extLst>
                <a:ext uri="{63B3BB69-23CF-44E3-9099-C40C66FF867C}">
                  <a14:compatExt spid="_x0000_s256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10th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1028700</xdr:colOff>
          <xdr:row>5</xdr:row>
          <xdr:rowOff>466725</xdr:rowOff>
        </xdr:from>
        <xdr:to>
          <xdr:col>3</xdr:col>
          <xdr:colOff>1657350</xdr:colOff>
          <xdr:row>5</xdr:row>
          <xdr:rowOff>666750</xdr:rowOff>
        </xdr:to>
        <xdr:sp macro="" textlink="">
          <xdr:nvSpPr>
            <xdr:cNvPr id="25614" name="Check Box 14" hidden="1">
              <a:extLst>
                <a:ext uri="{63B3BB69-23CF-44E3-9099-C40C66FF867C}">
                  <a14:compatExt spid="_x0000_s256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11th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xdr:row>
          <xdr:rowOff>161925</xdr:rowOff>
        </xdr:from>
        <xdr:to>
          <xdr:col>4</xdr:col>
          <xdr:colOff>885825</xdr:colOff>
          <xdr:row>5</xdr:row>
          <xdr:rowOff>419100</xdr:rowOff>
        </xdr:to>
        <xdr:sp macro="" textlink="">
          <xdr:nvSpPr>
            <xdr:cNvPr id="25615" name="Check Box 15" hidden="1">
              <a:extLst>
                <a:ext uri="{63B3BB69-23CF-44E3-9099-C40C66FF867C}">
                  <a14:compatExt spid="_x0000_s256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12th</a:t>
              </a:r>
            </a:p>
          </xdr:txBody>
        </xdr:sp>
        <xdr:clientData fLocksWithSheet="0"/>
      </xdr:twoCellAnchor>
    </mc:Choice>
    <mc:Fallback/>
  </mc:AlternateContent>
</xdr:wsDr>
</file>

<file path=xl/drawings/drawing26.xml><?xml version="1.0" encoding="utf-8"?>
<xdr:wsDr xmlns:xdr="http://schemas.openxmlformats.org/drawingml/2006/spreadsheetDrawing" xmlns:a="http://schemas.openxmlformats.org/drawingml/2006/main">
  <xdr:twoCellAnchor>
    <xdr:from>
      <xdr:col>0</xdr:col>
      <xdr:colOff>501650</xdr:colOff>
      <xdr:row>18</xdr:row>
      <xdr:rowOff>38100</xdr:rowOff>
    </xdr:from>
    <xdr:to>
      <xdr:col>4</xdr:col>
      <xdr:colOff>539750</xdr:colOff>
      <xdr:row>31</xdr:row>
      <xdr:rowOff>139700</xdr:rowOff>
    </xdr:to>
    <xdr:graphicFrame macro="">
      <xdr:nvGraphicFramePr>
        <xdr:cNvPr id="2" name="Chart 1">
          <a:extLst>
            <a:ext uri="{FF2B5EF4-FFF2-40B4-BE49-F238E27FC236}">
              <a16:creationId xmlns=""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520700</xdr:colOff>
      <xdr:row>18</xdr:row>
      <xdr:rowOff>0</xdr:rowOff>
    </xdr:from>
    <xdr:to>
      <xdr:col>11</xdr:col>
      <xdr:colOff>88900</xdr:colOff>
      <xdr:row>31</xdr:row>
      <xdr:rowOff>101600</xdr:rowOff>
    </xdr:to>
    <xdr:graphicFrame macro="">
      <xdr:nvGraphicFramePr>
        <xdr:cNvPr id="3" name="Chart 2">
          <a:extLst>
            <a:ext uri="{FF2B5EF4-FFF2-40B4-BE49-F238E27FC236}">
              <a16:creationId xmlns=""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oneCellAnchor>
    <xdr:from>
      <xdr:col>0</xdr:col>
      <xdr:colOff>581023</xdr:colOff>
      <xdr:row>0</xdr:row>
      <xdr:rowOff>171451</xdr:rowOff>
    </xdr:from>
    <xdr:ext cx="904877" cy="1095375"/>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1023" y="171451"/>
          <a:ext cx="904877" cy="1095375"/>
        </a:xfrm>
        <a:prstGeom prst="rect">
          <a:avLst/>
        </a:prstGeom>
      </xdr:spPr>
    </xdr:pic>
    <xdr:clientData/>
  </xdr:oneCellAnchor>
  <xdr:oneCellAnchor>
    <xdr:from>
      <xdr:col>5</xdr:col>
      <xdr:colOff>714375</xdr:colOff>
      <xdr:row>0</xdr:row>
      <xdr:rowOff>180976</xdr:rowOff>
    </xdr:from>
    <xdr:ext cx="695325" cy="1082466"/>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86675" y="180976"/>
          <a:ext cx="695325" cy="1082466"/>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twoCellAnchor editAs="oneCell">
    <xdr:from>
      <xdr:col>1</xdr:col>
      <xdr:colOff>95249</xdr:colOff>
      <xdr:row>0</xdr:row>
      <xdr:rowOff>211667</xdr:rowOff>
    </xdr:from>
    <xdr:to>
      <xdr:col>1</xdr:col>
      <xdr:colOff>981074</xdr:colOff>
      <xdr:row>0</xdr:row>
      <xdr:rowOff>1238563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3924" y="211667"/>
          <a:ext cx="885825" cy="1026896"/>
        </a:xfrm>
        <a:prstGeom prst="rect">
          <a:avLst/>
        </a:prstGeom>
        <a:ln>
          <a:noFill/>
        </a:ln>
        <a:effectLst>
          <a:outerShdw blurRad="292100" dist="139700" dir="2700000" algn="tl" rotWithShape="0">
            <a:srgbClr val="333333">
              <a:alpha val="65000"/>
            </a:srgbClr>
          </a:outerShdw>
        </a:effectLst>
      </xdr:spPr>
    </xdr:pic>
    <xdr:clientData/>
  </xdr:twoCellAnchor>
  <mc:AlternateContent xmlns:mc="http://schemas.openxmlformats.org/markup-compatibility/2006">
    <mc:Choice xmlns:a14="http://schemas.microsoft.com/office/drawing/2010/main" Requires="a14">
      <xdr:twoCellAnchor editAs="oneCell">
        <xdr:from>
          <xdr:col>2</xdr:col>
          <xdr:colOff>2514600</xdr:colOff>
          <xdr:row>5</xdr:row>
          <xdr:rowOff>123825</xdr:rowOff>
        </xdr:from>
        <xdr:to>
          <xdr:col>2</xdr:col>
          <xdr:colOff>2524125</xdr:colOff>
          <xdr:row>5</xdr:row>
          <xdr:rowOff>200025</xdr:rowOff>
        </xdr:to>
        <xdr:sp macro="" textlink="">
          <xdr:nvSpPr>
            <xdr:cNvPr id="29700" name="Check Box 4" hidden="1">
              <a:extLst>
                <a:ext uri="{63B3BB69-23CF-44E3-9099-C40C66FF867C}">
                  <a14:compatExt spid="_x0000_s297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6th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1019175</xdr:colOff>
          <xdr:row>5</xdr:row>
          <xdr:rowOff>180975</xdr:rowOff>
        </xdr:from>
        <xdr:to>
          <xdr:col>3</xdr:col>
          <xdr:colOff>1019175</xdr:colOff>
          <xdr:row>5</xdr:row>
          <xdr:rowOff>200025</xdr:rowOff>
        </xdr:to>
        <xdr:sp macro="" textlink="">
          <xdr:nvSpPr>
            <xdr:cNvPr id="29702" name="Check Box 6" hidden="1">
              <a:extLst>
                <a:ext uri="{63B3BB69-23CF-44E3-9099-C40C66FF867C}">
                  <a14:compatExt spid="_x0000_s297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10th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5</xdr:row>
          <xdr:rowOff>152400</xdr:rowOff>
        </xdr:from>
        <xdr:to>
          <xdr:col>2</xdr:col>
          <xdr:colOff>1066800</xdr:colOff>
          <xdr:row>5</xdr:row>
          <xdr:rowOff>371475</xdr:rowOff>
        </xdr:to>
        <xdr:sp macro="" textlink="">
          <xdr:nvSpPr>
            <xdr:cNvPr id="29704" name="Check Box 8" hidden="1">
              <a:extLst>
                <a:ext uri="{63B3BB69-23CF-44E3-9099-C40C66FF867C}">
                  <a14:compatExt spid="_x0000_s297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Kindergarten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5</xdr:row>
          <xdr:rowOff>438150</xdr:rowOff>
        </xdr:from>
        <xdr:to>
          <xdr:col>2</xdr:col>
          <xdr:colOff>866775</xdr:colOff>
          <xdr:row>5</xdr:row>
          <xdr:rowOff>647700</xdr:rowOff>
        </xdr:to>
        <xdr:sp macro="" textlink="">
          <xdr:nvSpPr>
            <xdr:cNvPr id="29705" name="Check Box 9" hidden="1">
              <a:extLst>
                <a:ext uri="{63B3BB69-23CF-44E3-9099-C40C66FF867C}">
                  <a14:compatExt spid="_x0000_s297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1st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5</xdr:row>
          <xdr:rowOff>104775</xdr:rowOff>
        </xdr:from>
        <xdr:to>
          <xdr:col>2</xdr:col>
          <xdr:colOff>1562100</xdr:colOff>
          <xdr:row>5</xdr:row>
          <xdr:rowOff>342900</xdr:rowOff>
        </xdr:to>
        <xdr:sp macro="" textlink="">
          <xdr:nvSpPr>
            <xdr:cNvPr id="29706" name="Check Box 10" hidden="1">
              <a:extLst>
                <a:ext uri="{63B3BB69-23CF-44E3-9099-C40C66FF867C}">
                  <a14:compatExt spid="_x0000_s297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2nd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1190625</xdr:colOff>
          <xdr:row>5</xdr:row>
          <xdr:rowOff>400050</xdr:rowOff>
        </xdr:from>
        <xdr:to>
          <xdr:col>2</xdr:col>
          <xdr:colOff>1619250</xdr:colOff>
          <xdr:row>5</xdr:row>
          <xdr:rowOff>638175</xdr:rowOff>
        </xdr:to>
        <xdr:sp macro="" textlink="">
          <xdr:nvSpPr>
            <xdr:cNvPr id="29707" name="Check Box 11" hidden="1">
              <a:extLst>
                <a:ext uri="{63B3BB69-23CF-44E3-9099-C40C66FF867C}">
                  <a14:compatExt spid="_x0000_s297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3rd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1933575</xdr:colOff>
          <xdr:row>5</xdr:row>
          <xdr:rowOff>133350</xdr:rowOff>
        </xdr:from>
        <xdr:to>
          <xdr:col>2</xdr:col>
          <xdr:colOff>2257425</xdr:colOff>
          <xdr:row>5</xdr:row>
          <xdr:rowOff>352425</xdr:rowOff>
        </xdr:to>
        <xdr:sp macro="" textlink="">
          <xdr:nvSpPr>
            <xdr:cNvPr id="29708" name="Check Box 12" hidden="1">
              <a:extLst>
                <a:ext uri="{63B3BB69-23CF-44E3-9099-C40C66FF867C}">
                  <a14:compatExt spid="_x0000_s297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1885950</xdr:colOff>
          <xdr:row>5</xdr:row>
          <xdr:rowOff>466725</xdr:rowOff>
        </xdr:from>
        <xdr:to>
          <xdr:col>2</xdr:col>
          <xdr:colOff>2209800</xdr:colOff>
          <xdr:row>5</xdr:row>
          <xdr:rowOff>685800</xdr:rowOff>
        </xdr:to>
        <xdr:sp macro="" textlink="">
          <xdr:nvSpPr>
            <xdr:cNvPr id="29709" name="Check Box 13" hidden="1">
              <a:extLst>
                <a:ext uri="{63B3BB69-23CF-44E3-9099-C40C66FF867C}">
                  <a14:compatExt spid="_x0000_s297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2514600</xdr:colOff>
          <xdr:row>5</xdr:row>
          <xdr:rowOff>123825</xdr:rowOff>
        </xdr:from>
        <xdr:to>
          <xdr:col>2</xdr:col>
          <xdr:colOff>2952750</xdr:colOff>
          <xdr:row>5</xdr:row>
          <xdr:rowOff>342900</xdr:rowOff>
        </xdr:to>
        <xdr:sp macro="" textlink="">
          <xdr:nvSpPr>
            <xdr:cNvPr id="29710" name="Check Box 14" hidden="1">
              <a:extLst>
                <a:ext uri="{63B3BB69-23CF-44E3-9099-C40C66FF867C}">
                  <a14:compatExt spid="_x0000_s297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6th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2543175</xdr:colOff>
          <xdr:row>5</xdr:row>
          <xdr:rowOff>428625</xdr:rowOff>
        </xdr:from>
        <xdr:to>
          <xdr:col>2</xdr:col>
          <xdr:colOff>3009900</xdr:colOff>
          <xdr:row>5</xdr:row>
          <xdr:rowOff>676275</xdr:rowOff>
        </xdr:to>
        <xdr:sp macro="" textlink="">
          <xdr:nvSpPr>
            <xdr:cNvPr id="29711" name="Check Box 15" hidden="1">
              <a:extLst>
                <a:ext uri="{63B3BB69-23CF-44E3-9099-C40C66FF867C}">
                  <a14:compatExt spid="_x0000_s297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7th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xdr:row>
          <xdr:rowOff>142875</xdr:rowOff>
        </xdr:from>
        <xdr:to>
          <xdr:col>3</xdr:col>
          <xdr:colOff>704850</xdr:colOff>
          <xdr:row>5</xdr:row>
          <xdr:rowOff>342900</xdr:rowOff>
        </xdr:to>
        <xdr:sp macro="" textlink="">
          <xdr:nvSpPr>
            <xdr:cNvPr id="29712" name="Check Box 16" hidden="1">
              <a:extLst>
                <a:ext uri="{63B3BB69-23CF-44E3-9099-C40C66FF867C}">
                  <a14:compatExt spid="_x0000_s297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8th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xdr:row>
          <xdr:rowOff>466725</xdr:rowOff>
        </xdr:from>
        <xdr:to>
          <xdr:col>3</xdr:col>
          <xdr:colOff>685800</xdr:colOff>
          <xdr:row>5</xdr:row>
          <xdr:rowOff>657225</xdr:rowOff>
        </xdr:to>
        <xdr:sp macro="" textlink="">
          <xdr:nvSpPr>
            <xdr:cNvPr id="29713" name="Check Box 17" hidden="1">
              <a:extLst>
                <a:ext uri="{63B3BB69-23CF-44E3-9099-C40C66FF867C}">
                  <a14:compatExt spid="_x0000_s297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1019175</xdr:colOff>
          <xdr:row>5</xdr:row>
          <xdr:rowOff>180975</xdr:rowOff>
        </xdr:from>
        <xdr:to>
          <xdr:col>3</xdr:col>
          <xdr:colOff>1724025</xdr:colOff>
          <xdr:row>5</xdr:row>
          <xdr:rowOff>371475</xdr:rowOff>
        </xdr:to>
        <xdr:sp macro="" textlink="">
          <xdr:nvSpPr>
            <xdr:cNvPr id="29714" name="Check Box 18" hidden="1">
              <a:extLst>
                <a:ext uri="{63B3BB69-23CF-44E3-9099-C40C66FF867C}">
                  <a14:compatExt spid="_x0000_s297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10th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1028700</xdr:colOff>
          <xdr:row>5</xdr:row>
          <xdr:rowOff>466725</xdr:rowOff>
        </xdr:from>
        <xdr:to>
          <xdr:col>3</xdr:col>
          <xdr:colOff>1657350</xdr:colOff>
          <xdr:row>5</xdr:row>
          <xdr:rowOff>666750</xdr:rowOff>
        </xdr:to>
        <xdr:sp macro="" textlink="">
          <xdr:nvSpPr>
            <xdr:cNvPr id="29715" name="Check Box 19" hidden="1">
              <a:extLst>
                <a:ext uri="{63B3BB69-23CF-44E3-9099-C40C66FF867C}">
                  <a14:compatExt spid="_x0000_s297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11th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xdr:row>
          <xdr:rowOff>161925</xdr:rowOff>
        </xdr:from>
        <xdr:to>
          <xdr:col>4</xdr:col>
          <xdr:colOff>885825</xdr:colOff>
          <xdr:row>5</xdr:row>
          <xdr:rowOff>419100</xdr:rowOff>
        </xdr:to>
        <xdr:sp macro="" textlink="">
          <xdr:nvSpPr>
            <xdr:cNvPr id="29716" name="Check Box 20" hidden="1">
              <a:extLst>
                <a:ext uri="{63B3BB69-23CF-44E3-9099-C40C66FF867C}">
                  <a14:compatExt spid="_x0000_s297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12th</a:t>
              </a:r>
            </a:p>
          </xdr:txBody>
        </xdr:sp>
        <xdr:clientData fLocksWithSheet="0"/>
      </xdr:twoCellAnchor>
    </mc:Choice>
    <mc:Fallback/>
  </mc:AlternateContent>
</xdr:wsDr>
</file>

<file path=xl/drawings/drawing29.xml><?xml version="1.0" encoding="utf-8"?>
<xdr:wsDr xmlns:xdr="http://schemas.openxmlformats.org/drawingml/2006/spreadsheetDrawing" xmlns:a="http://schemas.openxmlformats.org/drawingml/2006/main">
  <xdr:twoCellAnchor editAs="oneCell">
    <xdr:from>
      <xdr:col>0</xdr:col>
      <xdr:colOff>821532</xdr:colOff>
      <xdr:row>0</xdr:row>
      <xdr:rowOff>317500</xdr:rowOff>
    </xdr:from>
    <xdr:to>
      <xdr:col>1</xdr:col>
      <xdr:colOff>994833</xdr:colOff>
      <xdr:row>0</xdr:row>
      <xdr:rowOff>1354666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1532" y="317500"/>
          <a:ext cx="998801" cy="1037166"/>
        </a:xfrm>
        <a:prstGeom prst="rect">
          <a:avLst/>
        </a:prstGeom>
        <a:ln>
          <a:noFill/>
        </a:ln>
        <a:effectLst>
          <a:outerShdw blurRad="292100" dist="139700" dir="2700000" algn="tl" rotWithShape="0">
            <a:srgbClr val="333333">
              <a:alpha val="65000"/>
            </a:srgbClr>
          </a:outerShdw>
        </a:effectLst>
      </xdr:spPr>
    </xdr:pic>
    <xdr:clientData/>
  </xdr:twoCellAnchor>
  <mc:AlternateContent xmlns:mc="http://schemas.openxmlformats.org/markup-compatibility/2006">
    <mc:Choice xmlns:a14="http://schemas.microsoft.com/office/drawing/2010/main" Requires="a14">
      <xdr:twoCellAnchor editAs="oneCell">
        <xdr:from>
          <xdr:col>2</xdr:col>
          <xdr:colOff>2514600</xdr:colOff>
          <xdr:row>5</xdr:row>
          <xdr:rowOff>123825</xdr:rowOff>
        </xdr:from>
        <xdr:to>
          <xdr:col>2</xdr:col>
          <xdr:colOff>2524125</xdr:colOff>
          <xdr:row>5</xdr:row>
          <xdr:rowOff>200025</xdr:rowOff>
        </xdr:to>
        <xdr:sp macro="" textlink="">
          <xdr:nvSpPr>
            <xdr:cNvPr id="30721" name="Check Box 1" hidden="1">
              <a:extLst>
                <a:ext uri="{63B3BB69-23CF-44E3-9099-C40C66FF867C}">
                  <a14:compatExt spid="_x0000_s307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6th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1019175</xdr:colOff>
          <xdr:row>5</xdr:row>
          <xdr:rowOff>180975</xdr:rowOff>
        </xdr:from>
        <xdr:to>
          <xdr:col>3</xdr:col>
          <xdr:colOff>1019175</xdr:colOff>
          <xdr:row>5</xdr:row>
          <xdr:rowOff>200025</xdr:rowOff>
        </xdr:to>
        <xdr:sp macro="" textlink="">
          <xdr:nvSpPr>
            <xdr:cNvPr id="30722" name="Check Box 2" hidden="1">
              <a:extLst>
                <a:ext uri="{63B3BB69-23CF-44E3-9099-C40C66FF867C}">
                  <a14:compatExt spid="_x0000_s307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10th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5</xdr:row>
          <xdr:rowOff>152400</xdr:rowOff>
        </xdr:from>
        <xdr:to>
          <xdr:col>2</xdr:col>
          <xdr:colOff>1066800</xdr:colOff>
          <xdr:row>5</xdr:row>
          <xdr:rowOff>371475</xdr:rowOff>
        </xdr:to>
        <xdr:sp macro="" textlink="">
          <xdr:nvSpPr>
            <xdr:cNvPr id="30723" name="Check Box 3" hidden="1">
              <a:extLst>
                <a:ext uri="{63B3BB69-23CF-44E3-9099-C40C66FF867C}">
                  <a14:compatExt spid="_x0000_s307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Kindergarten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5</xdr:row>
          <xdr:rowOff>438150</xdr:rowOff>
        </xdr:from>
        <xdr:to>
          <xdr:col>2</xdr:col>
          <xdr:colOff>866775</xdr:colOff>
          <xdr:row>5</xdr:row>
          <xdr:rowOff>647700</xdr:rowOff>
        </xdr:to>
        <xdr:sp macro="" textlink="">
          <xdr:nvSpPr>
            <xdr:cNvPr id="30724" name="Check Box 4" hidden="1">
              <a:extLst>
                <a:ext uri="{63B3BB69-23CF-44E3-9099-C40C66FF867C}">
                  <a14:compatExt spid="_x0000_s307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1st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5</xdr:row>
          <xdr:rowOff>104775</xdr:rowOff>
        </xdr:from>
        <xdr:to>
          <xdr:col>2</xdr:col>
          <xdr:colOff>1562100</xdr:colOff>
          <xdr:row>5</xdr:row>
          <xdr:rowOff>342900</xdr:rowOff>
        </xdr:to>
        <xdr:sp macro="" textlink="">
          <xdr:nvSpPr>
            <xdr:cNvPr id="30725" name="Check Box 5" hidden="1">
              <a:extLst>
                <a:ext uri="{63B3BB69-23CF-44E3-9099-C40C66FF867C}">
                  <a14:compatExt spid="_x0000_s307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2nd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1190625</xdr:colOff>
          <xdr:row>5</xdr:row>
          <xdr:rowOff>400050</xdr:rowOff>
        </xdr:from>
        <xdr:to>
          <xdr:col>2</xdr:col>
          <xdr:colOff>1619250</xdr:colOff>
          <xdr:row>5</xdr:row>
          <xdr:rowOff>638175</xdr:rowOff>
        </xdr:to>
        <xdr:sp macro="" textlink="">
          <xdr:nvSpPr>
            <xdr:cNvPr id="30726" name="Check Box 6" hidden="1">
              <a:extLst>
                <a:ext uri="{63B3BB69-23CF-44E3-9099-C40C66FF867C}">
                  <a14:compatExt spid="_x0000_s307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3rd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1933575</xdr:colOff>
          <xdr:row>5</xdr:row>
          <xdr:rowOff>133350</xdr:rowOff>
        </xdr:from>
        <xdr:to>
          <xdr:col>2</xdr:col>
          <xdr:colOff>2257425</xdr:colOff>
          <xdr:row>5</xdr:row>
          <xdr:rowOff>352425</xdr:rowOff>
        </xdr:to>
        <xdr:sp macro="" textlink="">
          <xdr:nvSpPr>
            <xdr:cNvPr id="30727" name="Check Box 7" hidden="1">
              <a:extLst>
                <a:ext uri="{63B3BB69-23CF-44E3-9099-C40C66FF867C}">
                  <a14:compatExt spid="_x0000_s307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1885950</xdr:colOff>
          <xdr:row>5</xdr:row>
          <xdr:rowOff>466725</xdr:rowOff>
        </xdr:from>
        <xdr:to>
          <xdr:col>2</xdr:col>
          <xdr:colOff>2209800</xdr:colOff>
          <xdr:row>5</xdr:row>
          <xdr:rowOff>685800</xdr:rowOff>
        </xdr:to>
        <xdr:sp macro="" textlink="">
          <xdr:nvSpPr>
            <xdr:cNvPr id="30728" name="Check Box 8" hidden="1">
              <a:extLst>
                <a:ext uri="{63B3BB69-23CF-44E3-9099-C40C66FF867C}">
                  <a14:compatExt spid="_x0000_s307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2514600</xdr:colOff>
          <xdr:row>5</xdr:row>
          <xdr:rowOff>123825</xdr:rowOff>
        </xdr:from>
        <xdr:to>
          <xdr:col>2</xdr:col>
          <xdr:colOff>2952750</xdr:colOff>
          <xdr:row>5</xdr:row>
          <xdr:rowOff>342900</xdr:rowOff>
        </xdr:to>
        <xdr:sp macro="" textlink="">
          <xdr:nvSpPr>
            <xdr:cNvPr id="30729" name="Check Box 9" hidden="1">
              <a:extLst>
                <a:ext uri="{63B3BB69-23CF-44E3-9099-C40C66FF867C}">
                  <a14:compatExt spid="_x0000_s307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6th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2543175</xdr:colOff>
          <xdr:row>5</xdr:row>
          <xdr:rowOff>428625</xdr:rowOff>
        </xdr:from>
        <xdr:to>
          <xdr:col>2</xdr:col>
          <xdr:colOff>3009900</xdr:colOff>
          <xdr:row>5</xdr:row>
          <xdr:rowOff>676275</xdr:rowOff>
        </xdr:to>
        <xdr:sp macro="" textlink="">
          <xdr:nvSpPr>
            <xdr:cNvPr id="30730" name="Check Box 10" hidden="1">
              <a:extLst>
                <a:ext uri="{63B3BB69-23CF-44E3-9099-C40C66FF867C}">
                  <a14:compatExt spid="_x0000_s307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7th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xdr:row>
          <xdr:rowOff>142875</xdr:rowOff>
        </xdr:from>
        <xdr:to>
          <xdr:col>3</xdr:col>
          <xdr:colOff>704850</xdr:colOff>
          <xdr:row>5</xdr:row>
          <xdr:rowOff>342900</xdr:rowOff>
        </xdr:to>
        <xdr:sp macro="" textlink="">
          <xdr:nvSpPr>
            <xdr:cNvPr id="30731" name="Check Box 11" hidden="1">
              <a:extLst>
                <a:ext uri="{63B3BB69-23CF-44E3-9099-C40C66FF867C}">
                  <a14:compatExt spid="_x0000_s307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8th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xdr:row>
          <xdr:rowOff>466725</xdr:rowOff>
        </xdr:from>
        <xdr:to>
          <xdr:col>3</xdr:col>
          <xdr:colOff>685800</xdr:colOff>
          <xdr:row>5</xdr:row>
          <xdr:rowOff>657225</xdr:rowOff>
        </xdr:to>
        <xdr:sp macro="" textlink="">
          <xdr:nvSpPr>
            <xdr:cNvPr id="30732" name="Check Box 12" hidden="1">
              <a:extLst>
                <a:ext uri="{63B3BB69-23CF-44E3-9099-C40C66FF867C}">
                  <a14:compatExt spid="_x0000_s307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1019175</xdr:colOff>
          <xdr:row>5</xdr:row>
          <xdr:rowOff>180975</xdr:rowOff>
        </xdr:from>
        <xdr:to>
          <xdr:col>3</xdr:col>
          <xdr:colOff>1724025</xdr:colOff>
          <xdr:row>5</xdr:row>
          <xdr:rowOff>371475</xdr:rowOff>
        </xdr:to>
        <xdr:sp macro="" textlink="">
          <xdr:nvSpPr>
            <xdr:cNvPr id="30733" name="Check Box 13" hidden="1">
              <a:extLst>
                <a:ext uri="{63B3BB69-23CF-44E3-9099-C40C66FF867C}">
                  <a14:compatExt spid="_x0000_s307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10th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1028700</xdr:colOff>
          <xdr:row>5</xdr:row>
          <xdr:rowOff>466725</xdr:rowOff>
        </xdr:from>
        <xdr:to>
          <xdr:col>3</xdr:col>
          <xdr:colOff>1657350</xdr:colOff>
          <xdr:row>5</xdr:row>
          <xdr:rowOff>666750</xdr:rowOff>
        </xdr:to>
        <xdr:sp macro="" textlink="">
          <xdr:nvSpPr>
            <xdr:cNvPr id="30734" name="Check Box 14" hidden="1">
              <a:extLst>
                <a:ext uri="{63B3BB69-23CF-44E3-9099-C40C66FF867C}">
                  <a14:compatExt spid="_x0000_s307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11th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xdr:row>
          <xdr:rowOff>161925</xdr:rowOff>
        </xdr:from>
        <xdr:to>
          <xdr:col>4</xdr:col>
          <xdr:colOff>885825</xdr:colOff>
          <xdr:row>5</xdr:row>
          <xdr:rowOff>419100</xdr:rowOff>
        </xdr:to>
        <xdr:sp macro="" textlink="">
          <xdr:nvSpPr>
            <xdr:cNvPr id="30735" name="Check Box 15" hidden="1">
              <a:extLst>
                <a:ext uri="{63B3BB69-23CF-44E3-9099-C40C66FF867C}">
                  <a14:compatExt spid="_x0000_s307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12th</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30427</xdr:colOff>
      <xdr:row>0</xdr:row>
      <xdr:rowOff>125679</xdr:rowOff>
    </xdr:from>
    <xdr:to>
      <xdr:col>1</xdr:col>
      <xdr:colOff>1006739</xdr:colOff>
      <xdr:row>0</xdr:row>
      <xdr:rowOff>1202989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5927" y="125679"/>
          <a:ext cx="976312" cy="1077310"/>
        </a:xfrm>
        <a:prstGeom prst="rect">
          <a:avLst/>
        </a:prstGeom>
        <a:ln>
          <a:noFill/>
        </a:ln>
        <a:effectLst>
          <a:outerShdw blurRad="292100" dist="139700" dir="2700000" algn="tl" rotWithShape="0">
            <a:srgbClr val="333333">
              <a:alpha val="65000"/>
            </a:srgbClr>
          </a:outerShdw>
        </a:effectLst>
      </xdr:spPr>
    </xdr:pic>
    <xdr:clientData/>
  </xdr:twoCellAnchor>
  <mc:AlternateContent xmlns:mc="http://schemas.openxmlformats.org/markup-compatibility/2006">
    <mc:Choice xmlns:a14="http://schemas.microsoft.com/office/drawing/2010/main" Requires="a14">
      <xdr:twoCellAnchor editAs="oneCell">
        <xdr:from>
          <xdr:col>2</xdr:col>
          <xdr:colOff>171450</xdr:colOff>
          <xdr:row>5</xdr:row>
          <xdr:rowOff>152400</xdr:rowOff>
        </xdr:from>
        <xdr:to>
          <xdr:col>2</xdr:col>
          <xdr:colOff>1066800</xdr:colOff>
          <xdr:row>5</xdr:row>
          <xdr:rowOff>371475</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Kindergarten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5</xdr:row>
          <xdr:rowOff>438150</xdr:rowOff>
        </xdr:from>
        <xdr:to>
          <xdr:col>2</xdr:col>
          <xdr:colOff>866775</xdr:colOff>
          <xdr:row>5</xdr:row>
          <xdr:rowOff>647700</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1st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5</xdr:row>
          <xdr:rowOff>104775</xdr:rowOff>
        </xdr:from>
        <xdr:to>
          <xdr:col>2</xdr:col>
          <xdr:colOff>1562100</xdr:colOff>
          <xdr:row>5</xdr:row>
          <xdr:rowOff>342900</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2nd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1190625</xdr:colOff>
          <xdr:row>5</xdr:row>
          <xdr:rowOff>400050</xdr:rowOff>
        </xdr:from>
        <xdr:to>
          <xdr:col>2</xdr:col>
          <xdr:colOff>1619250</xdr:colOff>
          <xdr:row>5</xdr:row>
          <xdr:rowOff>638175</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3rd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1933575</xdr:colOff>
          <xdr:row>5</xdr:row>
          <xdr:rowOff>133350</xdr:rowOff>
        </xdr:from>
        <xdr:to>
          <xdr:col>2</xdr:col>
          <xdr:colOff>2257425</xdr:colOff>
          <xdr:row>5</xdr:row>
          <xdr:rowOff>352425</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1885950</xdr:colOff>
          <xdr:row>5</xdr:row>
          <xdr:rowOff>466725</xdr:rowOff>
        </xdr:from>
        <xdr:to>
          <xdr:col>2</xdr:col>
          <xdr:colOff>2209800</xdr:colOff>
          <xdr:row>5</xdr:row>
          <xdr:rowOff>685800</xdr:rowOff>
        </xdr:to>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2514600</xdr:colOff>
          <xdr:row>5</xdr:row>
          <xdr:rowOff>123825</xdr:rowOff>
        </xdr:from>
        <xdr:to>
          <xdr:col>2</xdr:col>
          <xdr:colOff>2952750</xdr:colOff>
          <xdr:row>5</xdr:row>
          <xdr:rowOff>342900</xdr:rowOff>
        </xdr:to>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6th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2543175</xdr:colOff>
          <xdr:row>5</xdr:row>
          <xdr:rowOff>428625</xdr:rowOff>
        </xdr:from>
        <xdr:to>
          <xdr:col>2</xdr:col>
          <xdr:colOff>3009900</xdr:colOff>
          <xdr:row>5</xdr:row>
          <xdr:rowOff>676275</xdr:rowOff>
        </xdr:to>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7th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xdr:row>
          <xdr:rowOff>142875</xdr:rowOff>
        </xdr:from>
        <xdr:to>
          <xdr:col>3</xdr:col>
          <xdr:colOff>704850</xdr:colOff>
          <xdr:row>5</xdr:row>
          <xdr:rowOff>342900</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8th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xdr:row>
          <xdr:rowOff>466725</xdr:rowOff>
        </xdr:from>
        <xdr:to>
          <xdr:col>3</xdr:col>
          <xdr:colOff>685800</xdr:colOff>
          <xdr:row>5</xdr:row>
          <xdr:rowOff>657225</xdr:rowOff>
        </xdr:to>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1019175</xdr:colOff>
          <xdr:row>5</xdr:row>
          <xdr:rowOff>180975</xdr:rowOff>
        </xdr:from>
        <xdr:to>
          <xdr:col>3</xdr:col>
          <xdr:colOff>1724025</xdr:colOff>
          <xdr:row>5</xdr:row>
          <xdr:rowOff>371475</xdr:rowOff>
        </xdr:to>
        <xdr:sp macro="" textlink="">
          <xdr:nvSpPr>
            <xdr:cNvPr id="2065" name="Check Box 17" hidden="1">
              <a:extLst>
                <a:ext uri="{63B3BB69-23CF-44E3-9099-C40C66FF867C}">
                  <a14:compatExt spid="_x0000_s2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10th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1028700</xdr:colOff>
          <xdr:row>5</xdr:row>
          <xdr:rowOff>466725</xdr:rowOff>
        </xdr:from>
        <xdr:to>
          <xdr:col>3</xdr:col>
          <xdr:colOff>1657350</xdr:colOff>
          <xdr:row>5</xdr:row>
          <xdr:rowOff>666750</xdr:rowOff>
        </xdr:to>
        <xdr:sp macro="" textlink="">
          <xdr:nvSpPr>
            <xdr:cNvPr id="2066" name="Check Box 18" hidden="1">
              <a:extLst>
                <a:ext uri="{63B3BB69-23CF-44E3-9099-C40C66FF867C}">
                  <a14:compatExt spid="_x0000_s2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11th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xdr:row>
          <xdr:rowOff>161925</xdr:rowOff>
        </xdr:from>
        <xdr:to>
          <xdr:col>4</xdr:col>
          <xdr:colOff>885825</xdr:colOff>
          <xdr:row>5</xdr:row>
          <xdr:rowOff>419100</xdr:rowOff>
        </xdr:to>
        <xdr:sp macro="" textlink="">
          <xdr:nvSpPr>
            <xdr:cNvPr id="2067" name="Check Box 19" hidden="1">
              <a:extLst>
                <a:ext uri="{63B3BB69-23CF-44E3-9099-C40C66FF867C}">
                  <a14:compatExt spid="_x0000_s2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12th</a:t>
              </a:r>
            </a:p>
          </xdr:txBody>
        </xdr:sp>
        <xdr:clientData fLocksWithSheet="0"/>
      </xdr:twoCellAnchor>
    </mc:Choice>
    <mc:Fallback/>
  </mc:AlternateContent>
</xdr:wsDr>
</file>

<file path=xl/drawings/drawing30.xml><?xml version="1.0" encoding="utf-8"?>
<xdr:wsDr xmlns:xdr="http://schemas.openxmlformats.org/drawingml/2006/spreadsheetDrawing" xmlns:a="http://schemas.openxmlformats.org/drawingml/2006/main">
  <xdr:twoCellAnchor editAs="oneCell">
    <xdr:from>
      <xdr:col>1</xdr:col>
      <xdr:colOff>123825</xdr:colOff>
      <xdr:row>0</xdr:row>
      <xdr:rowOff>325706</xdr:rowOff>
    </xdr:from>
    <xdr:to>
      <xdr:col>1</xdr:col>
      <xdr:colOff>1019175</xdr:colOff>
      <xdr:row>0</xdr:row>
      <xdr:rowOff>1304926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0" y="325706"/>
          <a:ext cx="895350" cy="979220"/>
        </a:xfrm>
        <a:prstGeom prst="rect">
          <a:avLst/>
        </a:prstGeom>
        <a:ln>
          <a:noFill/>
        </a:ln>
        <a:effectLst>
          <a:outerShdw blurRad="292100" dist="139700" dir="2700000" algn="tl" rotWithShape="0">
            <a:srgbClr val="333333">
              <a:alpha val="65000"/>
            </a:srgbClr>
          </a:outerShdw>
        </a:effectLst>
      </xdr:spPr>
    </xdr:pic>
    <xdr:clientData/>
  </xdr:twoCellAnchor>
  <mc:AlternateContent xmlns:mc="http://schemas.openxmlformats.org/markup-compatibility/2006">
    <mc:Choice xmlns:a14="http://schemas.microsoft.com/office/drawing/2010/main" Requires="a14">
      <xdr:twoCellAnchor editAs="oneCell">
        <xdr:from>
          <xdr:col>2</xdr:col>
          <xdr:colOff>2514600</xdr:colOff>
          <xdr:row>5</xdr:row>
          <xdr:rowOff>123825</xdr:rowOff>
        </xdr:from>
        <xdr:to>
          <xdr:col>2</xdr:col>
          <xdr:colOff>2524125</xdr:colOff>
          <xdr:row>5</xdr:row>
          <xdr:rowOff>200025</xdr:rowOff>
        </xdr:to>
        <xdr:sp macro="" textlink="">
          <xdr:nvSpPr>
            <xdr:cNvPr id="31745" name="Check Box 1" hidden="1">
              <a:extLst>
                <a:ext uri="{63B3BB69-23CF-44E3-9099-C40C66FF867C}">
                  <a14:compatExt spid="_x0000_s317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6th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1019175</xdr:colOff>
          <xdr:row>5</xdr:row>
          <xdr:rowOff>180975</xdr:rowOff>
        </xdr:from>
        <xdr:to>
          <xdr:col>3</xdr:col>
          <xdr:colOff>1019175</xdr:colOff>
          <xdr:row>5</xdr:row>
          <xdr:rowOff>200025</xdr:rowOff>
        </xdr:to>
        <xdr:sp macro="" textlink="">
          <xdr:nvSpPr>
            <xdr:cNvPr id="31746" name="Check Box 2" hidden="1">
              <a:extLst>
                <a:ext uri="{63B3BB69-23CF-44E3-9099-C40C66FF867C}">
                  <a14:compatExt spid="_x0000_s317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10th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5</xdr:row>
          <xdr:rowOff>152400</xdr:rowOff>
        </xdr:from>
        <xdr:to>
          <xdr:col>2</xdr:col>
          <xdr:colOff>1066800</xdr:colOff>
          <xdr:row>5</xdr:row>
          <xdr:rowOff>371475</xdr:rowOff>
        </xdr:to>
        <xdr:sp macro="" textlink="">
          <xdr:nvSpPr>
            <xdr:cNvPr id="31747" name="Check Box 3" hidden="1">
              <a:extLst>
                <a:ext uri="{63B3BB69-23CF-44E3-9099-C40C66FF867C}">
                  <a14:compatExt spid="_x0000_s317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Kindergarten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5</xdr:row>
          <xdr:rowOff>438150</xdr:rowOff>
        </xdr:from>
        <xdr:to>
          <xdr:col>2</xdr:col>
          <xdr:colOff>866775</xdr:colOff>
          <xdr:row>5</xdr:row>
          <xdr:rowOff>647700</xdr:rowOff>
        </xdr:to>
        <xdr:sp macro="" textlink="">
          <xdr:nvSpPr>
            <xdr:cNvPr id="31748" name="Check Box 4" hidden="1">
              <a:extLst>
                <a:ext uri="{63B3BB69-23CF-44E3-9099-C40C66FF867C}">
                  <a14:compatExt spid="_x0000_s317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1st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5</xdr:row>
          <xdr:rowOff>104775</xdr:rowOff>
        </xdr:from>
        <xdr:to>
          <xdr:col>2</xdr:col>
          <xdr:colOff>1562100</xdr:colOff>
          <xdr:row>5</xdr:row>
          <xdr:rowOff>342900</xdr:rowOff>
        </xdr:to>
        <xdr:sp macro="" textlink="">
          <xdr:nvSpPr>
            <xdr:cNvPr id="31749" name="Check Box 5" hidden="1">
              <a:extLst>
                <a:ext uri="{63B3BB69-23CF-44E3-9099-C40C66FF867C}">
                  <a14:compatExt spid="_x0000_s317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2nd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1190625</xdr:colOff>
          <xdr:row>5</xdr:row>
          <xdr:rowOff>400050</xdr:rowOff>
        </xdr:from>
        <xdr:to>
          <xdr:col>2</xdr:col>
          <xdr:colOff>1619250</xdr:colOff>
          <xdr:row>5</xdr:row>
          <xdr:rowOff>638175</xdr:rowOff>
        </xdr:to>
        <xdr:sp macro="" textlink="">
          <xdr:nvSpPr>
            <xdr:cNvPr id="31750" name="Check Box 6" hidden="1">
              <a:extLst>
                <a:ext uri="{63B3BB69-23CF-44E3-9099-C40C66FF867C}">
                  <a14:compatExt spid="_x0000_s317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3rd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1933575</xdr:colOff>
          <xdr:row>5</xdr:row>
          <xdr:rowOff>133350</xdr:rowOff>
        </xdr:from>
        <xdr:to>
          <xdr:col>2</xdr:col>
          <xdr:colOff>2257425</xdr:colOff>
          <xdr:row>5</xdr:row>
          <xdr:rowOff>352425</xdr:rowOff>
        </xdr:to>
        <xdr:sp macro="" textlink="">
          <xdr:nvSpPr>
            <xdr:cNvPr id="31751" name="Check Box 7" hidden="1">
              <a:extLst>
                <a:ext uri="{63B3BB69-23CF-44E3-9099-C40C66FF867C}">
                  <a14:compatExt spid="_x0000_s317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1885950</xdr:colOff>
          <xdr:row>5</xdr:row>
          <xdr:rowOff>466725</xdr:rowOff>
        </xdr:from>
        <xdr:to>
          <xdr:col>2</xdr:col>
          <xdr:colOff>2209800</xdr:colOff>
          <xdr:row>5</xdr:row>
          <xdr:rowOff>685800</xdr:rowOff>
        </xdr:to>
        <xdr:sp macro="" textlink="">
          <xdr:nvSpPr>
            <xdr:cNvPr id="31752" name="Check Box 8" hidden="1">
              <a:extLst>
                <a:ext uri="{63B3BB69-23CF-44E3-9099-C40C66FF867C}">
                  <a14:compatExt spid="_x0000_s317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2514600</xdr:colOff>
          <xdr:row>5</xdr:row>
          <xdr:rowOff>123825</xdr:rowOff>
        </xdr:from>
        <xdr:to>
          <xdr:col>2</xdr:col>
          <xdr:colOff>2952750</xdr:colOff>
          <xdr:row>5</xdr:row>
          <xdr:rowOff>342900</xdr:rowOff>
        </xdr:to>
        <xdr:sp macro="" textlink="">
          <xdr:nvSpPr>
            <xdr:cNvPr id="31753" name="Check Box 9" hidden="1">
              <a:extLst>
                <a:ext uri="{63B3BB69-23CF-44E3-9099-C40C66FF867C}">
                  <a14:compatExt spid="_x0000_s317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6th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2543175</xdr:colOff>
          <xdr:row>5</xdr:row>
          <xdr:rowOff>428625</xdr:rowOff>
        </xdr:from>
        <xdr:to>
          <xdr:col>2</xdr:col>
          <xdr:colOff>3009900</xdr:colOff>
          <xdr:row>5</xdr:row>
          <xdr:rowOff>676275</xdr:rowOff>
        </xdr:to>
        <xdr:sp macro="" textlink="">
          <xdr:nvSpPr>
            <xdr:cNvPr id="31754" name="Check Box 10" hidden="1">
              <a:extLst>
                <a:ext uri="{63B3BB69-23CF-44E3-9099-C40C66FF867C}">
                  <a14:compatExt spid="_x0000_s317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7th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xdr:row>
          <xdr:rowOff>142875</xdr:rowOff>
        </xdr:from>
        <xdr:to>
          <xdr:col>3</xdr:col>
          <xdr:colOff>704850</xdr:colOff>
          <xdr:row>5</xdr:row>
          <xdr:rowOff>342900</xdr:rowOff>
        </xdr:to>
        <xdr:sp macro="" textlink="">
          <xdr:nvSpPr>
            <xdr:cNvPr id="31755" name="Check Box 11" hidden="1">
              <a:extLst>
                <a:ext uri="{63B3BB69-23CF-44E3-9099-C40C66FF867C}">
                  <a14:compatExt spid="_x0000_s317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8th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xdr:row>
          <xdr:rowOff>466725</xdr:rowOff>
        </xdr:from>
        <xdr:to>
          <xdr:col>3</xdr:col>
          <xdr:colOff>685800</xdr:colOff>
          <xdr:row>5</xdr:row>
          <xdr:rowOff>657225</xdr:rowOff>
        </xdr:to>
        <xdr:sp macro="" textlink="">
          <xdr:nvSpPr>
            <xdr:cNvPr id="31756" name="Check Box 12" hidden="1">
              <a:extLst>
                <a:ext uri="{63B3BB69-23CF-44E3-9099-C40C66FF867C}">
                  <a14:compatExt spid="_x0000_s317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1019175</xdr:colOff>
          <xdr:row>5</xdr:row>
          <xdr:rowOff>180975</xdr:rowOff>
        </xdr:from>
        <xdr:to>
          <xdr:col>3</xdr:col>
          <xdr:colOff>1724025</xdr:colOff>
          <xdr:row>5</xdr:row>
          <xdr:rowOff>371475</xdr:rowOff>
        </xdr:to>
        <xdr:sp macro="" textlink="">
          <xdr:nvSpPr>
            <xdr:cNvPr id="31757" name="Check Box 13" hidden="1">
              <a:extLst>
                <a:ext uri="{63B3BB69-23CF-44E3-9099-C40C66FF867C}">
                  <a14:compatExt spid="_x0000_s317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10th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1028700</xdr:colOff>
          <xdr:row>5</xdr:row>
          <xdr:rowOff>466725</xdr:rowOff>
        </xdr:from>
        <xdr:to>
          <xdr:col>3</xdr:col>
          <xdr:colOff>1657350</xdr:colOff>
          <xdr:row>5</xdr:row>
          <xdr:rowOff>666750</xdr:rowOff>
        </xdr:to>
        <xdr:sp macro="" textlink="">
          <xdr:nvSpPr>
            <xdr:cNvPr id="31758" name="Check Box 14" hidden="1">
              <a:extLst>
                <a:ext uri="{63B3BB69-23CF-44E3-9099-C40C66FF867C}">
                  <a14:compatExt spid="_x0000_s317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11th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xdr:row>
          <xdr:rowOff>161925</xdr:rowOff>
        </xdr:from>
        <xdr:to>
          <xdr:col>4</xdr:col>
          <xdr:colOff>885825</xdr:colOff>
          <xdr:row>5</xdr:row>
          <xdr:rowOff>419100</xdr:rowOff>
        </xdr:to>
        <xdr:sp macro="" textlink="">
          <xdr:nvSpPr>
            <xdr:cNvPr id="31759" name="Check Box 15" hidden="1">
              <a:extLst>
                <a:ext uri="{63B3BB69-23CF-44E3-9099-C40C66FF867C}">
                  <a14:compatExt spid="_x0000_s317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12th</a:t>
              </a:r>
            </a:p>
          </xdr:txBody>
        </xdr:sp>
        <xdr:clientData fLocksWithSheet="0"/>
      </xdr:twoCellAnchor>
    </mc:Choice>
    <mc:Fallback/>
  </mc:AlternateContent>
</xdr:wsDr>
</file>

<file path=xl/drawings/drawing31.xml><?xml version="1.0" encoding="utf-8"?>
<xdr:wsDr xmlns:xdr="http://schemas.openxmlformats.org/drawingml/2006/spreadsheetDrawing" xmlns:a="http://schemas.openxmlformats.org/drawingml/2006/main">
  <xdr:twoCellAnchor>
    <xdr:from>
      <xdr:col>0</xdr:col>
      <xdr:colOff>501650</xdr:colOff>
      <xdr:row>18</xdr:row>
      <xdr:rowOff>38100</xdr:rowOff>
    </xdr:from>
    <xdr:to>
      <xdr:col>4</xdr:col>
      <xdr:colOff>539750</xdr:colOff>
      <xdr:row>31</xdr:row>
      <xdr:rowOff>139700</xdr:rowOff>
    </xdr:to>
    <xdr:graphicFrame macro="">
      <xdr:nvGraphicFramePr>
        <xdr:cNvPr id="2" name="Chart 1">
          <a:extLst>
            <a:ext uri="{FF2B5EF4-FFF2-40B4-BE49-F238E27FC236}">
              <a16:creationId xmlns=""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520700</xdr:colOff>
      <xdr:row>18</xdr:row>
      <xdr:rowOff>0</xdr:rowOff>
    </xdr:from>
    <xdr:to>
      <xdr:col>11</xdr:col>
      <xdr:colOff>88900</xdr:colOff>
      <xdr:row>31</xdr:row>
      <xdr:rowOff>101600</xdr:rowOff>
    </xdr:to>
    <xdr:graphicFrame macro="">
      <xdr:nvGraphicFramePr>
        <xdr:cNvPr id="3" name="Chart 2">
          <a:extLst>
            <a:ext uri="{FF2B5EF4-FFF2-40B4-BE49-F238E27FC236}">
              <a16:creationId xmlns=""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127561</xdr:colOff>
      <xdr:row>0</xdr:row>
      <xdr:rowOff>231514</xdr:rowOff>
    </xdr:from>
    <xdr:to>
      <xdr:col>1</xdr:col>
      <xdr:colOff>1058333</xdr:colOff>
      <xdr:row>0</xdr:row>
      <xdr:rowOff>1195917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3061" y="231514"/>
          <a:ext cx="930772" cy="964403"/>
        </a:xfrm>
        <a:prstGeom prst="rect">
          <a:avLst/>
        </a:prstGeom>
        <a:ln>
          <a:noFill/>
        </a:ln>
        <a:effectLst>
          <a:outerShdw blurRad="292100" dist="139700" dir="2700000" algn="tl" rotWithShape="0">
            <a:srgbClr val="333333">
              <a:alpha val="65000"/>
            </a:srgbClr>
          </a:outerShdw>
        </a:effectLst>
      </xdr:spPr>
    </xdr:pic>
    <xdr:clientData/>
  </xdr:twoCellAnchor>
  <mc:AlternateContent xmlns:mc="http://schemas.openxmlformats.org/markup-compatibility/2006">
    <mc:Choice xmlns:a14="http://schemas.microsoft.com/office/drawing/2010/main" Requires="a14">
      <xdr:twoCellAnchor editAs="oneCell">
        <xdr:from>
          <xdr:col>2</xdr:col>
          <xdr:colOff>171450</xdr:colOff>
          <xdr:row>5</xdr:row>
          <xdr:rowOff>152400</xdr:rowOff>
        </xdr:from>
        <xdr:to>
          <xdr:col>2</xdr:col>
          <xdr:colOff>1066800</xdr:colOff>
          <xdr:row>5</xdr:row>
          <xdr:rowOff>371475</xdr:rowOff>
        </xdr:to>
        <xdr:sp macro="" textlink="">
          <xdr:nvSpPr>
            <xdr:cNvPr id="3092" name="Check Box 20" hidden="1">
              <a:extLst>
                <a:ext uri="{63B3BB69-23CF-44E3-9099-C40C66FF867C}">
                  <a14:compatExt spid="_x0000_s30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Kindergarten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5</xdr:row>
          <xdr:rowOff>438150</xdr:rowOff>
        </xdr:from>
        <xdr:to>
          <xdr:col>2</xdr:col>
          <xdr:colOff>866775</xdr:colOff>
          <xdr:row>5</xdr:row>
          <xdr:rowOff>647700</xdr:rowOff>
        </xdr:to>
        <xdr:sp macro="" textlink="">
          <xdr:nvSpPr>
            <xdr:cNvPr id="3093" name="Check Box 21" hidden="1">
              <a:extLst>
                <a:ext uri="{63B3BB69-23CF-44E3-9099-C40C66FF867C}">
                  <a14:compatExt spid="_x0000_s30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1st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5</xdr:row>
          <xdr:rowOff>104775</xdr:rowOff>
        </xdr:from>
        <xdr:to>
          <xdr:col>2</xdr:col>
          <xdr:colOff>1562100</xdr:colOff>
          <xdr:row>5</xdr:row>
          <xdr:rowOff>342900</xdr:rowOff>
        </xdr:to>
        <xdr:sp macro="" textlink="">
          <xdr:nvSpPr>
            <xdr:cNvPr id="3094" name="Check Box 22" hidden="1">
              <a:extLst>
                <a:ext uri="{63B3BB69-23CF-44E3-9099-C40C66FF867C}">
                  <a14:compatExt spid="_x0000_s30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2nd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1190625</xdr:colOff>
          <xdr:row>5</xdr:row>
          <xdr:rowOff>400050</xdr:rowOff>
        </xdr:from>
        <xdr:to>
          <xdr:col>2</xdr:col>
          <xdr:colOff>1619250</xdr:colOff>
          <xdr:row>5</xdr:row>
          <xdr:rowOff>638175</xdr:rowOff>
        </xdr:to>
        <xdr:sp macro="" textlink="">
          <xdr:nvSpPr>
            <xdr:cNvPr id="3095" name="Check Box 23" hidden="1">
              <a:extLst>
                <a:ext uri="{63B3BB69-23CF-44E3-9099-C40C66FF867C}">
                  <a14:compatExt spid="_x0000_s30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3rd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1933575</xdr:colOff>
          <xdr:row>5</xdr:row>
          <xdr:rowOff>133350</xdr:rowOff>
        </xdr:from>
        <xdr:to>
          <xdr:col>2</xdr:col>
          <xdr:colOff>2257425</xdr:colOff>
          <xdr:row>5</xdr:row>
          <xdr:rowOff>352425</xdr:rowOff>
        </xdr:to>
        <xdr:sp macro="" textlink="">
          <xdr:nvSpPr>
            <xdr:cNvPr id="3096" name="Check Box 24" hidden="1">
              <a:extLst>
                <a:ext uri="{63B3BB69-23CF-44E3-9099-C40C66FF867C}">
                  <a14:compatExt spid="_x0000_s30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1885950</xdr:colOff>
          <xdr:row>5</xdr:row>
          <xdr:rowOff>466725</xdr:rowOff>
        </xdr:from>
        <xdr:to>
          <xdr:col>2</xdr:col>
          <xdr:colOff>2209800</xdr:colOff>
          <xdr:row>5</xdr:row>
          <xdr:rowOff>685800</xdr:rowOff>
        </xdr:to>
        <xdr:sp macro="" textlink="">
          <xdr:nvSpPr>
            <xdr:cNvPr id="3097" name="Check Box 25" hidden="1">
              <a:extLst>
                <a:ext uri="{63B3BB69-23CF-44E3-9099-C40C66FF867C}">
                  <a14:compatExt spid="_x0000_s3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2514600</xdr:colOff>
          <xdr:row>5</xdr:row>
          <xdr:rowOff>123825</xdr:rowOff>
        </xdr:from>
        <xdr:to>
          <xdr:col>2</xdr:col>
          <xdr:colOff>2952750</xdr:colOff>
          <xdr:row>5</xdr:row>
          <xdr:rowOff>342900</xdr:rowOff>
        </xdr:to>
        <xdr:sp macro="" textlink="">
          <xdr:nvSpPr>
            <xdr:cNvPr id="3098" name="Check Box 26" hidden="1">
              <a:extLst>
                <a:ext uri="{63B3BB69-23CF-44E3-9099-C40C66FF867C}">
                  <a14:compatExt spid="_x0000_s30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6th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2543175</xdr:colOff>
          <xdr:row>5</xdr:row>
          <xdr:rowOff>428625</xdr:rowOff>
        </xdr:from>
        <xdr:to>
          <xdr:col>2</xdr:col>
          <xdr:colOff>3009900</xdr:colOff>
          <xdr:row>5</xdr:row>
          <xdr:rowOff>676275</xdr:rowOff>
        </xdr:to>
        <xdr:sp macro="" textlink="">
          <xdr:nvSpPr>
            <xdr:cNvPr id="3099" name="Check Box 27" hidden="1">
              <a:extLst>
                <a:ext uri="{63B3BB69-23CF-44E3-9099-C40C66FF867C}">
                  <a14:compatExt spid="_x0000_s30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7th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xdr:row>
          <xdr:rowOff>142875</xdr:rowOff>
        </xdr:from>
        <xdr:to>
          <xdr:col>3</xdr:col>
          <xdr:colOff>704850</xdr:colOff>
          <xdr:row>5</xdr:row>
          <xdr:rowOff>342900</xdr:rowOff>
        </xdr:to>
        <xdr:sp macro="" textlink="">
          <xdr:nvSpPr>
            <xdr:cNvPr id="3100" name="Check Box 28" hidden="1">
              <a:extLst>
                <a:ext uri="{63B3BB69-23CF-44E3-9099-C40C66FF867C}">
                  <a14:compatExt spid="_x0000_s31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8th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xdr:row>
          <xdr:rowOff>466725</xdr:rowOff>
        </xdr:from>
        <xdr:to>
          <xdr:col>3</xdr:col>
          <xdr:colOff>685800</xdr:colOff>
          <xdr:row>5</xdr:row>
          <xdr:rowOff>657225</xdr:rowOff>
        </xdr:to>
        <xdr:sp macro="" textlink="">
          <xdr:nvSpPr>
            <xdr:cNvPr id="3101" name="Check Box 29" hidden="1">
              <a:extLst>
                <a:ext uri="{63B3BB69-23CF-44E3-9099-C40C66FF867C}">
                  <a14:compatExt spid="_x0000_s31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1019175</xdr:colOff>
          <xdr:row>5</xdr:row>
          <xdr:rowOff>180975</xdr:rowOff>
        </xdr:from>
        <xdr:to>
          <xdr:col>3</xdr:col>
          <xdr:colOff>1724025</xdr:colOff>
          <xdr:row>5</xdr:row>
          <xdr:rowOff>371475</xdr:rowOff>
        </xdr:to>
        <xdr:sp macro="" textlink="">
          <xdr:nvSpPr>
            <xdr:cNvPr id="3102" name="Check Box 30" hidden="1">
              <a:extLst>
                <a:ext uri="{63B3BB69-23CF-44E3-9099-C40C66FF867C}">
                  <a14:compatExt spid="_x0000_s31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10th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1028700</xdr:colOff>
          <xdr:row>5</xdr:row>
          <xdr:rowOff>466725</xdr:rowOff>
        </xdr:from>
        <xdr:to>
          <xdr:col>3</xdr:col>
          <xdr:colOff>1657350</xdr:colOff>
          <xdr:row>5</xdr:row>
          <xdr:rowOff>666750</xdr:rowOff>
        </xdr:to>
        <xdr:sp macro="" textlink="">
          <xdr:nvSpPr>
            <xdr:cNvPr id="3103" name="Check Box 31" hidden="1">
              <a:extLst>
                <a:ext uri="{63B3BB69-23CF-44E3-9099-C40C66FF867C}">
                  <a14:compatExt spid="_x0000_s31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11th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xdr:row>
          <xdr:rowOff>161925</xdr:rowOff>
        </xdr:from>
        <xdr:to>
          <xdr:col>4</xdr:col>
          <xdr:colOff>885825</xdr:colOff>
          <xdr:row>5</xdr:row>
          <xdr:rowOff>419100</xdr:rowOff>
        </xdr:to>
        <xdr:sp macro="" textlink="">
          <xdr:nvSpPr>
            <xdr:cNvPr id="3104" name="Check Box 32" hidden="1">
              <a:extLst>
                <a:ext uri="{63B3BB69-23CF-44E3-9099-C40C66FF867C}">
                  <a14:compatExt spid="_x0000_s31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12th</a:t>
              </a:r>
            </a:p>
          </xdr:txBody>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95251</xdr:colOff>
      <xdr:row>0</xdr:row>
      <xdr:rowOff>220929</xdr:rowOff>
    </xdr:from>
    <xdr:to>
      <xdr:col>1</xdr:col>
      <xdr:colOff>1047751</xdr:colOff>
      <xdr:row>0</xdr:row>
      <xdr:rowOff>1270000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0751" y="220929"/>
          <a:ext cx="952500" cy="1049071"/>
        </a:xfrm>
        <a:prstGeom prst="rect">
          <a:avLst/>
        </a:prstGeom>
        <a:ln>
          <a:noFill/>
        </a:ln>
        <a:effectLst>
          <a:outerShdw blurRad="292100" dist="139700" dir="2700000" algn="tl" rotWithShape="0">
            <a:srgbClr val="333333">
              <a:alpha val="65000"/>
            </a:srgbClr>
          </a:outerShdw>
        </a:effectLst>
      </xdr:spPr>
    </xdr:pic>
    <xdr:clientData/>
  </xdr:twoCellAnchor>
  <mc:AlternateContent xmlns:mc="http://schemas.openxmlformats.org/markup-compatibility/2006">
    <mc:Choice xmlns:a14="http://schemas.microsoft.com/office/drawing/2010/main" Requires="a14">
      <xdr:twoCellAnchor editAs="oneCell">
        <xdr:from>
          <xdr:col>2</xdr:col>
          <xdr:colOff>171450</xdr:colOff>
          <xdr:row>5</xdr:row>
          <xdr:rowOff>152400</xdr:rowOff>
        </xdr:from>
        <xdr:to>
          <xdr:col>2</xdr:col>
          <xdr:colOff>1066800</xdr:colOff>
          <xdr:row>5</xdr:row>
          <xdr:rowOff>371475</xdr:rowOff>
        </xdr:to>
        <xdr:sp macro="" textlink="">
          <xdr:nvSpPr>
            <xdr:cNvPr id="4100" name="Check Box 4" hidden="1">
              <a:extLst>
                <a:ext uri="{63B3BB69-23CF-44E3-9099-C40C66FF867C}">
                  <a14:compatExt spid="_x0000_s41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Kindergarten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5</xdr:row>
          <xdr:rowOff>438150</xdr:rowOff>
        </xdr:from>
        <xdr:to>
          <xdr:col>2</xdr:col>
          <xdr:colOff>866775</xdr:colOff>
          <xdr:row>5</xdr:row>
          <xdr:rowOff>647700</xdr:rowOff>
        </xdr:to>
        <xdr:sp macro="" textlink="">
          <xdr:nvSpPr>
            <xdr:cNvPr id="4101" name="Check Box 5" hidden="1">
              <a:extLst>
                <a:ext uri="{63B3BB69-23CF-44E3-9099-C40C66FF867C}">
                  <a14:compatExt spid="_x0000_s41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1st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5</xdr:row>
          <xdr:rowOff>104775</xdr:rowOff>
        </xdr:from>
        <xdr:to>
          <xdr:col>2</xdr:col>
          <xdr:colOff>1562100</xdr:colOff>
          <xdr:row>5</xdr:row>
          <xdr:rowOff>342900</xdr:rowOff>
        </xdr:to>
        <xdr:sp macro="" textlink="">
          <xdr:nvSpPr>
            <xdr:cNvPr id="4102" name="Check Box 6" hidden="1">
              <a:extLst>
                <a:ext uri="{63B3BB69-23CF-44E3-9099-C40C66FF867C}">
                  <a14:compatExt spid="_x0000_s41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2nd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1190625</xdr:colOff>
          <xdr:row>5</xdr:row>
          <xdr:rowOff>400050</xdr:rowOff>
        </xdr:from>
        <xdr:to>
          <xdr:col>2</xdr:col>
          <xdr:colOff>1619250</xdr:colOff>
          <xdr:row>5</xdr:row>
          <xdr:rowOff>638175</xdr:rowOff>
        </xdr:to>
        <xdr:sp macro="" textlink="">
          <xdr:nvSpPr>
            <xdr:cNvPr id="4103" name="Check Box 7" hidden="1">
              <a:extLst>
                <a:ext uri="{63B3BB69-23CF-44E3-9099-C40C66FF867C}">
                  <a14:compatExt spid="_x0000_s41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3rd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1933575</xdr:colOff>
          <xdr:row>5</xdr:row>
          <xdr:rowOff>133350</xdr:rowOff>
        </xdr:from>
        <xdr:to>
          <xdr:col>2</xdr:col>
          <xdr:colOff>2257425</xdr:colOff>
          <xdr:row>5</xdr:row>
          <xdr:rowOff>352425</xdr:rowOff>
        </xdr:to>
        <xdr:sp macro="" textlink="">
          <xdr:nvSpPr>
            <xdr:cNvPr id="4104" name="Check Box 8" hidden="1">
              <a:extLst>
                <a:ext uri="{63B3BB69-23CF-44E3-9099-C40C66FF867C}">
                  <a14:compatExt spid="_x0000_s41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1885950</xdr:colOff>
          <xdr:row>5</xdr:row>
          <xdr:rowOff>466725</xdr:rowOff>
        </xdr:from>
        <xdr:to>
          <xdr:col>2</xdr:col>
          <xdr:colOff>2209800</xdr:colOff>
          <xdr:row>5</xdr:row>
          <xdr:rowOff>685800</xdr:rowOff>
        </xdr:to>
        <xdr:sp macro="" textlink="">
          <xdr:nvSpPr>
            <xdr:cNvPr id="4105" name="Check Box 9" hidden="1">
              <a:extLst>
                <a:ext uri="{63B3BB69-23CF-44E3-9099-C40C66FF867C}">
                  <a14:compatExt spid="_x0000_s41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2514600</xdr:colOff>
          <xdr:row>5</xdr:row>
          <xdr:rowOff>123825</xdr:rowOff>
        </xdr:from>
        <xdr:to>
          <xdr:col>2</xdr:col>
          <xdr:colOff>2952750</xdr:colOff>
          <xdr:row>5</xdr:row>
          <xdr:rowOff>342900</xdr:rowOff>
        </xdr:to>
        <xdr:sp macro="" textlink="">
          <xdr:nvSpPr>
            <xdr:cNvPr id="4106" name="Check Box 10" hidden="1">
              <a:extLst>
                <a:ext uri="{63B3BB69-23CF-44E3-9099-C40C66FF867C}">
                  <a14:compatExt spid="_x0000_s41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6th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2543175</xdr:colOff>
          <xdr:row>5</xdr:row>
          <xdr:rowOff>428625</xdr:rowOff>
        </xdr:from>
        <xdr:to>
          <xdr:col>2</xdr:col>
          <xdr:colOff>3009900</xdr:colOff>
          <xdr:row>5</xdr:row>
          <xdr:rowOff>676275</xdr:rowOff>
        </xdr:to>
        <xdr:sp macro="" textlink="">
          <xdr:nvSpPr>
            <xdr:cNvPr id="4107" name="Check Box 11" hidden="1">
              <a:extLst>
                <a:ext uri="{63B3BB69-23CF-44E3-9099-C40C66FF867C}">
                  <a14:compatExt spid="_x0000_s41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7th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xdr:row>
          <xdr:rowOff>142875</xdr:rowOff>
        </xdr:from>
        <xdr:to>
          <xdr:col>3</xdr:col>
          <xdr:colOff>704850</xdr:colOff>
          <xdr:row>5</xdr:row>
          <xdr:rowOff>342900</xdr:rowOff>
        </xdr:to>
        <xdr:sp macro="" textlink="">
          <xdr:nvSpPr>
            <xdr:cNvPr id="4108" name="Check Box 12" hidden="1">
              <a:extLst>
                <a:ext uri="{63B3BB69-23CF-44E3-9099-C40C66FF867C}">
                  <a14:compatExt spid="_x0000_s41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8th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xdr:row>
          <xdr:rowOff>466725</xdr:rowOff>
        </xdr:from>
        <xdr:to>
          <xdr:col>3</xdr:col>
          <xdr:colOff>685800</xdr:colOff>
          <xdr:row>5</xdr:row>
          <xdr:rowOff>657225</xdr:rowOff>
        </xdr:to>
        <xdr:sp macro="" textlink="">
          <xdr:nvSpPr>
            <xdr:cNvPr id="4109" name="Check Box 13" hidden="1">
              <a:extLst>
                <a:ext uri="{63B3BB69-23CF-44E3-9099-C40C66FF867C}">
                  <a14:compatExt spid="_x0000_s41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1019175</xdr:colOff>
          <xdr:row>5</xdr:row>
          <xdr:rowOff>180975</xdr:rowOff>
        </xdr:from>
        <xdr:to>
          <xdr:col>3</xdr:col>
          <xdr:colOff>1724025</xdr:colOff>
          <xdr:row>5</xdr:row>
          <xdr:rowOff>371475</xdr:rowOff>
        </xdr:to>
        <xdr:sp macro="" textlink="">
          <xdr:nvSpPr>
            <xdr:cNvPr id="4110" name="Check Box 14" hidden="1">
              <a:extLst>
                <a:ext uri="{63B3BB69-23CF-44E3-9099-C40C66FF867C}">
                  <a14:compatExt spid="_x0000_s41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10th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1028700</xdr:colOff>
          <xdr:row>5</xdr:row>
          <xdr:rowOff>466725</xdr:rowOff>
        </xdr:from>
        <xdr:to>
          <xdr:col>3</xdr:col>
          <xdr:colOff>1657350</xdr:colOff>
          <xdr:row>5</xdr:row>
          <xdr:rowOff>666750</xdr:rowOff>
        </xdr:to>
        <xdr:sp macro="" textlink="">
          <xdr:nvSpPr>
            <xdr:cNvPr id="4111" name="Check Box 15" hidden="1">
              <a:extLst>
                <a:ext uri="{63B3BB69-23CF-44E3-9099-C40C66FF867C}">
                  <a14:compatExt spid="_x0000_s41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11th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xdr:row>
          <xdr:rowOff>161925</xdr:rowOff>
        </xdr:from>
        <xdr:to>
          <xdr:col>4</xdr:col>
          <xdr:colOff>885825</xdr:colOff>
          <xdr:row>5</xdr:row>
          <xdr:rowOff>419100</xdr:rowOff>
        </xdr:to>
        <xdr:sp macro="" textlink="">
          <xdr:nvSpPr>
            <xdr:cNvPr id="4112" name="Check Box 16" hidden="1">
              <a:extLst>
                <a:ext uri="{63B3BB69-23CF-44E3-9099-C40C66FF867C}">
                  <a14:compatExt spid="_x0000_s41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12th</a:t>
              </a:r>
            </a:p>
          </xdr:txBody>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501650</xdr:colOff>
      <xdr:row>18</xdr:row>
      <xdr:rowOff>38100</xdr:rowOff>
    </xdr:from>
    <xdr:to>
      <xdr:col>4</xdr:col>
      <xdr:colOff>539750</xdr:colOff>
      <xdr:row>31</xdr:row>
      <xdr:rowOff>139700</xdr:rowOff>
    </xdr:to>
    <xdr:graphicFrame macro="">
      <xdr:nvGraphicFramePr>
        <xdr:cNvPr id="4" name="Chart 3">
          <a:extLst>
            <a:ext uri="{FF2B5EF4-FFF2-40B4-BE49-F238E27FC236}">
              <a16:creationId xmlns=""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520700</xdr:colOff>
      <xdr:row>18</xdr:row>
      <xdr:rowOff>0</xdr:rowOff>
    </xdr:from>
    <xdr:to>
      <xdr:col>11</xdr:col>
      <xdr:colOff>88900</xdr:colOff>
      <xdr:row>31</xdr:row>
      <xdr:rowOff>101600</xdr:rowOff>
    </xdr:to>
    <xdr:graphicFrame macro="">
      <xdr:nvGraphicFramePr>
        <xdr:cNvPr id="5" name="Chart 4">
          <a:extLst>
            <a:ext uri="{FF2B5EF4-FFF2-40B4-BE49-F238E27FC236}">
              <a16:creationId xmlns="" xmlns:a16="http://schemas.microsoft.com/office/drawing/2014/main" id="{00000000-0008-0000-0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333374</xdr:colOff>
      <xdr:row>0</xdr:row>
      <xdr:rowOff>180976</xdr:rowOff>
    </xdr:from>
    <xdr:to>
      <xdr:col>0</xdr:col>
      <xdr:colOff>1219200</xdr:colOff>
      <xdr:row>4</xdr:row>
      <xdr:rowOff>156670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3374" y="180976"/>
          <a:ext cx="885826" cy="1061544"/>
        </a:xfrm>
        <a:prstGeom prst="rect">
          <a:avLst/>
        </a:prstGeom>
      </xdr:spPr>
    </xdr:pic>
    <xdr:clientData/>
  </xdr:twoCellAnchor>
  <xdr:twoCellAnchor editAs="oneCell">
    <xdr:from>
      <xdr:col>5</xdr:col>
      <xdr:colOff>714375</xdr:colOff>
      <xdr:row>0</xdr:row>
      <xdr:rowOff>180976</xdr:rowOff>
    </xdr:from>
    <xdr:to>
      <xdr:col>6</xdr:col>
      <xdr:colOff>581025</xdr:colOff>
      <xdr:row>4</xdr:row>
      <xdr:rowOff>177592</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86675" y="180976"/>
          <a:ext cx="695325" cy="108246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31750</xdr:colOff>
      <xdr:row>0</xdr:row>
      <xdr:rowOff>136010</xdr:rowOff>
    </xdr:from>
    <xdr:to>
      <xdr:col>1</xdr:col>
      <xdr:colOff>952499</xdr:colOff>
      <xdr:row>0</xdr:row>
      <xdr:rowOff>1263834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0" y="136010"/>
          <a:ext cx="920749" cy="1127824"/>
        </a:xfrm>
        <a:prstGeom prst="rect">
          <a:avLst/>
        </a:prstGeom>
        <a:ln>
          <a:noFill/>
        </a:ln>
        <a:effectLst>
          <a:outerShdw blurRad="292100" dist="139700" dir="2700000" algn="tl" rotWithShape="0">
            <a:srgbClr val="333333">
              <a:alpha val="65000"/>
            </a:srgbClr>
          </a:outerShdw>
        </a:effectLst>
      </xdr:spPr>
    </xdr:pic>
    <xdr:clientData/>
  </xdr:twoCellAnchor>
  <mc:AlternateContent xmlns:mc="http://schemas.openxmlformats.org/markup-compatibility/2006">
    <mc:Choice xmlns:a14="http://schemas.microsoft.com/office/drawing/2010/main" Requires="a14">
      <xdr:twoCellAnchor editAs="oneCell">
        <xdr:from>
          <xdr:col>2</xdr:col>
          <xdr:colOff>171450</xdr:colOff>
          <xdr:row>5</xdr:row>
          <xdr:rowOff>152400</xdr:rowOff>
        </xdr:from>
        <xdr:to>
          <xdr:col>2</xdr:col>
          <xdr:colOff>1066800</xdr:colOff>
          <xdr:row>5</xdr:row>
          <xdr:rowOff>371475</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Kindergarten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5</xdr:row>
          <xdr:rowOff>438150</xdr:rowOff>
        </xdr:from>
        <xdr:to>
          <xdr:col>2</xdr:col>
          <xdr:colOff>866775</xdr:colOff>
          <xdr:row>5</xdr:row>
          <xdr:rowOff>647700</xdr:rowOff>
        </xdr:to>
        <xdr:sp macro="" textlink="">
          <xdr:nvSpPr>
            <xdr:cNvPr id="7173" name="Check Box 5" hidden="1">
              <a:extLst>
                <a:ext uri="{63B3BB69-23CF-44E3-9099-C40C66FF867C}">
                  <a14:compatExt spid="_x0000_s7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1st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5</xdr:row>
          <xdr:rowOff>104775</xdr:rowOff>
        </xdr:from>
        <xdr:to>
          <xdr:col>2</xdr:col>
          <xdr:colOff>1562100</xdr:colOff>
          <xdr:row>5</xdr:row>
          <xdr:rowOff>342900</xdr:rowOff>
        </xdr:to>
        <xdr:sp macro="" textlink="">
          <xdr:nvSpPr>
            <xdr:cNvPr id="7174" name="Check Box 6" hidden="1">
              <a:extLst>
                <a:ext uri="{63B3BB69-23CF-44E3-9099-C40C66FF867C}">
                  <a14:compatExt spid="_x0000_s7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2nd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1190625</xdr:colOff>
          <xdr:row>5</xdr:row>
          <xdr:rowOff>400050</xdr:rowOff>
        </xdr:from>
        <xdr:to>
          <xdr:col>2</xdr:col>
          <xdr:colOff>1619250</xdr:colOff>
          <xdr:row>5</xdr:row>
          <xdr:rowOff>638175</xdr:rowOff>
        </xdr:to>
        <xdr:sp macro="" textlink="">
          <xdr:nvSpPr>
            <xdr:cNvPr id="7175" name="Check Box 7" hidden="1">
              <a:extLst>
                <a:ext uri="{63B3BB69-23CF-44E3-9099-C40C66FF867C}">
                  <a14:compatExt spid="_x0000_s7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3rd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1933575</xdr:colOff>
          <xdr:row>5</xdr:row>
          <xdr:rowOff>133350</xdr:rowOff>
        </xdr:from>
        <xdr:to>
          <xdr:col>2</xdr:col>
          <xdr:colOff>2257425</xdr:colOff>
          <xdr:row>5</xdr:row>
          <xdr:rowOff>352425</xdr:rowOff>
        </xdr:to>
        <xdr:sp macro="" textlink="">
          <xdr:nvSpPr>
            <xdr:cNvPr id="7176" name="Check Box 8" hidden="1">
              <a:extLst>
                <a:ext uri="{63B3BB69-23CF-44E3-9099-C40C66FF867C}">
                  <a14:compatExt spid="_x0000_s7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1885950</xdr:colOff>
          <xdr:row>5</xdr:row>
          <xdr:rowOff>466725</xdr:rowOff>
        </xdr:from>
        <xdr:to>
          <xdr:col>2</xdr:col>
          <xdr:colOff>2209800</xdr:colOff>
          <xdr:row>5</xdr:row>
          <xdr:rowOff>685800</xdr:rowOff>
        </xdr:to>
        <xdr:sp macro="" textlink="">
          <xdr:nvSpPr>
            <xdr:cNvPr id="7177" name="Check Box 9" hidden="1">
              <a:extLst>
                <a:ext uri="{63B3BB69-23CF-44E3-9099-C40C66FF867C}">
                  <a14:compatExt spid="_x0000_s7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2514600</xdr:colOff>
          <xdr:row>5</xdr:row>
          <xdr:rowOff>123825</xdr:rowOff>
        </xdr:from>
        <xdr:to>
          <xdr:col>2</xdr:col>
          <xdr:colOff>2952750</xdr:colOff>
          <xdr:row>5</xdr:row>
          <xdr:rowOff>342900</xdr:rowOff>
        </xdr:to>
        <xdr:sp macro="" textlink="">
          <xdr:nvSpPr>
            <xdr:cNvPr id="7178" name="Check Box 10" hidden="1">
              <a:extLst>
                <a:ext uri="{63B3BB69-23CF-44E3-9099-C40C66FF867C}">
                  <a14:compatExt spid="_x0000_s7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6th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2543175</xdr:colOff>
          <xdr:row>5</xdr:row>
          <xdr:rowOff>428625</xdr:rowOff>
        </xdr:from>
        <xdr:to>
          <xdr:col>2</xdr:col>
          <xdr:colOff>3009900</xdr:colOff>
          <xdr:row>5</xdr:row>
          <xdr:rowOff>676275</xdr:rowOff>
        </xdr:to>
        <xdr:sp macro="" textlink="">
          <xdr:nvSpPr>
            <xdr:cNvPr id="7179" name="Check Box 11" hidden="1">
              <a:extLst>
                <a:ext uri="{63B3BB69-23CF-44E3-9099-C40C66FF867C}">
                  <a14:compatExt spid="_x0000_s7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7th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xdr:row>
          <xdr:rowOff>142875</xdr:rowOff>
        </xdr:from>
        <xdr:to>
          <xdr:col>3</xdr:col>
          <xdr:colOff>704850</xdr:colOff>
          <xdr:row>5</xdr:row>
          <xdr:rowOff>342900</xdr:rowOff>
        </xdr:to>
        <xdr:sp macro="" textlink="">
          <xdr:nvSpPr>
            <xdr:cNvPr id="7180" name="Check Box 12" hidden="1">
              <a:extLst>
                <a:ext uri="{63B3BB69-23CF-44E3-9099-C40C66FF867C}">
                  <a14:compatExt spid="_x0000_s71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8th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xdr:row>
          <xdr:rowOff>466725</xdr:rowOff>
        </xdr:from>
        <xdr:to>
          <xdr:col>3</xdr:col>
          <xdr:colOff>685800</xdr:colOff>
          <xdr:row>5</xdr:row>
          <xdr:rowOff>657225</xdr:rowOff>
        </xdr:to>
        <xdr:sp macro="" textlink="">
          <xdr:nvSpPr>
            <xdr:cNvPr id="7181" name="Check Box 13" hidden="1">
              <a:extLst>
                <a:ext uri="{63B3BB69-23CF-44E3-9099-C40C66FF867C}">
                  <a14:compatExt spid="_x0000_s71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1019175</xdr:colOff>
          <xdr:row>5</xdr:row>
          <xdr:rowOff>180975</xdr:rowOff>
        </xdr:from>
        <xdr:to>
          <xdr:col>3</xdr:col>
          <xdr:colOff>1724025</xdr:colOff>
          <xdr:row>5</xdr:row>
          <xdr:rowOff>371475</xdr:rowOff>
        </xdr:to>
        <xdr:sp macro="" textlink="">
          <xdr:nvSpPr>
            <xdr:cNvPr id="7182" name="Check Box 14" hidden="1">
              <a:extLst>
                <a:ext uri="{63B3BB69-23CF-44E3-9099-C40C66FF867C}">
                  <a14:compatExt spid="_x0000_s71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10th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1028700</xdr:colOff>
          <xdr:row>5</xdr:row>
          <xdr:rowOff>466725</xdr:rowOff>
        </xdr:from>
        <xdr:to>
          <xdr:col>3</xdr:col>
          <xdr:colOff>1657350</xdr:colOff>
          <xdr:row>5</xdr:row>
          <xdr:rowOff>666750</xdr:rowOff>
        </xdr:to>
        <xdr:sp macro="" textlink="">
          <xdr:nvSpPr>
            <xdr:cNvPr id="7183" name="Check Box 15" hidden="1">
              <a:extLst>
                <a:ext uri="{63B3BB69-23CF-44E3-9099-C40C66FF867C}">
                  <a14:compatExt spid="_x0000_s71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11th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xdr:row>
          <xdr:rowOff>161925</xdr:rowOff>
        </xdr:from>
        <xdr:to>
          <xdr:col>4</xdr:col>
          <xdr:colOff>885825</xdr:colOff>
          <xdr:row>5</xdr:row>
          <xdr:rowOff>419100</xdr:rowOff>
        </xdr:to>
        <xdr:sp macro="" textlink="">
          <xdr:nvSpPr>
            <xdr:cNvPr id="7184" name="Check Box 16" hidden="1">
              <a:extLst>
                <a:ext uri="{63B3BB69-23CF-44E3-9099-C40C66FF867C}">
                  <a14:compatExt spid="_x0000_s71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12th</a:t>
              </a:r>
            </a:p>
          </xdr:txBody>
        </xdr:sp>
        <xdr:clientData fLocksWithSheet="0"/>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1</xdr:col>
      <xdr:colOff>127561</xdr:colOff>
      <xdr:row>0</xdr:row>
      <xdr:rowOff>231514</xdr:rowOff>
    </xdr:from>
    <xdr:to>
      <xdr:col>1</xdr:col>
      <xdr:colOff>981075</xdr:colOff>
      <xdr:row>0</xdr:row>
      <xdr:rowOff>1253666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6236" y="231514"/>
          <a:ext cx="853514" cy="1022152"/>
        </a:xfrm>
        <a:prstGeom prst="rect">
          <a:avLst/>
        </a:prstGeom>
        <a:ln>
          <a:noFill/>
        </a:ln>
        <a:effectLst>
          <a:outerShdw blurRad="292100" dist="139700" dir="2700000" algn="tl" rotWithShape="0">
            <a:srgbClr val="333333">
              <a:alpha val="65000"/>
            </a:srgbClr>
          </a:outerShdw>
        </a:effectLst>
      </xdr:spPr>
    </xdr:pic>
    <xdr:clientData/>
  </xdr:twoCellAnchor>
  <mc:AlternateContent xmlns:mc="http://schemas.openxmlformats.org/markup-compatibility/2006">
    <mc:Choice xmlns:a14="http://schemas.microsoft.com/office/drawing/2010/main" Requires="a14">
      <xdr:twoCellAnchor editAs="oneCell">
        <xdr:from>
          <xdr:col>2</xdr:col>
          <xdr:colOff>171450</xdr:colOff>
          <xdr:row>5</xdr:row>
          <xdr:rowOff>152400</xdr:rowOff>
        </xdr:from>
        <xdr:to>
          <xdr:col>2</xdr:col>
          <xdr:colOff>1066800</xdr:colOff>
          <xdr:row>5</xdr:row>
          <xdr:rowOff>371475</xdr:rowOff>
        </xdr:to>
        <xdr:sp macro="" textlink="">
          <xdr:nvSpPr>
            <xdr:cNvPr id="8195" name="Check Box 3" hidden="1">
              <a:extLst>
                <a:ext uri="{63B3BB69-23CF-44E3-9099-C40C66FF867C}">
                  <a14:compatExt spid="_x0000_s81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Kindergarten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5</xdr:row>
          <xdr:rowOff>438150</xdr:rowOff>
        </xdr:from>
        <xdr:to>
          <xdr:col>2</xdr:col>
          <xdr:colOff>866775</xdr:colOff>
          <xdr:row>5</xdr:row>
          <xdr:rowOff>647700</xdr:rowOff>
        </xdr:to>
        <xdr:sp macro="" textlink="">
          <xdr:nvSpPr>
            <xdr:cNvPr id="8196" name="Check Box 4" hidden="1">
              <a:extLst>
                <a:ext uri="{63B3BB69-23CF-44E3-9099-C40C66FF867C}">
                  <a14:compatExt spid="_x0000_s81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1st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5</xdr:row>
          <xdr:rowOff>104775</xdr:rowOff>
        </xdr:from>
        <xdr:to>
          <xdr:col>2</xdr:col>
          <xdr:colOff>1562100</xdr:colOff>
          <xdr:row>5</xdr:row>
          <xdr:rowOff>342900</xdr:rowOff>
        </xdr:to>
        <xdr:sp macro="" textlink="">
          <xdr:nvSpPr>
            <xdr:cNvPr id="8197" name="Check Box 5" hidden="1">
              <a:extLst>
                <a:ext uri="{63B3BB69-23CF-44E3-9099-C40C66FF867C}">
                  <a14:compatExt spid="_x0000_s81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2nd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1190625</xdr:colOff>
          <xdr:row>5</xdr:row>
          <xdr:rowOff>400050</xdr:rowOff>
        </xdr:from>
        <xdr:to>
          <xdr:col>2</xdr:col>
          <xdr:colOff>1619250</xdr:colOff>
          <xdr:row>5</xdr:row>
          <xdr:rowOff>638175</xdr:rowOff>
        </xdr:to>
        <xdr:sp macro="" textlink="">
          <xdr:nvSpPr>
            <xdr:cNvPr id="8198" name="Check Box 6" hidden="1">
              <a:extLst>
                <a:ext uri="{63B3BB69-23CF-44E3-9099-C40C66FF867C}">
                  <a14:compatExt spid="_x0000_s81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3rd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1933575</xdr:colOff>
          <xdr:row>5</xdr:row>
          <xdr:rowOff>133350</xdr:rowOff>
        </xdr:from>
        <xdr:to>
          <xdr:col>2</xdr:col>
          <xdr:colOff>2257425</xdr:colOff>
          <xdr:row>5</xdr:row>
          <xdr:rowOff>352425</xdr:rowOff>
        </xdr:to>
        <xdr:sp macro="" textlink="">
          <xdr:nvSpPr>
            <xdr:cNvPr id="8199" name="Check Box 7" hidden="1">
              <a:extLst>
                <a:ext uri="{63B3BB69-23CF-44E3-9099-C40C66FF867C}">
                  <a14:compatExt spid="_x0000_s81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1885950</xdr:colOff>
          <xdr:row>5</xdr:row>
          <xdr:rowOff>466725</xdr:rowOff>
        </xdr:from>
        <xdr:to>
          <xdr:col>2</xdr:col>
          <xdr:colOff>2209800</xdr:colOff>
          <xdr:row>5</xdr:row>
          <xdr:rowOff>685800</xdr:rowOff>
        </xdr:to>
        <xdr:sp macro="" textlink="">
          <xdr:nvSpPr>
            <xdr:cNvPr id="8200" name="Check Box 8" hidden="1">
              <a:extLst>
                <a:ext uri="{63B3BB69-23CF-44E3-9099-C40C66FF867C}">
                  <a14:compatExt spid="_x0000_s82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2514600</xdr:colOff>
          <xdr:row>5</xdr:row>
          <xdr:rowOff>123825</xdr:rowOff>
        </xdr:from>
        <xdr:to>
          <xdr:col>2</xdr:col>
          <xdr:colOff>2952750</xdr:colOff>
          <xdr:row>5</xdr:row>
          <xdr:rowOff>342900</xdr:rowOff>
        </xdr:to>
        <xdr:sp macro="" textlink="">
          <xdr:nvSpPr>
            <xdr:cNvPr id="8201" name="Check Box 9" hidden="1">
              <a:extLst>
                <a:ext uri="{63B3BB69-23CF-44E3-9099-C40C66FF867C}">
                  <a14:compatExt spid="_x0000_s82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6th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2543175</xdr:colOff>
          <xdr:row>5</xdr:row>
          <xdr:rowOff>428625</xdr:rowOff>
        </xdr:from>
        <xdr:to>
          <xdr:col>2</xdr:col>
          <xdr:colOff>3009900</xdr:colOff>
          <xdr:row>5</xdr:row>
          <xdr:rowOff>676275</xdr:rowOff>
        </xdr:to>
        <xdr:sp macro="" textlink="">
          <xdr:nvSpPr>
            <xdr:cNvPr id="8202" name="Check Box 10" hidden="1">
              <a:extLst>
                <a:ext uri="{63B3BB69-23CF-44E3-9099-C40C66FF867C}">
                  <a14:compatExt spid="_x0000_s82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7th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xdr:row>
          <xdr:rowOff>142875</xdr:rowOff>
        </xdr:from>
        <xdr:to>
          <xdr:col>3</xdr:col>
          <xdr:colOff>704850</xdr:colOff>
          <xdr:row>5</xdr:row>
          <xdr:rowOff>342900</xdr:rowOff>
        </xdr:to>
        <xdr:sp macro="" textlink="">
          <xdr:nvSpPr>
            <xdr:cNvPr id="8203" name="Check Box 11" hidden="1">
              <a:extLst>
                <a:ext uri="{63B3BB69-23CF-44E3-9099-C40C66FF867C}">
                  <a14:compatExt spid="_x0000_s82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8th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xdr:row>
          <xdr:rowOff>466725</xdr:rowOff>
        </xdr:from>
        <xdr:to>
          <xdr:col>3</xdr:col>
          <xdr:colOff>685800</xdr:colOff>
          <xdr:row>5</xdr:row>
          <xdr:rowOff>657225</xdr:rowOff>
        </xdr:to>
        <xdr:sp macro="" textlink="">
          <xdr:nvSpPr>
            <xdr:cNvPr id="8204" name="Check Box 12" hidden="1">
              <a:extLst>
                <a:ext uri="{63B3BB69-23CF-44E3-9099-C40C66FF867C}">
                  <a14:compatExt spid="_x0000_s82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1019175</xdr:colOff>
          <xdr:row>5</xdr:row>
          <xdr:rowOff>180975</xdr:rowOff>
        </xdr:from>
        <xdr:to>
          <xdr:col>3</xdr:col>
          <xdr:colOff>1724025</xdr:colOff>
          <xdr:row>5</xdr:row>
          <xdr:rowOff>371475</xdr:rowOff>
        </xdr:to>
        <xdr:sp macro="" textlink="">
          <xdr:nvSpPr>
            <xdr:cNvPr id="8205" name="Check Box 13" hidden="1">
              <a:extLst>
                <a:ext uri="{63B3BB69-23CF-44E3-9099-C40C66FF867C}">
                  <a14:compatExt spid="_x0000_s82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10th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1028700</xdr:colOff>
          <xdr:row>5</xdr:row>
          <xdr:rowOff>466725</xdr:rowOff>
        </xdr:from>
        <xdr:to>
          <xdr:col>3</xdr:col>
          <xdr:colOff>1657350</xdr:colOff>
          <xdr:row>5</xdr:row>
          <xdr:rowOff>666750</xdr:rowOff>
        </xdr:to>
        <xdr:sp macro="" textlink="">
          <xdr:nvSpPr>
            <xdr:cNvPr id="8206" name="Check Box 14" hidden="1">
              <a:extLst>
                <a:ext uri="{63B3BB69-23CF-44E3-9099-C40C66FF867C}">
                  <a14:compatExt spid="_x0000_s82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11th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xdr:row>
          <xdr:rowOff>161925</xdr:rowOff>
        </xdr:from>
        <xdr:to>
          <xdr:col>4</xdr:col>
          <xdr:colOff>885825</xdr:colOff>
          <xdr:row>5</xdr:row>
          <xdr:rowOff>419100</xdr:rowOff>
        </xdr:to>
        <xdr:sp macro="" textlink="">
          <xdr:nvSpPr>
            <xdr:cNvPr id="8207" name="Check Box 15" hidden="1">
              <a:extLst>
                <a:ext uri="{63B3BB69-23CF-44E3-9099-C40C66FF867C}">
                  <a14:compatExt spid="_x0000_s82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12th</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ped.state.nm.us/ped/21stCCLC/federal/21st%20CCLC%20Regulatory%20Guidance%202003.pdf" TargetMode="Externa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70.xml"/><Relationship Id="rId13" Type="http://schemas.openxmlformats.org/officeDocument/2006/relationships/ctrlProp" Target="../ctrlProps/ctrlProp75.xml"/><Relationship Id="rId3" Type="http://schemas.openxmlformats.org/officeDocument/2006/relationships/vmlDrawing" Target="../drawings/vmlDrawing11.vml"/><Relationship Id="rId7" Type="http://schemas.openxmlformats.org/officeDocument/2006/relationships/ctrlProp" Target="../ctrlProps/ctrlProp69.xml"/><Relationship Id="rId12" Type="http://schemas.openxmlformats.org/officeDocument/2006/relationships/ctrlProp" Target="../ctrlProps/ctrlProp74.xml"/><Relationship Id="rId2" Type="http://schemas.openxmlformats.org/officeDocument/2006/relationships/drawing" Target="../drawings/drawing10.xml"/><Relationship Id="rId16" Type="http://schemas.openxmlformats.org/officeDocument/2006/relationships/ctrlProp" Target="../ctrlProps/ctrlProp78.xml"/><Relationship Id="rId1" Type="http://schemas.openxmlformats.org/officeDocument/2006/relationships/printerSettings" Target="../printerSettings/printerSettings9.bin"/><Relationship Id="rId6" Type="http://schemas.openxmlformats.org/officeDocument/2006/relationships/ctrlProp" Target="../ctrlProps/ctrlProp68.xml"/><Relationship Id="rId11" Type="http://schemas.openxmlformats.org/officeDocument/2006/relationships/ctrlProp" Target="../ctrlProps/ctrlProp73.xml"/><Relationship Id="rId5" Type="http://schemas.openxmlformats.org/officeDocument/2006/relationships/ctrlProp" Target="../ctrlProps/ctrlProp67.xml"/><Relationship Id="rId15" Type="http://schemas.openxmlformats.org/officeDocument/2006/relationships/ctrlProp" Target="../ctrlProps/ctrlProp77.xml"/><Relationship Id="rId10" Type="http://schemas.openxmlformats.org/officeDocument/2006/relationships/ctrlProp" Target="../ctrlProps/ctrlProp72.xml"/><Relationship Id="rId4" Type="http://schemas.openxmlformats.org/officeDocument/2006/relationships/ctrlProp" Target="../ctrlProps/ctrlProp66.xml"/><Relationship Id="rId9" Type="http://schemas.openxmlformats.org/officeDocument/2006/relationships/ctrlProp" Target="../ctrlProps/ctrlProp71.xml"/><Relationship Id="rId14" Type="http://schemas.openxmlformats.org/officeDocument/2006/relationships/ctrlProp" Target="../ctrlProps/ctrlProp7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83.xml"/><Relationship Id="rId13" Type="http://schemas.openxmlformats.org/officeDocument/2006/relationships/ctrlProp" Target="../ctrlProps/ctrlProp88.xml"/><Relationship Id="rId3" Type="http://schemas.openxmlformats.org/officeDocument/2006/relationships/vmlDrawing" Target="../drawings/vmlDrawing12.vml"/><Relationship Id="rId7" Type="http://schemas.openxmlformats.org/officeDocument/2006/relationships/ctrlProp" Target="../ctrlProps/ctrlProp82.xml"/><Relationship Id="rId12" Type="http://schemas.openxmlformats.org/officeDocument/2006/relationships/ctrlProp" Target="../ctrlProps/ctrlProp87.xml"/><Relationship Id="rId2" Type="http://schemas.openxmlformats.org/officeDocument/2006/relationships/drawing" Target="../drawings/drawing13.xml"/><Relationship Id="rId16" Type="http://schemas.openxmlformats.org/officeDocument/2006/relationships/ctrlProp" Target="../ctrlProps/ctrlProp91.xml"/><Relationship Id="rId1" Type="http://schemas.openxmlformats.org/officeDocument/2006/relationships/printerSettings" Target="../printerSettings/printerSettings11.bin"/><Relationship Id="rId6" Type="http://schemas.openxmlformats.org/officeDocument/2006/relationships/ctrlProp" Target="../ctrlProps/ctrlProp81.xml"/><Relationship Id="rId11" Type="http://schemas.openxmlformats.org/officeDocument/2006/relationships/ctrlProp" Target="../ctrlProps/ctrlProp86.xml"/><Relationship Id="rId5" Type="http://schemas.openxmlformats.org/officeDocument/2006/relationships/ctrlProp" Target="../ctrlProps/ctrlProp80.xml"/><Relationship Id="rId15" Type="http://schemas.openxmlformats.org/officeDocument/2006/relationships/ctrlProp" Target="../ctrlProps/ctrlProp90.xml"/><Relationship Id="rId10" Type="http://schemas.openxmlformats.org/officeDocument/2006/relationships/ctrlProp" Target="../ctrlProps/ctrlProp85.xml"/><Relationship Id="rId4" Type="http://schemas.openxmlformats.org/officeDocument/2006/relationships/ctrlProp" Target="../ctrlProps/ctrlProp79.xml"/><Relationship Id="rId9" Type="http://schemas.openxmlformats.org/officeDocument/2006/relationships/ctrlProp" Target="../ctrlProps/ctrlProp84.xml"/><Relationship Id="rId14" Type="http://schemas.openxmlformats.org/officeDocument/2006/relationships/ctrlProp" Target="../ctrlProps/ctrlProp89.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96.xml"/><Relationship Id="rId13" Type="http://schemas.openxmlformats.org/officeDocument/2006/relationships/ctrlProp" Target="../ctrlProps/ctrlProp101.xml"/><Relationship Id="rId3" Type="http://schemas.openxmlformats.org/officeDocument/2006/relationships/vmlDrawing" Target="../drawings/vmlDrawing13.vml"/><Relationship Id="rId7" Type="http://schemas.openxmlformats.org/officeDocument/2006/relationships/ctrlProp" Target="../ctrlProps/ctrlProp95.xml"/><Relationship Id="rId12" Type="http://schemas.openxmlformats.org/officeDocument/2006/relationships/ctrlProp" Target="../ctrlProps/ctrlProp100.xml"/><Relationship Id="rId2" Type="http://schemas.openxmlformats.org/officeDocument/2006/relationships/drawing" Target="../drawings/drawing14.xml"/><Relationship Id="rId16" Type="http://schemas.openxmlformats.org/officeDocument/2006/relationships/ctrlProp" Target="../ctrlProps/ctrlProp104.xml"/><Relationship Id="rId1" Type="http://schemas.openxmlformats.org/officeDocument/2006/relationships/printerSettings" Target="../printerSettings/printerSettings12.bin"/><Relationship Id="rId6" Type="http://schemas.openxmlformats.org/officeDocument/2006/relationships/ctrlProp" Target="../ctrlProps/ctrlProp94.xml"/><Relationship Id="rId11" Type="http://schemas.openxmlformats.org/officeDocument/2006/relationships/ctrlProp" Target="../ctrlProps/ctrlProp99.xml"/><Relationship Id="rId5" Type="http://schemas.openxmlformats.org/officeDocument/2006/relationships/ctrlProp" Target="../ctrlProps/ctrlProp93.xml"/><Relationship Id="rId15" Type="http://schemas.openxmlformats.org/officeDocument/2006/relationships/ctrlProp" Target="../ctrlProps/ctrlProp103.xml"/><Relationship Id="rId10" Type="http://schemas.openxmlformats.org/officeDocument/2006/relationships/ctrlProp" Target="../ctrlProps/ctrlProp98.xml"/><Relationship Id="rId4" Type="http://schemas.openxmlformats.org/officeDocument/2006/relationships/ctrlProp" Target="../ctrlProps/ctrlProp92.xml"/><Relationship Id="rId9" Type="http://schemas.openxmlformats.org/officeDocument/2006/relationships/ctrlProp" Target="../ctrlProps/ctrlProp97.xml"/><Relationship Id="rId14" Type="http://schemas.openxmlformats.org/officeDocument/2006/relationships/ctrlProp" Target="../ctrlProps/ctrlProp102.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09.xml"/><Relationship Id="rId13" Type="http://schemas.openxmlformats.org/officeDocument/2006/relationships/ctrlProp" Target="../ctrlProps/ctrlProp114.xml"/><Relationship Id="rId3" Type="http://schemas.openxmlformats.org/officeDocument/2006/relationships/vmlDrawing" Target="../drawings/vmlDrawing14.vml"/><Relationship Id="rId7" Type="http://schemas.openxmlformats.org/officeDocument/2006/relationships/ctrlProp" Target="../ctrlProps/ctrlProp108.xml"/><Relationship Id="rId12" Type="http://schemas.openxmlformats.org/officeDocument/2006/relationships/ctrlProp" Target="../ctrlProps/ctrlProp113.xml"/><Relationship Id="rId2" Type="http://schemas.openxmlformats.org/officeDocument/2006/relationships/drawing" Target="../drawings/drawing15.xml"/><Relationship Id="rId16" Type="http://schemas.openxmlformats.org/officeDocument/2006/relationships/ctrlProp" Target="../ctrlProps/ctrlProp117.xml"/><Relationship Id="rId1" Type="http://schemas.openxmlformats.org/officeDocument/2006/relationships/printerSettings" Target="../printerSettings/printerSettings13.bin"/><Relationship Id="rId6" Type="http://schemas.openxmlformats.org/officeDocument/2006/relationships/ctrlProp" Target="../ctrlProps/ctrlProp107.xml"/><Relationship Id="rId11" Type="http://schemas.openxmlformats.org/officeDocument/2006/relationships/ctrlProp" Target="../ctrlProps/ctrlProp112.xml"/><Relationship Id="rId5" Type="http://schemas.openxmlformats.org/officeDocument/2006/relationships/ctrlProp" Target="../ctrlProps/ctrlProp106.xml"/><Relationship Id="rId15" Type="http://schemas.openxmlformats.org/officeDocument/2006/relationships/ctrlProp" Target="../ctrlProps/ctrlProp116.xml"/><Relationship Id="rId10" Type="http://schemas.openxmlformats.org/officeDocument/2006/relationships/ctrlProp" Target="../ctrlProps/ctrlProp111.xml"/><Relationship Id="rId4" Type="http://schemas.openxmlformats.org/officeDocument/2006/relationships/ctrlProp" Target="../ctrlProps/ctrlProp105.xml"/><Relationship Id="rId9" Type="http://schemas.openxmlformats.org/officeDocument/2006/relationships/ctrlProp" Target="../ctrlProps/ctrlProp110.xml"/><Relationship Id="rId14" Type="http://schemas.openxmlformats.org/officeDocument/2006/relationships/ctrlProp" Target="../ctrlProps/ctrlProp1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122.xml"/><Relationship Id="rId13" Type="http://schemas.openxmlformats.org/officeDocument/2006/relationships/ctrlProp" Target="../ctrlProps/ctrlProp127.xml"/><Relationship Id="rId3" Type="http://schemas.openxmlformats.org/officeDocument/2006/relationships/vmlDrawing" Target="../drawings/vmlDrawing15.vml"/><Relationship Id="rId7" Type="http://schemas.openxmlformats.org/officeDocument/2006/relationships/ctrlProp" Target="../ctrlProps/ctrlProp121.xml"/><Relationship Id="rId12" Type="http://schemas.openxmlformats.org/officeDocument/2006/relationships/ctrlProp" Target="../ctrlProps/ctrlProp126.xml"/><Relationship Id="rId2" Type="http://schemas.openxmlformats.org/officeDocument/2006/relationships/drawing" Target="../drawings/drawing18.xml"/><Relationship Id="rId16" Type="http://schemas.openxmlformats.org/officeDocument/2006/relationships/ctrlProp" Target="../ctrlProps/ctrlProp130.xml"/><Relationship Id="rId1" Type="http://schemas.openxmlformats.org/officeDocument/2006/relationships/printerSettings" Target="../printerSettings/printerSettings15.bin"/><Relationship Id="rId6" Type="http://schemas.openxmlformats.org/officeDocument/2006/relationships/ctrlProp" Target="../ctrlProps/ctrlProp120.xml"/><Relationship Id="rId11" Type="http://schemas.openxmlformats.org/officeDocument/2006/relationships/ctrlProp" Target="../ctrlProps/ctrlProp125.xml"/><Relationship Id="rId5" Type="http://schemas.openxmlformats.org/officeDocument/2006/relationships/ctrlProp" Target="../ctrlProps/ctrlProp119.xml"/><Relationship Id="rId15" Type="http://schemas.openxmlformats.org/officeDocument/2006/relationships/ctrlProp" Target="../ctrlProps/ctrlProp129.xml"/><Relationship Id="rId10" Type="http://schemas.openxmlformats.org/officeDocument/2006/relationships/ctrlProp" Target="../ctrlProps/ctrlProp124.xml"/><Relationship Id="rId4" Type="http://schemas.openxmlformats.org/officeDocument/2006/relationships/ctrlProp" Target="../ctrlProps/ctrlProp118.xml"/><Relationship Id="rId9" Type="http://schemas.openxmlformats.org/officeDocument/2006/relationships/ctrlProp" Target="../ctrlProps/ctrlProp123.xml"/><Relationship Id="rId14" Type="http://schemas.openxmlformats.org/officeDocument/2006/relationships/ctrlProp" Target="../ctrlProps/ctrlProp128.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135.xml"/><Relationship Id="rId13" Type="http://schemas.openxmlformats.org/officeDocument/2006/relationships/ctrlProp" Target="../ctrlProps/ctrlProp140.xml"/><Relationship Id="rId3" Type="http://schemas.openxmlformats.org/officeDocument/2006/relationships/vmlDrawing" Target="../drawings/vmlDrawing16.vml"/><Relationship Id="rId7" Type="http://schemas.openxmlformats.org/officeDocument/2006/relationships/ctrlProp" Target="../ctrlProps/ctrlProp134.xml"/><Relationship Id="rId12" Type="http://schemas.openxmlformats.org/officeDocument/2006/relationships/ctrlProp" Target="../ctrlProps/ctrlProp139.xml"/><Relationship Id="rId2" Type="http://schemas.openxmlformats.org/officeDocument/2006/relationships/drawing" Target="../drawings/drawing19.xml"/><Relationship Id="rId16" Type="http://schemas.openxmlformats.org/officeDocument/2006/relationships/ctrlProp" Target="../ctrlProps/ctrlProp143.xml"/><Relationship Id="rId1" Type="http://schemas.openxmlformats.org/officeDocument/2006/relationships/printerSettings" Target="../printerSettings/printerSettings16.bin"/><Relationship Id="rId6" Type="http://schemas.openxmlformats.org/officeDocument/2006/relationships/ctrlProp" Target="../ctrlProps/ctrlProp133.xml"/><Relationship Id="rId11" Type="http://schemas.openxmlformats.org/officeDocument/2006/relationships/ctrlProp" Target="../ctrlProps/ctrlProp138.xml"/><Relationship Id="rId5" Type="http://schemas.openxmlformats.org/officeDocument/2006/relationships/ctrlProp" Target="../ctrlProps/ctrlProp132.xml"/><Relationship Id="rId15" Type="http://schemas.openxmlformats.org/officeDocument/2006/relationships/ctrlProp" Target="../ctrlProps/ctrlProp142.xml"/><Relationship Id="rId10" Type="http://schemas.openxmlformats.org/officeDocument/2006/relationships/ctrlProp" Target="../ctrlProps/ctrlProp137.xml"/><Relationship Id="rId4" Type="http://schemas.openxmlformats.org/officeDocument/2006/relationships/ctrlProp" Target="../ctrlProps/ctrlProp131.xml"/><Relationship Id="rId9" Type="http://schemas.openxmlformats.org/officeDocument/2006/relationships/ctrlProp" Target="../ctrlProps/ctrlProp136.xml"/><Relationship Id="rId14" Type="http://schemas.openxmlformats.org/officeDocument/2006/relationships/ctrlProp" Target="../ctrlProps/ctrlProp14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148.xml"/><Relationship Id="rId13" Type="http://schemas.openxmlformats.org/officeDocument/2006/relationships/ctrlProp" Target="../ctrlProps/ctrlProp153.xml"/><Relationship Id="rId18" Type="http://schemas.openxmlformats.org/officeDocument/2006/relationships/ctrlProp" Target="../ctrlProps/ctrlProp158.xml"/><Relationship Id="rId3" Type="http://schemas.openxmlformats.org/officeDocument/2006/relationships/vmlDrawing" Target="../drawings/vmlDrawing17.vml"/><Relationship Id="rId7" Type="http://schemas.openxmlformats.org/officeDocument/2006/relationships/ctrlProp" Target="../ctrlProps/ctrlProp147.xml"/><Relationship Id="rId12" Type="http://schemas.openxmlformats.org/officeDocument/2006/relationships/ctrlProp" Target="../ctrlProps/ctrlProp152.xml"/><Relationship Id="rId17" Type="http://schemas.openxmlformats.org/officeDocument/2006/relationships/ctrlProp" Target="../ctrlProps/ctrlProp157.xml"/><Relationship Id="rId2" Type="http://schemas.openxmlformats.org/officeDocument/2006/relationships/drawing" Target="../drawings/drawing20.xml"/><Relationship Id="rId16" Type="http://schemas.openxmlformats.org/officeDocument/2006/relationships/ctrlProp" Target="../ctrlProps/ctrlProp156.xml"/><Relationship Id="rId1" Type="http://schemas.openxmlformats.org/officeDocument/2006/relationships/printerSettings" Target="../printerSettings/printerSettings17.bin"/><Relationship Id="rId6" Type="http://schemas.openxmlformats.org/officeDocument/2006/relationships/ctrlProp" Target="../ctrlProps/ctrlProp146.xml"/><Relationship Id="rId11" Type="http://schemas.openxmlformats.org/officeDocument/2006/relationships/ctrlProp" Target="../ctrlProps/ctrlProp151.xml"/><Relationship Id="rId5" Type="http://schemas.openxmlformats.org/officeDocument/2006/relationships/ctrlProp" Target="../ctrlProps/ctrlProp145.xml"/><Relationship Id="rId15" Type="http://schemas.openxmlformats.org/officeDocument/2006/relationships/ctrlProp" Target="../ctrlProps/ctrlProp155.xml"/><Relationship Id="rId10" Type="http://schemas.openxmlformats.org/officeDocument/2006/relationships/ctrlProp" Target="../ctrlProps/ctrlProp150.xml"/><Relationship Id="rId4" Type="http://schemas.openxmlformats.org/officeDocument/2006/relationships/ctrlProp" Target="../ctrlProps/ctrlProp144.xml"/><Relationship Id="rId9" Type="http://schemas.openxmlformats.org/officeDocument/2006/relationships/ctrlProp" Target="../ctrlProps/ctrlProp149.xml"/><Relationship Id="rId14" Type="http://schemas.openxmlformats.org/officeDocument/2006/relationships/ctrlProp" Target="../ctrlProps/ctrlProp154.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164.xml"/><Relationship Id="rId13" Type="http://schemas.openxmlformats.org/officeDocument/2006/relationships/ctrlProp" Target="../ctrlProps/ctrlProp169.xml"/><Relationship Id="rId18" Type="http://schemas.openxmlformats.org/officeDocument/2006/relationships/ctrlProp" Target="../ctrlProps/ctrlProp174.xml"/><Relationship Id="rId3" Type="http://schemas.openxmlformats.org/officeDocument/2006/relationships/ctrlProp" Target="../ctrlProps/ctrlProp159.xml"/><Relationship Id="rId21" Type="http://schemas.openxmlformats.org/officeDocument/2006/relationships/ctrlProp" Target="../ctrlProps/ctrlProp177.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 Type="http://schemas.openxmlformats.org/officeDocument/2006/relationships/vmlDrawing" Target="../drawings/vmlDrawing18.vml"/><Relationship Id="rId16" Type="http://schemas.openxmlformats.org/officeDocument/2006/relationships/ctrlProp" Target="../ctrlProps/ctrlProp172.xml"/><Relationship Id="rId20" Type="http://schemas.openxmlformats.org/officeDocument/2006/relationships/ctrlProp" Target="../ctrlProps/ctrlProp176.xml"/><Relationship Id="rId1" Type="http://schemas.openxmlformats.org/officeDocument/2006/relationships/drawing" Target="../drawings/drawing23.xml"/><Relationship Id="rId6" Type="http://schemas.openxmlformats.org/officeDocument/2006/relationships/ctrlProp" Target="../ctrlProps/ctrlProp162.xml"/><Relationship Id="rId11" Type="http://schemas.openxmlformats.org/officeDocument/2006/relationships/ctrlProp" Target="../ctrlProps/ctrlProp167.xml"/><Relationship Id="rId5" Type="http://schemas.openxmlformats.org/officeDocument/2006/relationships/ctrlProp" Target="../ctrlProps/ctrlProp161.xml"/><Relationship Id="rId15" Type="http://schemas.openxmlformats.org/officeDocument/2006/relationships/ctrlProp" Target="../ctrlProps/ctrlProp171.xml"/><Relationship Id="rId10" Type="http://schemas.openxmlformats.org/officeDocument/2006/relationships/ctrlProp" Target="../ctrlProps/ctrlProp166.xml"/><Relationship Id="rId19" Type="http://schemas.openxmlformats.org/officeDocument/2006/relationships/ctrlProp" Target="../ctrlProps/ctrlProp175.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183.xml"/><Relationship Id="rId13" Type="http://schemas.openxmlformats.org/officeDocument/2006/relationships/ctrlProp" Target="../ctrlProps/ctrlProp188.xml"/><Relationship Id="rId3" Type="http://schemas.openxmlformats.org/officeDocument/2006/relationships/ctrlProp" Target="../ctrlProps/ctrlProp178.xml"/><Relationship Id="rId7" Type="http://schemas.openxmlformats.org/officeDocument/2006/relationships/ctrlProp" Target="../ctrlProps/ctrlProp182.xml"/><Relationship Id="rId12" Type="http://schemas.openxmlformats.org/officeDocument/2006/relationships/ctrlProp" Target="../ctrlProps/ctrlProp187.xml"/><Relationship Id="rId17" Type="http://schemas.openxmlformats.org/officeDocument/2006/relationships/ctrlProp" Target="../ctrlProps/ctrlProp192.xml"/><Relationship Id="rId2" Type="http://schemas.openxmlformats.org/officeDocument/2006/relationships/vmlDrawing" Target="../drawings/vmlDrawing19.vml"/><Relationship Id="rId16" Type="http://schemas.openxmlformats.org/officeDocument/2006/relationships/ctrlProp" Target="../ctrlProps/ctrlProp191.xml"/><Relationship Id="rId1" Type="http://schemas.openxmlformats.org/officeDocument/2006/relationships/drawing" Target="../drawings/drawing24.xml"/><Relationship Id="rId6" Type="http://schemas.openxmlformats.org/officeDocument/2006/relationships/ctrlProp" Target="../ctrlProps/ctrlProp181.xml"/><Relationship Id="rId11" Type="http://schemas.openxmlformats.org/officeDocument/2006/relationships/ctrlProp" Target="../ctrlProps/ctrlProp186.xml"/><Relationship Id="rId5" Type="http://schemas.openxmlformats.org/officeDocument/2006/relationships/ctrlProp" Target="../ctrlProps/ctrlProp180.xml"/><Relationship Id="rId15" Type="http://schemas.openxmlformats.org/officeDocument/2006/relationships/ctrlProp" Target="../ctrlProps/ctrlProp190.xml"/><Relationship Id="rId10" Type="http://schemas.openxmlformats.org/officeDocument/2006/relationships/ctrlProp" Target="../ctrlProps/ctrlProp185.xml"/><Relationship Id="rId4" Type="http://schemas.openxmlformats.org/officeDocument/2006/relationships/ctrlProp" Target="../ctrlProps/ctrlProp179.xml"/><Relationship Id="rId9" Type="http://schemas.openxmlformats.org/officeDocument/2006/relationships/ctrlProp" Target="../ctrlProps/ctrlProp184.xml"/><Relationship Id="rId14" Type="http://schemas.openxmlformats.org/officeDocument/2006/relationships/ctrlProp" Target="../ctrlProps/ctrlProp189.xml"/></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198.xml"/><Relationship Id="rId13" Type="http://schemas.openxmlformats.org/officeDocument/2006/relationships/ctrlProp" Target="../ctrlProps/ctrlProp203.xml"/><Relationship Id="rId3" Type="http://schemas.openxmlformats.org/officeDocument/2006/relationships/ctrlProp" Target="../ctrlProps/ctrlProp193.xml"/><Relationship Id="rId7" Type="http://schemas.openxmlformats.org/officeDocument/2006/relationships/ctrlProp" Target="../ctrlProps/ctrlProp197.xml"/><Relationship Id="rId12" Type="http://schemas.openxmlformats.org/officeDocument/2006/relationships/ctrlProp" Target="../ctrlProps/ctrlProp202.xml"/><Relationship Id="rId17" Type="http://schemas.openxmlformats.org/officeDocument/2006/relationships/ctrlProp" Target="../ctrlProps/ctrlProp207.xml"/><Relationship Id="rId2" Type="http://schemas.openxmlformats.org/officeDocument/2006/relationships/vmlDrawing" Target="../drawings/vmlDrawing20.vml"/><Relationship Id="rId16" Type="http://schemas.openxmlformats.org/officeDocument/2006/relationships/ctrlProp" Target="../ctrlProps/ctrlProp206.xml"/><Relationship Id="rId1" Type="http://schemas.openxmlformats.org/officeDocument/2006/relationships/drawing" Target="../drawings/drawing25.xml"/><Relationship Id="rId6" Type="http://schemas.openxmlformats.org/officeDocument/2006/relationships/ctrlProp" Target="../ctrlProps/ctrlProp196.xml"/><Relationship Id="rId11" Type="http://schemas.openxmlformats.org/officeDocument/2006/relationships/ctrlProp" Target="../ctrlProps/ctrlProp201.xml"/><Relationship Id="rId5" Type="http://schemas.openxmlformats.org/officeDocument/2006/relationships/ctrlProp" Target="../ctrlProps/ctrlProp195.xml"/><Relationship Id="rId15" Type="http://schemas.openxmlformats.org/officeDocument/2006/relationships/ctrlProp" Target="../ctrlProps/ctrlProp205.xml"/><Relationship Id="rId10" Type="http://schemas.openxmlformats.org/officeDocument/2006/relationships/ctrlProp" Target="../ctrlProps/ctrlProp200.xml"/><Relationship Id="rId4" Type="http://schemas.openxmlformats.org/officeDocument/2006/relationships/ctrlProp" Target="../ctrlProps/ctrlProp194.xml"/><Relationship Id="rId9" Type="http://schemas.openxmlformats.org/officeDocument/2006/relationships/ctrlProp" Target="../ctrlProps/ctrlProp199.xml"/><Relationship Id="rId14" Type="http://schemas.openxmlformats.org/officeDocument/2006/relationships/ctrlProp" Target="../ctrlProps/ctrlProp204.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212.xml"/><Relationship Id="rId13" Type="http://schemas.openxmlformats.org/officeDocument/2006/relationships/ctrlProp" Target="../ctrlProps/ctrlProp217.xml"/><Relationship Id="rId18" Type="http://schemas.openxmlformats.org/officeDocument/2006/relationships/ctrlProp" Target="../ctrlProps/ctrlProp222.xml"/><Relationship Id="rId3" Type="http://schemas.openxmlformats.org/officeDocument/2006/relationships/vmlDrawing" Target="../drawings/vmlDrawing21.vml"/><Relationship Id="rId7" Type="http://schemas.openxmlformats.org/officeDocument/2006/relationships/ctrlProp" Target="../ctrlProps/ctrlProp211.xml"/><Relationship Id="rId12" Type="http://schemas.openxmlformats.org/officeDocument/2006/relationships/ctrlProp" Target="../ctrlProps/ctrlProp216.xml"/><Relationship Id="rId17" Type="http://schemas.openxmlformats.org/officeDocument/2006/relationships/ctrlProp" Target="../ctrlProps/ctrlProp221.xml"/><Relationship Id="rId2" Type="http://schemas.openxmlformats.org/officeDocument/2006/relationships/drawing" Target="../drawings/drawing28.xml"/><Relationship Id="rId16" Type="http://schemas.openxmlformats.org/officeDocument/2006/relationships/ctrlProp" Target="../ctrlProps/ctrlProp220.xml"/><Relationship Id="rId1" Type="http://schemas.openxmlformats.org/officeDocument/2006/relationships/printerSettings" Target="../printerSettings/printerSettings21.bin"/><Relationship Id="rId6" Type="http://schemas.openxmlformats.org/officeDocument/2006/relationships/ctrlProp" Target="../ctrlProps/ctrlProp210.xml"/><Relationship Id="rId11" Type="http://schemas.openxmlformats.org/officeDocument/2006/relationships/ctrlProp" Target="../ctrlProps/ctrlProp215.xml"/><Relationship Id="rId5" Type="http://schemas.openxmlformats.org/officeDocument/2006/relationships/ctrlProp" Target="../ctrlProps/ctrlProp209.xml"/><Relationship Id="rId15" Type="http://schemas.openxmlformats.org/officeDocument/2006/relationships/ctrlProp" Target="../ctrlProps/ctrlProp219.xml"/><Relationship Id="rId10" Type="http://schemas.openxmlformats.org/officeDocument/2006/relationships/ctrlProp" Target="../ctrlProps/ctrlProp214.xml"/><Relationship Id="rId4" Type="http://schemas.openxmlformats.org/officeDocument/2006/relationships/ctrlProp" Target="../ctrlProps/ctrlProp208.xml"/><Relationship Id="rId9" Type="http://schemas.openxmlformats.org/officeDocument/2006/relationships/ctrlProp" Target="../ctrlProps/ctrlProp213.xml"/><Relationship Id="rId14" Type="http://schemas.openxmlformats.org/officeDocument/2006/relationships/ctrlProp" Target="../ctrlProps/ctrlProp218.xml"/></Relationships>
</file>

<file path=xl/worksheets/_rels/sheet29.xml.rels><?xml version="1.0" encoding="UTF-8" standalone="yes"?>
<Relationships xmlns="http://schemas.openxmlformats.org/package/2006/relationships"><Relationship Id="rId8" Type="http://schemas.openxmlformats.org/officeDocument/2006/relationships/ctrlProp" Target="../ctrlProps/ctrlProp227.xml"/><Relationship Id="rId13" Type="http://schemas.openxmlformats.org/officeDocument/2006/relationships/ctrlProp" Target="../ctrlProps/ctrlProp232.xml"/><Relationship Id="rId18" Type="http://schemas.openxmlformats.org/officeDocument/2006/relationships/ctrlProp" Target="../ctrlProps/ctrlProp237.xml"/><Relationship Id="rId3" Type="http://schemas.openxmlformats.org/officeDocument/2006/relationships/vmlDrawing" Target="../drawings/vmlDrawing22.vml"/><Relationship Id="rId7" Type="http://schemas.openxmlformats.org/officeDocument/2006/relationships/ctrlProp" Target="../ctrlProps/ctrlProp226.xml"/><Relationship Id="rId12" Type="http://schemas.openxmlformats.org/officeDocument/2006/relationships/ctrlProp" Target="../ctrlProps/ctrlProp231.xml"/><Relationship Id="rId17" Type="http://schemas.openxmlformats.org/officeDocument/2006/relationships/ctrlProp" Target="../ctrlProps/ctrlProp236.xml"/><Relationship Id="rId2" Type="http://schemas.openxmlformats.org/officeDocument/2006/relationships/drawing" Target="../drawings/drawing29.xml"/><Relationship Id="rId16" Type="http://schemas.openxmlformats.org/officeDocument/2006/relationships/ctrlProp" Target="../ctrlProps/ctrlProp235.xml"/><Relationship Id="rId1" Type="http://schemas.openxmlformats.org/officeDocument/2006/relationships/printerSettings" Target="../printerSettings/printerSettings22.bin"/><Relationship Id="rId6" Type="http://schemas.openxmlformats.org/officeDocument/2006/relationships/ctrlProp" Target="../ctrlProps/ctrlProp225.xml"/><Relationship Id="rId11" Type="http://schemas.openxmlformats.org/officeDocument/2006/relationships/ctrlProp" Target="../ctrlProps/ctrlProp230.xml"/><Relationship Id="rId5" Type="http://schemas.openxmlformats.org/officeDocument/2006/relationships/ctrlProp" Target="../ctrlProps/ctrlProp224.xml"/><Relationship Id="rId15" Type="http://schemas.openxmlformats.org/officeDocument/2006/relationships/ctrlProp" Target="../ctrlProps/ctrlProp234.xml"/><Relationship Id="rId10" Type="http://schemas.openxmlformats.org/officeDocument/2006/relationships/ctrlProp" Target="../ctrlProps/ctrlProp229.xml"/><Relationship Id="rId4" Type="http://schemas.openxmlformats.org/officeDocument/2006/relationships/ctrlProp" Target="../ctrlProps/ctrlProp223.xml"/><Relationship Id="rId9" Type="http://schemas.openxmlformats.org/officeDocument/2006/relationships/ctrlProp" Target="../ctrlProps/ctrlProp228.xml"/><Relationship Id="rId14" Type="http://schemas.openxmlformats.org/officeDocument/2006/relationships/ctrlProp" Target="../ctrlProps/ctrlProp233.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3.xml"/><Relationship Id="rId16" Type="http://schemas.openxmlformats.org/officeDocument/2006/relationships/ctrlProp" Target="../ctrlProps/ctrlProp12.xml"/><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3.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30.xml.rels><?xml version="1.0" encoding="UTF-8" standalone="yes"?>
<Relationships xmlns="http://schemas.openxmlformats.org/package/2006/relationships"><Relationship Id="rId8" Type="http://schemas.openxmlformats.org/officeDocument/2006/relationships/ctrlProp" Target="../ctrlProps/ctrlProp242.xml"/><Relationship Id="rId13" Type="http://schemas.openxmlformats.org/officeDocument/2006/relationships/ctrlProp" Target="../ctrlProps/ctrlProp247.xml"/><Relationship Id="rId18" Type="http://schemas.openxmlformats.org/officeDocument/2006/relationships/ctrlProp" Target="../ctrlProps/ctrlProp252.xml"/><Relationship Id="rId3" Type="http://schemas.openxmlformats.org/officeDocument/2006/relationships/vmlDrawing" Target="../drawings/vmlDrawing23.vml"/><Relationship Id="rId7" Type="http://schemas.openxmlformats.org/officeDocument/2006/relationships/ctrlProp" Target="../ctrlProps/ctrlProp241.xml"/><Relationship Id="rId12" Type="http://schemas.openxmlformats.org/officeDocument/2006/relationships/ctrlProp" Target="../ctrlProps/ctrlProp246.xml"/><Relationship Id="rId17" Type="http://schemas.openxmlformats.org/officeDocument/2006/relationships/ctrlProp" Target="../ctrlProps/ctrlProp251.xml"/><Relationship Id="rId2" Type="http://schemas.openxmlformats.org/officeDocument/2006/relationships/drawing" Target="../drawings/drawing30.xml"/><Relationship Id="rId16" Type="http://schemas.openxmlformats.org/officeDocument/2006/relationships/ctrlProp" Target="../ctrlProps/ctrlProp250.xml"/><Relationship Id="rId1" Type="http://schemas.openxmlformats.org/officeDocument/2006/relationships/printerSettings" Target="../printerSettings/printerSettings23.bin"/><Relationship Id="rId6" Type="http://schemas.openxmlformats.org/officeDocument/2006/relationships/ctrlProp" Target="../ctrlProps/ctrlProp240.xml"/><Relationship Id="rId11" Type="http://schemas.openxmlformats.org/officeDocument/2006/relationships/ctrlProp" Target="../ctrlProps/ctrlProp245.xml"/><Relationship Id="rId5" Type="http://schemas.openxmlformats.org/officeDocument/2006/relationships/ctrlProp" Target="../ctrlProps/ctrlProp239.xml"/><Relationship Id="rId15" Type="http://schemas.openxmlformats.org/officeDocument/2006/relationships/ctrlProp" Target="../ctrlProps/ctrlProp249.xml"/><Relationship Id="rId10" Type="http://schemas.openxmlformats.org/officeDocument/2006/relationships/ctrlProp" Target="../ctrlProps/ctrlProp244.xml"/><Relationship Id="rId4" Type="http://schemas.openxmlformats.org/officeDocument/2006/relationships/ctrlProp" Target="../ctrlProps/ctrlProp238.xml"/><Relationship Id="rId9" Type="http://schemas.openxmlformats.org/officeDocument/2006/relationships/ctrlProp" Target="../ctrlProps/ctrlProp243.xml"/><Relationship Id="rId14" Type="http://schemas.openxmlformats.org/officeDocument/2006/relationships/ctrlProp" Target="../ctrlProps/ctrlProp248.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4.v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 Type="http://schemas.openxmlformats.org/officeDocument/2006/relationships/drawing" Target="../drawings/drawing4.xml"/><Relationship Id="rId16" Type="http://schemas.openxmlformats.org/officeDocument/2006/relationships/ctrlProp" Target="../ctrlProps/ctrlProp25.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vmlDrawing" Target="../drawings/vmlDrawing5.v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0.xml"/><Relationship Id="rId13" Type="http://schemas.openxmlformats.org/officeDocument/2006/relationships/ctrlProp" Target="../ctrlProps/ctrlProp35.xml"/><Relationship Id="rId3" Type="http://schemas.openxmlformats.org/officeDocument/2006/relationships/vmlDrawing" Target="../drawings/vmlDrawing6.vml"/><Relationship Id="rId7" Type="http://schemas.openxmlformats.org/officeDocument/2006/relationships/ctrlProp" Target="../ctrlProps/ctrlProp29.xml"/><Relationship Id="rId12" Type="http://schemas.openxmlformats.org/officeDocument/2006/relationships/ctrlProp" Target="../ctrlProps/ctrlProp34.xml"/><Relationship Id="rId17" Type="http://schemas.openxmlformats.org/officeDocument/2006/relationships/ctrlProp" Target="../ctrlProps/ctrlProp39.xml"/><Relationship Id="rId2" Type="http://schemas.openxmlformats.org/officeDocument/2006/relationships/drawing" Target="../drawings/drawing5.xml"/><Relationship Id="rId16" Type="http://schemas.openxmlformats.org/officeDocument/2006/relationships/ctrlProp" Target="../ctrlProps/ctrlProp38.xml"/><Relationship Id="rId1" Type="http://schemas.openxmlformats.org/officeDocument/2006/relationships/printerSettings" Target="../printerSettings/printerSettings4.bin"/><Relationship Id="rId6" Type="http://schemas.openxmlformats.org/officeDocument/2006/relationships/ctrlProp" Target="../ctrlProps/ctrlProp28.xml"/><Relationship Id="rId11" Type="http://schemas.openxmlformats.org/officeDocument/2006/relationships/ctrlProp" Target="../ctrlProps/ctrlProp33.xml"/><Relationship Id="rId5" Type="http://schemas.openxmlformats.org/officeDocument/2006/relationships/ctrlProp" Target="../ctrlProps/ctrlProp27.xml"/><Relationship Id="rId15" Type="http://schemas.openxmlformats.org/officeDocument/2006/relationships/ctrlProp" Target="../ctrlProps/ctrlProp37.xml"/><Relationship Id="rId10" Type="http://schemas.openxmlformats.org/officeDocument/2006/relationships/ctrlProp" Target="../ctrlProps/ctrlProp32.xml"/><Relationship Id="rId4" Type="http://schemas.openxmlformats.org/officeDocument/2006/relationships/vmlDrawing" Target="../drawings/vmlDrawing7.vml"/><Relationship Id="rId9" Type="http://schemas.openxmlformats.org/officeDocument/2006/relationships/ctrlProp" Target="../ctrlProps/ctrlProp31.xml"/><Relationship Id="rId14" Type="http://schemas.openxmlformats.org/officeDocument/2006/relationships/ctrlProp" Target="../ctrlProps/ctrlProp36.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4.xml"/><Relationship Id="rId13" Type="http://schemas.openxmlformats.org/officeDocument/2006/relationships/ctrlProp" Target="../ctrlProps/ctrlProp49.xml"/><Relationship Id="rId3" Type="http://schemas.openxmlformats.org/officeDocument/2006/relationships/vmlDrawing" Target="../drawings/vmlDrawing9.vml"/><Relationship Id="rId7" Type="http://schemas.openxmlformats.org/officeDocument/2006/relationships/ctrlProp" Target="../ctrlProps/ctrlProp43.xml"/><Relationship Id="rId12" Type="http://schemas.openxmlformats.org/officeDocument/2006/relationships/ctrlProp" Target="../ctrlProps/ctrlProp48.xml"/><Relationship Id="rId2" Type="http://schemas.openxmlformats.org/officeDocument/2006/relationships/drawing" Target="../drawings/drawing8.xml"/><Relationship Id="rId16" Type="http://schemas.openxmlformats.org/officeDocument/2006/relationships/ctrlProp" Target="../ctrlProps/ctrlProp52.xml"/><Relationship Id="rId1" Type="http://schemas.openxmlformats.org/officeDocument/2006/relationships/printerSettings" Target="../printerSettings/printerSettings7.bin"/><Relationship Id="rId6" Type="http://schemas.openxmlformats.org/officeDocument/2006/relationships/ctrlProp" Target="../ctrlProps/ctrlProp42.xml"/><Relationship Id="rId11" Type="http://schemas.openxmlformats.org/officeDocument/2006/relationships/ctrlProp" Target="../ctrlProps/ctrlProp47.xml"/><Relationship Id="rId5" Type="http://schemas.openxmlformats.org/officeDocument/2006/relationships/ctrlProp" Target="../ctrlProps/ctrlProp41.xml"/><Relationship Id="rId15" Type="http://schemas.openxmlformats.org/officeDocument/2006/relationships/ctrlProp" Target="../ctrlProps/ctrlProp51.xml"/><Relationship Id="rId10" Type="http://schemas.openxmlformats.org/officeDocument/2006/relationships/ctrlProp" Target="../ctrlProps/ctrlProp46.xml"/><Relationship Id="rId4" Type="http://schemas.openxmlformats.org/officeDocument/2006/relationships/ctrlProp" Target="../ctrlProps/ctrlProp40.xml"/><Relationship Id="rId9" Type="http://schemas.openxmlformats.org/officeDocument/2006/relationships/ctrlProp" Target="../ctrlProps/ctrlProp45.xml"/><Relationship Id="rId14" Type="http://schemas.openxmlformats.org/officeDocument/2006/relationships/ctrlProp" Target="../ctrlProps/ctrlProp50.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7.xml"/><Relationship Id="rId13" Type="http://schemas.openxmlformats.org/officeDocument/2006/relationships/ctrlProp" Target="../ctrlProps/ctrlProp62.xml"/><Relationship Id="rId3" Type="http://schemas.openxmlformats.org/officeDocument/2006/relationships/vmlDrawing" Target="../drawings/vmlDrawing10.vml"/><Relationship Id="rId7" Type="http://schemas.openxmlformats.org/officeDocument/2006/relationships/ctrlProp" Target="../ctrlProps/ctrlProp56.xml"/><Relationship Id="rId12" Type="http://schemas.openxmlformats.org/officeDocument/2006/relationships/ctrlProp" Target="../ctrlProps/ctrlProp61.xml"/><Relationship Id="rId2" Type="http://schemas.openxmlformats.org/officeDocument/2006/relationships/drawing" Target="../drawings/drawing9.xml"/><Relationship Id="rId16" Type="http://schemas.openxmlformats.org/officeDocument/2006/relationships/ctrlProp" Target="../ctrlProps/ctrlProp65.xml"/><Relationship Id="rId1" Type="http://schemas.openxmlformats.org/officeDocument/2006/relationships/printerSettings" Target="../printerSettings/printerSettings8.bin"/><Relationship Id="rId6" Type="http://schemas.openxmlformats.org/officeDocument/2006/relationships/ctrlProp" Target="../ctrlProps/ctrlProp55.xml"/><Relationship Id="rId11" Type="http://schemas.openxmlformats.org/officeDocument/2006/relationships/ctrlProp" Target="../ctrlProps/ctrlProp60.xml"/><Relationship Id="rId5" Type="http://schemas.openxmlformats.org/officeDocument/2006/relationships/ctrlProp" Target="../ctrlProps/ctrlProp54.xml"/><Relationship Id="rId15" Type="http://schemas.openxmlformats.org/officeDocument/2006/relationships/ctrlProp" Target="../ctrlProps/ctrlProp64.xml"/><Relationship Id="rId10" Type="http://schemas.openxmlformats.org/officeDocument/2006/relationships/ctrlProp" Target="../ctrlProps/ctrlProp59.xml"/><Relationship Id="rId4" Type="http://schemas.openxmlformats.org/officeDocument/2006/relationships/ctrlProp" Target="../ctrlProps/ctrlProp53.xml"/><Relationship Id="rId9" Type="http://schemas.openxmlformats.org/officeDocument/2006/relationships/ctrlProp" Target="../ctrlProps/ctrlProp58.xml"/><Relationship Id="rId14" Type="http://schemas.openxmlformats.org/officeDocument/2006/relationships/ctrlProp" Target="../ctrlProps/ctrlProp6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3:I20"/>
  <sheetViews>
    <sheetView tabSelected="1" workbookViewId="0">
      <selection activeCell="B3" sqref="B3:I3"/>
    </sheetView>
  </sheetViews>
  <sheetFormatPr defaultRowHeight="15.75" x14ac:dyDescent="0.25"/>
  <cols>
    <col min="1" max="1" width="19.25" style="127" customWidth="1"/>
    <col min="2" max="16384" width="9" style="127"/>
  </cols>
  <sheetData>
    <row r="3" spans="2:9" x14ac:dyDescent="0.25">
      <c r="B3" s="138" t="s">
        <v>327</v>
      </c>
      <c r="C3" s="138"/>
      <c r="D3" s="138"/>
      <c r="E3" s="138"/>
      <c r="F3" s="138"/>
      <c r="G3" s="138"/>
      <c r="H3" s="138"/>
      <c r="I3" s="138"/>
    </row>
    <row r="4" spans="2:9" ht="137.25" customHeight="1" x14ac:dyDescent="0.25">
      <c r="B4" s="139" t="s">
        <v>333</v>
      </c>
      <c r="C4" s="139"/>
      <c r="D4" s="139"/>
      <c r="E4" s="139"/>
      <c r="F4" s="139"/>
      <c r="G4" s="139"/>
      <c r="H4" s="139"/>
      <c r="I4" s="139"/>
    </row>
    <row r="5" spans="2:9" x14ac:dyDescent="0.25">
      <c r="B5" s="143" t="s">
        <v>325</v>
      </c>
      <c r="C5" s="143"/>
      <c r="D5" s="143"/>
      <c r="E5" s="143"/>
      <c r="F5" s="143"/>
      <c r="G5" s="143"/>
      <c r="H5" s="143"/>
      <c r="I5" s="143"/>
    </row>
    <row r="6" spans="2:9" ht="151.5" customHeight="1" x14ac:dyDescent="0.25">
      <c r="B6" s="141" t="s">
        <v>326</v>
      </c>
      <c r="C6" s="142"/>
      <c r="D6" s="142"/>
      <c r="E6" s="142"/>
      <c r="F6" s="142"/>
      <c r="G6" s="142"/>
      <c r="H6" s="142"/>
      <c r="I6" s="142"/>
    </row>
    <row r="7" spans="2:9" x14ac:dyDescent="0.25">
      <c r="B7" s="138" t="s">
        <v>328</v>
      </c>
      <c r="C7" s="138"/>
      <c r="D7" s="138"/>
      <c r="E7" s="138"/>
      <c r="F7" s="138"/>
      <c r="G7" s="138"/>
      <c r="H7" s="138"/>
      <c r="I7" s="138"/>
    </row>
    <row r="8" spans="2:9" ht="99.75" customHeight="1" x14ac:dyDescent="0.25">
      <c r="B8" s="139" t="s">
        <v>335</v>
      </c>
      <c r="C8" s="139"/>
      <c r="D8" s="139"/>
      <c r="E8" s="139"/>
      <c r="F8" s="139"/>
      <c r="G8" s="139"/>
      <c r="H8" s="139"/>
      <c r="I8" s="139"/>
    </row>
    <row r="9" spans="2:9" ht="6.75" customHeight="1" x14ac:dyDescent="0.25">
      <c r="B9" s="128"/>
      <c r="C9" s="128"/>
      <c r="D9" s="128"/>
      <c r="E9" s="128"/>
      <c r="F9" s="128"/>
      <c r="G9" s="128"/>
      <c r="H9" s="128"/>
    </row>
    <row r="10" spans="2:9" ht="34.5" customHeight="1" x14ac:dyDescent="0.25">
      <c r="B10" s="139" t="s">
        <v>329</v>
      </c>
      <c r="C10" s="139"/>
      <c r="D10" s="139"/>
      <c r="E10" s="139"/>
      <c r="F10" s="139"/>
      <c r="G10" s="139"/>
      <c r="H10" s="139"/>
      <c r="I10" s="139"/>
    </row>
    <row r="11" spans="2:9" ht="34.5" customHeight="1" x14ac:dyDescent="0.25">
      <c r="B11" s="129"/>
      <c r="C11" s="129"/>
      <c r="D11" s="129"/>
      <c r="E11" s="129"/>
      <c r="F11" s="129"/>
      <c r="G11" s="129"/>
      <c r="H11" s="129"/>
      <c r="I11" s="129"/>
    </row>
    <row r="12" spans="2:9" x14ac:dyDescent="0.25">
      <c r="B12" s="138" t="s">
        <v>330</v>
      </c>
      <c r="C12" s="138"/>
      <c r="D12" s="138"/>
      <c r="E12" s="138"/>
      <c r="F12" s="138"/>
      <c r="G12" s="138"/>
      <c r="H12" s="138"/>
      <c r="I12" s="138"/>
    </row>
    <row r="13" spans="2:9" ht="120" customHeight="1" x14ac:dyDescent="0.25">
      <c r="B13" s="139" t="s">
        <v>334</v>
      </c>
      <c r="C13" s="139"/>
      <c r="D13" s="139"/>
      <c r="E13" s="139"/>
      <c r="F13" s="139"/>
      <c r="G13" s="139"/>
      <c r="H13" s="139"/>
      <c r="I13" s="139"/>
    </row>
    <row r="15" spans="2:9" ht="75.75" customHeight="1" x14ac:dyDescent="0.25">
      <c r="B15" s="139" t="s">
        <v>336</v>
      </c>
      <c r="C15" s="139"/>
      <c r="D15" s="139"/>
      <c r="E15" s="139"/>
      <c r="F15" s="139"/>
      <c r="G15" s="139"/>
      <c r="H15" s="139"/>
      <c r="I15" s="139"/>
    </row>
    <row r="16" spans="2:9" x14ac:dyDescent="0.25">
      <c r="B16" s="140" t="s">
        <v>331</v>
      </c>
      <c r="C16" s="140"/>
      <c r="D16" s="140"/>
      <c r="E16" s="140"/>
      <c r="F16" s="140"/>
      <c r="G16" s="140"/>
      <c r="H16" s="140"/>
    </row>
    <row r="18" spans="2:9" ht="90" customHeight="1" x14ac:dyDescent="0.25">
      <c r="B18" s="136" t="s">
        <v>337</v>
      </c>
      <c r="C18" s="136"/>
      <c r="D18" s="136"/>
      <c r="E18" s="136"/>
      <c r="F18" s="136"/>
      <c r="G18" s="136"/>
      <c r="H18" s="136"/>
      <c r="I18" s="136"/>
    </row>
    <row r="20" spans="2:9" x14ac:dyDescent="0.25">
      <c r="B20" s="137" t="s">
        <v>332</v>
      </c>
      <c r="C20" s="137"/>
      <c r="D20" s="137"/>
      <c r="E20" s="137"/>
      <c r="F20" s="137"/>
      <c r="G20" s="137"/>
      <c r="H20" s="137"/>
      <c r="I20" s="137"/>
    </row>
  </sheetData>
  <sheetProtection password="CAB3" sheet="1" objects="1" scenarios="1" selectLockedCells="1" selectUnlockedCells="1"/>
  <mergeCells count="13">
    <mergeCell ref="B18:I18"/>
    <mergeCell ref="B20:I20"/>
    <mergeCell ref="B3:I3"/>
    <mergeCell ref="B7:I7"/>
    <mergeCell ref="B12:I12"/>
    <mergeCell ref="B15:I15"/>
    <mergeCell ref="B16:H16"/>
    <mergeCell ref="B8:I8"/>
    <mergeCell ref="B10:I10"/>
    <mergeCell ref="B13:I13"/>
    <mergeCell ref="B6:I6"/>
    <mergeCell ref="B4:I4"/>
    <mergeCell ref="B5:I5"/>
  </mergeCells>
  <hyperlinks>
    <hyperlink ref="B5:I5" r:id="rId1" display="From the US Department of Education, Non-Regulatory Guidance"/>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M96"/>
  <sheetViews>
    <sheetView zoomScale="90" zoomScaleNormal="90" workbookViewId="0">
      <selection activeCell="C2" sqref="C2:E2"/>
    </sheetView>
  </sheetViews>
  <sheetFormatPr defaultColWidth="10.875" defaultRowHeight="16.5" x14ac:dyDescent="0.25"/>
  <cols>
    <col min="1" max="1" width="10.875" style="46"/>
    <col min="2" max="2" width="46.625" style="47" customWidth="1"/>
    <col min="3" max="3" width="43.25" style="47" customWidth="1"/>
    <col min="4" max="4" width="27" style="47" customWidth="1"/>
    <col min="5" max="5" width="14.875" style="47" customWidth="1"/>
    <col min="6" max="16384" width="10.875" style="47"/>
  </cols>
  <sheetData>
    <row r="1" spans="1:10" ht="122.25" customHeight="1" thickBot="1" x14ac:dyDescent="0.3">
      <c r="A1" s="42"/>
      <c r="B1" s="166" t="s">
        <v>286</v>
      </c>
      <c r="C1" s="166"/>
      <c r="D1" s="166"/>
      <c r="E1" s="166"/>
    </row>
    <row r="2" spans="1:10" ht="33" customHeight="1" thickBot="1" x14ac:dyDescent="0.3">
      <c r="A2" s="42"/>
      <c r="B2" s="75" t="s">
        <v>294</v>
      </c>
      <c r="C2" s="222" t="s">
        <v>300</v>
      </c>
      <c r="D2" s="223"/>
      <c r="E2" s="224"/>
    </row>
    <row r="3" spans="1:10" ht="93" customHeight="1" thickBot="1" x14ac:dyDescent="0.3">
      <c r="A3" s="42">
        <v>1</v>
      </c>
      <c r="B3" s="60" t="s">
        <v>248</v>
      </c>
      <c r="C3" s="233" t="s">
        <v>228</v>
      </c>
      <c r="D3" s="234"/>
      <c r="E3" s="235"/>
      <c r="F3" s="48"/>
      <c r="G3" s="48"/>
      <c r="H3" s="48"/>
      <c r="I3" s="48"/>
      <c r="J3" s="48"/>
    </row>
    <row r="4" spans="1:10" ht="69.75" customHeight="1" thickBot="1" x14ac:dyDescent="0.3">
      <c r="A4" s="42">
        <v>2</v>
      </c>
      <c r="B4" s="60" t="s">
        <v>247</v>
      </c>
      <c r="C4" s="61" t="s">
        <v>228</v>
      </c>
      <c r="D4" s="240" t="s">
        <v>261</v>
      </c>
      <c r="E4" s="241"/>
      <c r="F4" s="49"/>
      <c r="G4" s="49"/>
      <c r="H4" s="49"/>
      <c r="I4" s="49"/>
      <c r="J4" s="49"/>
    </row>
    <row r="5" spans="1:10" ht="114" customHeight="1" thickBot="1" x14ac:dyDescent="0.3">
      <c r="A5" s="42">
        <v>3</v>
      </c>
      <c r="B5" s="60" t="s">
        <v>250</v>
      </c>
      <c r="C5" s="61" t="s">
        <v>228</v>
      </c>
      <c r="D5" s="197" t="s">
        <v>270</v>
      </c>
      <c r="E5" s="198"/>
      <c r="F5" s="50"/>
      <c r="G5" s="50"/>
      <c r="H5" s="50"/>
      <c r="I5" s="50"/>
      <c r="J5" s="50"/>
    </row>
    <row r="6" spans="1:10" ht="63" customHeight="1" thickBot="1" x14ac:dyDescent="0.3">
      <c r="A6" s="42">
        <v>4</v>
      </c>
      <c r="B6" s="60" t="s">
        <v>251</v>
      </c>
      <c r="C6" s="236"/>
      <c r="D6" s="237"/>
      <c r="E6" s="237"/>
      <c r="F6" s="51"/>
      <c r="G6" s="50"/>
      <c r="H6" s="50"/>
      <c r="I6" s="50"/>
      <c r="J6" s="50"/>
    </row>
    <row r="7" spans="1:10" ht="57" customHeight="1" thickBot="1" x14ac:dyDescent="0.3">
      <c r="A7" s="42">
        <v>5</v>
      </c>
      <c r="B7" s="60" t="s">
        <v>252</v>
      </c>
      <c r="C7" s="62" t="s">
        <v>228</v>
      </c>
      <c r="D7" s="240" t="s">
        <v>261</v>
      </c>
      <c r="E7" s="241"/>
    </row>
    <row r="8" spans="1:10" ht="54.75" customHeight="1" thickBot="1" x14ac:dyDescent="0.3">
      <c r="A8" s="42">
        <v>6</v>
      </c>
      <c r="B8" s="64" t="s">
        <v>253</v>
      </c>
      <c r="C8" s="233" t="s">
        <v>230</v>
      </c>
      <c r="D8" s="234"/>
      <c r="E8" s="235"/>
    </row>
    <row r="9" spans="1:10" ht="51" customHeight="1" x14ac:dyDescent="0.25">
      <c r="A9" s="173">
        <v>7</v>
      </c>
      <c r="B9" s="225" t="s">
        <v>254</v>
      </c>
      <c r="C9" s="65" t="s">
        <v>183</v>
      </c>
      <c r="D9" s="65" t="s">
        <v>184</v>
      </c>
      <c r="E9" s="66" t="s">
        <v>236</v>
      </c>
      <c r="F9" s="48"/>
      <c r="G9" s="48"/>
      <c r="H9" s="48"/>
      <c r="I9" s="48"/>
      <c r="J9" s="48"/>
    </row>
    <row r="10" spans="1:10" ht="37.5" customHeight="1" x14ac:dyDescent="0.25">
      <c r="A10" s="173"/>
      <c r="B10" s="226"/>
      <c r="C10" s="130" t="s">
        <v>230</v>
      </c>
      <c r="D10" s="131" t="s">
        <v>228</v>
      </c>
      <c r="E10" s="228" t="e">
        <f>C8/D13</f>
        <v>#VALUE!</v>
      </c>
    </row>
    <row r="11" spans="1:10" ht="33.75" customHeight="1" x14ac:dyDescent="0.25">
      <c r="A11" s="173"/>
      <c r="B11" s="226"/>
      <c r="C11" s="132" t="s">
        <v>230</v>
      </c>
      <c r="D11" s="133" t="s">
        <v>228</v>
      </c>
      <c r="E11" s="229"/>
    </row>
    <row r="12" spans="1:10" ht="36" customHeight="1" x14ac:dyDescent="0.25">
      <c r="A12" s="173"/>
      <c r="B12" s="226"/>
      <c r="C12" s="132" t="s">
        <v>230</v>
      </c>
      <c r="D12" s="134" t="s">
        <v>228</v>
      </c>
      <c r="E12" s="229"/>
    </row>
    <row r="13" spans="1:10" ht="17.25" thickBot="1" x14ac:dyDescent="0.3">
      <c r="A13" s="173"/>
      <c r="B13" s="227"/>
      <c r="C13" s="87" t="s">
        <v>235</v>
      </c>
      <c r="D13" s="88">
        <f>SUM(C10:C12)</f>
        <v>0</v>
      </c>
      <c r="E13" s="230"/>
    </row>
    <row r="14" spans="1:10" ht="90.75" customHeight="1" thickBot="1" x14ac:dyDescent="0.3">
      <c r="A14" s="42">
        <v>8</v>
      </c>
      <c r="B14" s="60" t="s">
        <v>255</v>
      </c>
      <c r="C14" s="63" t="s">
        <v>228</v>
      </c>
      <c r="D14" s="197" t="s">
        <v>271</v>
      </c>
      <c r="E14" s="198"/>
      <c r="F14" s="52"/>
      <c r="G14" s="52"/>
      <c r="H14" s="52"/>
      <c r="I14" s="52"/>
      <c r="J14" s="52"/>
    </row>
    <row r="15" spans="1:10" ht="47.25" customHeight="1" thickBot="1" x14ac:dyDescent="0.3">
      <c r="A15" s="42">
        <v>9</v>
      </c>
      <c r="B15" s="64" t="s">
        <v>257</v>
      </c>
      <c r="C15" s="238" t="s">
        <v>228</v>
      </c>
      <c r="D15" s="238"/>
      <c r="E15" s="239"/>
      <c r="F15" s="50"/>
      <c r="G15" s="50"/>
      <c r="H15" s="50"/>
      <c r="I15" s="50"/>
      <c r="J15" s="50"/>
    </row>
    <row r="16" spans="1:10" ht="47.25" customHeight="1" thickBot="1" x14ac:dyDescent="0.3">
      <c r="A16" s="42">
        <v>10</v>
      </c>
      <c r="B16" s="64" t="s">
        <v>258</v>
      </c>
      <c r="C16" s="233" t="s">
        <v>228</v>
      </c>
      <c r="D16" s="234"/>
      <c r="E16" s="235"/>
    </row>
    <row r="17" spans="1:13" ht="79.5" customHeight="1" thickBot="1" x14ac:dyDescent="0.3">
      <c r="A17" s="42"/>
      <c r="B17" s="260" t="s">
        <v>280</v>
      </c>
      <c r="C17" s="261"/>
      <c r="D17" s="261"/>
      <c r="E17" s="262"/>
      <c r="G17" s="53"/>
      <c r="H17" s="53"/>
      <c r="I17" s="53"/>
      <c r="J17" s="53"/>
      <c r="K17" s="54"/>
    </row>
    <row r="18" spans="1:13" ht="20.25" x14ac:dyDescent="0.3">
      <c r="A18" s="42"/>
      <c r="B18" s="202" t="s">
        <v>198</v>
      </c>
      <c r="C18" s="203"/>
      <c r="D18" s="203"/>
      <c r="E18" s="203"/>
      <c r="F18" s="55"/>
      <c r="G18" s="55"/>
      <c r="H18" s="55"/>
      <c r="I18" s="55"/>
      <c r="J18" s="55"/>
      <c r="K18" s="55"/>
      <c r="L18" s="55"/>
      <c r="M18" s="55"/>
    </row>
    <row r="19" spans="1:13" ht="21" thickBot="1" x14ac:dyDescent="0.35">
      <c r="A19" s="42"/>
      <c r="B19" s="204" t="s">
        <v>262</v>
      </c>
      <c r="C19" s="205"/>
      <c r="D19" s="205"/>
      <c r="E19" s="205"/>
      <c r="F19" s="55"/>
      <c r="G19" s="55"/>
      <c r="H19" s="55"/>
      <c r="I19" s="55"/>
      <c r="J19" s="55"/>
      <c r="K19" s="55"/>
      <c r="L19" s="55"/>
      <c r="M19" s="55"/>
    </row>
    <row r="20" spans="1:13" ht="57.75" customHeight="1" thickBot="1" x14ac:dyDescent="0.3">
      <c r="A20" s="42">
        <v>11</v>
      </c>
      <c r="B20" s="72" t="s">
        <v>186</v>
      </c>
      <c r="C20" s="220" t="s">
        <v>237</v>
      </c>
      <c r="D20" s="221"/>
      <c r="E20" s="89" t="e">
        <f>VLOOKUP(C20,H20:I26,2,FALSE)</f>
        <v>#N/A</v>
      </c>
      <c r="F20" s="55"/>
      <c r="G20" s="56"/>
      <c r="H20" s="57" t="s">
        <v>238</v>
      </c>
      <c r="I20" s="57">
        <v>6</v>
      </c>
      <c r="J20" s="55"/>
      <c r="K20" s="55"/>
      <c r="L20" s="55"/>
      <c r="M20" s="55"/>
    </row>
    <row r="21" spans="1:13" ht="84" customHeight="1" thickBot="1" x14ac:dyDescent="0.3">
      <c r="A21" s="42">
        <v>12</v>
      </c>
      <c r="B21" s="72" t="s">
        <v>208</v>
      </c>
      <c r="C21" s="220" t="s">
        <v>237</v>
      </c>
      <c r="D21" s="221"/>
      <c r="E21" s="90" t="e">
        <f>VLOOKUP(C21,H20:I26,2,FALSE)</f>
        <v>#N/A</v>
      </c>
      <c r="F21" s="55"/>
      <c r="G21" s="55"/>
      <c r="H21" s="57" t="s">
        <v>239</v>
      </c>
      <c r="I21" s="57">
        <v>5</v>
      </c>
      <c r="J21" s="55"/>
      <c r="K21" s="55"/>
      <c r="L21" s="55"/>
      <c r="M21" s="55"/>
    </row>
    <row r="22" spans="1:13" ht="126.75" customHeight="1" thickBot="1" x14ac:dyDescent="0.3">
      <c r="A22" s="42">
        <v>13</v>
      </c>
      <c r="B22" s="73" t="s">
        <v>209</v>
      </c>
      <c r="C22" s="231" t="s">
        <v>237</v>
      </c>
      <c r="D22" s="232"/>
      <c r="E22" s="91" t="e">
        <f>VLOOKUP(C22,H20:I26,2,FALSE)</f>
        <v>#N/A</v>
      </c>
      <c r="F22" s="55"/>
      <c r="G22" s="55"/>
      <c r="H22" s="57" t="s">
        <v>240</v>
      </c>
      <c r="I22" s="57">
        <v>4</v>
      </c>
      <c r="J22" s="55"/>
      <c r="K22" s="55"/>
      <c r="L22" s="55"/>
      <c r="M22" s="55"/>
    </row>
    <row r="23" spans="1:13" ht="26.25" customHeight="1" thickBot="1" x14ac:dyDescent="0.3">
      <c r="A23" s="42"/>
      <c r="B23" s="74" t="s">
        <v>291</v>
      </c>
      <c r="C23" s="92" t="e">
        <f>AVERAGE(E20:E22)</f>
        <v>#N/A</v>
      </c>
      <c r="D23" s="92"/>
      <c r="E23" s="93"/>
      <c r="F23" s="55"/>
      <c r="G23" s="55"/>
      <c r="H23" s="57" t="s">
        <v>241</v>
      </c>
      <c r="I23" s="57">
        <v>3</v>
      </c>
      <c r="J23" s="55"/>
      <c r="K23" s="55"/>
      <c r="L23" s="55"/>
      <c r="M23" s="55"/>
    </row>
    <row r="24" spans="1:13" ht="36.75" customHeight="1" thickBot="1" x14ac:dyDescent="0.3">
      <c r="A24" s="42"/>
      <c r="B24" s="263" t="s">
        <v>210</v>
      </c>
      <c r="C24" s="264"/>
      <c r="D24" s="264"/>
      <c r="E24" s="265"/>
      <c r="F24" s="55"/>
      <c r="G24" s="55"/>
      <c r="H24" s="57" t="s">
        <v>242</v>
      </c>
      <c r="I24" s="57">
        <v>2</v>
      </c>
      <c r="J24" s="55"/>
      <c r="K24" s="55"/>
      <c r="L24" s="55"/>
      <c r="M24" s="55"/>
    </row>
    <row r="25" spans="1:13" ht="180" customHeight="1" thickBot="1" x14ac:dyDescent="0.3">
      <c r="A25" s="42">
        <v>14</v>
      </c>
      <c r="B25" s="209" t="s">
        <v>256</v>
      </c>
      <c r="C25" s="210"/>
      <c r="D25" s="210"/>
      <c r="E25" s="211"/>
      <c r="F25" s="55"/>
      <c r="G25" s="55"/>
      <c r="H25" s="57" t="s">
        <v>243</v>
      </c>
      <c r="I25" s="57">
        <v>1</v>
      </c>
      <c r="J25" s="55"/>
      <c r="K25" s="55"/>
      <c r="L25" s="55"/>
      <c r="M25" s="55"/>
    </row>
    <row r="26" spans="1:13" ht="36" customHeight="1" thickBot="1" x14ac:dyDescent="0.3">
      <c r="A26" s="42"/>
      <c r="B26" s="212" t="s">
        <v>263</v>
      </c>
      <c r="C26" s="213"/>
      <c r="D26" s="213"/>
      <c r="E26" s="213"/>
      <c r="F26" s="55"/>
      <c r="G26" s="55"/>
      <c r="H26" s="57" t="s">
        <v>244</v>
      </c>
      <c r="I26" s="57" t="s">
        <v>246</v>
      </c>
      <c r="J26" s="55"/>
      <c r="K26" s="55"/>
      <c r="L26" s="55"/>
      <c r="M26" s="55"/>
    </row>
    <row r="27" spans="1:13" ht="47.25" customHeight="1" thickBot="1" x14ac:dyDescent="0.3">
      <c r="A27" s="42">
        <v>15</v>
      </c>
      <c r="B27" s="94" t="s">
        <v>188</v>
      </c>
      <c r="C27" s="220" t="s">
        <v>237</v>
      </c>
      <c r="D27" s="221"/>
      <c r="E27" s="89" t="e">
        <f>VLOOKUP(C27,H20:I26,2,FALSE)</f>
        <v>#N/A</v>
      </c>
      <c r="F27" s="55"/>
      <c r="G27" s="55"/>
      <c r="H27" s="55"/>
      <c r="I27" s="55"/>
      <c r="J27" s="55"/>
      <c r="K27" s="55"/>
      <c r="L27" s="55"/>
      <c r="M27" s="55"/>
    </row>
    <row r="28" spans="1:13" ht="42" customHeight="1" thickBot="1" x14ac:dyDescent="0.3">
      <c r="A28" s="42">
        <v>16</v>
      </c>
      <c r="B28" s="94" t="s">
        <v>189</v>
      </c>
      <c r="C28" s="220" t="s">
        <v>237</v>
      </c>
      <c r="D28" s="221"/>
      <c r="E28" s="90" t="e">
        <f>VLOOKUP(C28,H20:I26,2,FALSE)</f>
        <v>#N/A</v>
      </c>
      <c r="F28" s="55"/>
      <c r="G28" s="55"/>
      <c r="H28" s="55"/>
      <c r="I28" s="55"/>
      <c r="J28" s="55"/>
      <c r="K28" s="55"/>
      <c r="L28" s="55"/>
      <c r="M28" s="55"/>
    </row>
    <row r="29" spans="1:13" ht="45.75" customHeight="1" thickBot="1" x14ac:dyDescent="0.3">
      <c r="A29" s="42">
        <v>17</v>
      </c>
      <c r="B29" s="94" t="s">
        <v>190</v>
      </c>
      <c r="C29" s="220" t="s">
        <v>237</v>
      </c>
      <c r="D29" s="221"/>
      <c r="E29" s="91" t="e">
        <f>VLOOKUP(C29,H20:I26,2,FALSE)</f>
        <v>#N/A</v>
      </c>
      <c r="F29" s="55"/>
      <c r="G29" s="55"/>
      <c r="H29" s="55"/>
      <c r="I29" s="55"/>
      <c r="J29" s="55"/>
      <c r="K29" s="55"/>
      <c r="L29" s="55"/>
      <c r="M29" s="55"/>
    </row>
    <row r="30" spans="1:13" ht="25.5" customHeight="1" thickBot="1" x14ac:dyDescent="0.3">
      <c r="A30" s="42"/>
      <c r="B30" s="95" t="s">
        <v>259</v>
      </c>
      <c r="C30" s="96" t="e">
        <f>AVERAGE(E27:E29)</f>
        <v>#N/A</v>
      </c>
      <c r="D30" s="97"/>
      <c r="E30" s="97"/>
      <c r="F30" s="55"/>
      <c r="G30" s="55"/>
      <c r="H30" s="55"/>
      <c r="I30" s="55"/>
      <c r="J30" s="55"/>
      <c r="K30" s="55"/>
      <c r="L30" s="55"/>
      <c r="M30" s="55"/>
    </row>
    <row r="31" spans="1:13" ht="33.75" customHeight="1" thickBot="1" x14ac:dyDescent="0.3">
      <c r="A31" s="42"/>
      <c r="B31" s="257" t="s">
        <v>274</v>
      </c>
      <c r="C31" s="258"/>
      <c r="D31" s="258"/>
      <c r="E31" s="259"/>
      <c r="F31" s="55"/>
      <c r="G31" s="55"/>
      <c r="H31" s="58" t="s">
        <v>265</v>
      </c>
      <c r="I31" s="59">
        <v>6</v>
      </c>
      <c r="J31" s="55"/>
      <c r="K31" s="55"/>
      <c r="L31" s="55"/>
      <c r="M31" s="55"/>
    </row>
    <row r="32" spans="1:13" x14ac:dyDescent="0.25">
      <c r="A32" s="173">
        <v>18</v>
      </c>
      <c r="B32" s="214" t="s">
        <v>260</v>
      </c>
      <c r="C32" s="215"/>
      <c r="D32" s="215"/>
      <c r="E32" s="216"/>
      <c r="F32" s="55"/>
      <c r="G32" s="55"/>
      <c r="H32" s="58" t="s">
        <v>296</v>
      </c>
      <c r="I32" s="59">
        <v>5</v>
      </c>
      <c r="J32" s="55"/>
      <c r="K32" s="55"/>
      <c r="L32" s="55"/>
      <c r="M32" s="55"/>
    </row>
    <row r="33" spans="1:13" ht="108.75" customHeight="1" thickBot="1" x14ac:dyDescent="0.3">
      <c r="A33" s="173"/>
      <c r="B33" s="217"/>
      <c r="C33" s="218"/>
      <c r="D33" s="218"/>
      <c r="E33" s="219"/>
      <c r="F33" s="55"/>
      <c r="G33" s="55"/>
      <c r="H33" s="58" t="s">
        <v>297</v>
      </c>
      <c r="I33" s="59">
        <v>4</v>
      </c>
      <c r="J33" s="55"/>
      <c r="K33" s="55"/>
      <c r="L33" s="55"/>
      <c r="M33" s="55"/>
    </row>
    <row r="34" spans="1:13" ht="29.25" customHeight="1" thickBot="1" x14ac:dyDescent="0.3">
      <c r="A34" s="42"/>
      <c r="B34" s="212" t="s">
        <v>264</v>
      </c>
      <c r="C34" s="213"/>
      <c r="D34" s="213"/>
      <c r="E34" s="213"/>
      <c r="F34" s="55"/>
      <c r="G34" s="55"/>
      <c r="H34" s="58" t="s">
        <v>298</v>
      </c>
      <c r="I34" s="59">
        <v>3</v>
      </c>
      <c r="J34" s="55"/>
      <c r="K34" s="55"/>
      <c r="L34" s="55"/>
      <c r="M34" s="55"/>
    </row>
    <row r="35" spans="1:13" ht="61.5" customHeight="1" thickBot="1" x14ac:dyDescent="0.3">
      <c r="A35" s="42">
        <v>19</v>
      </c>
      <c r="B35" s="98" t="s">
        <v>282</v>
      </c>
      <c r="C35" s="175" t="s">
        <v>237</v>
      </c>
      <c r="D35" s="176"/>
      <c r="E35" s="99" t="e">
        <f>VLOOKUP(C35,H31:I37,2,FALSE)</f>
        <v>#N/A</v>
      </c>
      <c r="F35" s="55"/>
      <c r="G35" s="55"/>
      <c r="H35" s="58" t="s">
        <v>268</v>
      </c>
      <c r="I35" s="59">
        <v>2</v>
      </c>
      <c r="J35" s="55"/>
      <c r="K35" s="55"/>
      <c r="L35" s="55"/>
      <c r="M35" s="55"/>
    </row>
    <row r="36" spans="1:13" ht="53.25" customHeight="1" thickBot="1" x14ac:dyDescent="0.3">
      <c r="A36" s="42">
        <v>20</v>
      </c>
      <c r="B36" s="98" t="s">
        <v>283</v>
      </c>
      <c r="C36" s="175" t="s">
        <v>237</v>
      </c>
      <c r="D36" s="176"/>
      <c r="E36" s="100" t="e">
        <f>VLOOKUP(C36,H31:I37,2,FALSE)</f>
        <v>#N/A</v>
      </c>
      <c r="F36" s="55"/>
      <c r="G36" s="55"/>
      <c r="H36" s="58" t="s">
        <v>266</v>
      </c>
      <c r="I36" s="59">
        <v>1</v>
      </c>
      <c r="J36" s="55"/>
      <c r="K36" s="55"/>
      <c r="L36" s="55"/>
      <c r="M36" s="55"/>
    </row>
    <row r="37" spans="1:13" ht="51" customHeight="1" thickBot="1" x14ac:dyDescent="0.3">
      <c r="A37" s="42">
        <v>21</v>
      </c>
      <c r="B37" s="101" t="s">
        <v>192</v>
      </c>
      <c r="C37" s="195" t="s">
        <v>237</v>
      </c>
      <c r="D37" s="196"/>
      <c r="E37" s="102" t="e">
        <f>VLOOKUP(C37,H31:I37,2,FALSE)</f>
        <v>#N/A</v>
      </c>
      <c r="F37" s="55"/>
      <c r="G37" s="55"/>
      <c r="H37" s="58" t="s">
        <v>269</v>
      </c>
      <c r="I37" s="59" t="s">
        <v>202</v>
      </c>
      <c r="J37" s="55"/>
      <c r="K37" s="55"/>
      <c r="L37" s="55"/>
      <c r="M37" s="55"/>
    </row>
    <row r="38" spans="1:13" ht="26.25" customHeight="1" thickBot="1" x14ac:dyDescent="0.3">
      <c r="A38" s="42"/>
      <c r="B38" s="103" t="s">
        <v>272</v>
      </c>
      <c r="C38" s="92" t="e">
        <f>AVERAGE(E35:E37)</f>
        <v>#N/A</v>
      </c>
      <c r="D38" s="92"/>
      <c r="E38" s="93"/>
      <c r="F38" s="55"/>
      <c r="G38" s="55"/>
      <c r="H38" s="55"/>
      <c r="I38" s="55"/>
      <c r="J38" s="55"/>
      <c r="K38" s="55"/>
      <c r="L38" s="55"/>
      <c r="M38" s="55"/>
    </row>
    <row r="39" spans="1:13" ht="40.5" customHeight="1" thickBot="1" x14ac:dyDescent="0.3">
      <c r="A39" s="42"/>
      <c r="B39" s="257" t="s">
        <v>213</v>
      </c>
      <c r="C39" s="258"/>
      <c r="D39" s="258"/>
      <c r="E39" s="259"/>
      <c r="F39" s="55"/>
      <c r="G39" s="55"/>
      <c r="H39" s="55"/>
      <c r="I39" s="55"/>
      <c r="J39" s="55"/>
      <c r="K39" s="55"/>
      <c r="L39" s="55"/>
      <c r="M39" s="55"/>
    </row>
    <row r="40" spans="1:13" ht="15.95" customHeight="1" x14ac:dyDescent="0.25">
      <c r="A40" s="174">
        <v>22</v>
      </c>
      <c r="B40" s="167" t="s">
        <v>211</v>
      </c>
      <c r="C40" s="168"/>
      <c r="D40" s="168"/>
      <c r="E40" s="169"/>
      <c r="F40" s="55"/>
      <c r="G40" s="55"/>
      <c r="H40" s="55"/>
      <c r="I40" s="55"/>
      <c r="J40" s="55"/>
      <c r="K40" s="55"/>
      <c r="L40" s="55"/>
      <c r="M40" s="55"/>
    </row>
    <row r="41" spans="1:13" ht="98.1" customHeight="1" thickBot="1" x14ac:dyDescent="0.3">
      <c r="A41" s="174"/>
      <c r="B41" s="170"/>
      <c r="C41" s="171"/>
      <c r="D41" s="171"/>
      <c r="E41" s="172"/>
    </row>
    <row r="42" spans="1:13" ht="32.25" customHeight="1" thickBot="1" x14ac:dyDescent="0.3">
      <c r="A42" s="42"/>
      <c r="B42" s="192" t="s">
        <v>273</v>
      </c>
      <c r="C42" s="193"/>
      <c r="D42" s="193"/>
      <c r="E42" s="194"/>
    </row>
    <row r="43" spans="1:13" ht="81" customHeight="1" thickBot="1" x14ac:dyDescent="0.3">
      <c r="A43" s="42">
        <v>23</v>
      </c>
      <c r="B43" s="104" t="s">
        <v>275</v>
      </c>
      <c r="C43" s="175" t="s">
        <v>237</v>
      </c>
      <c r="D43" s="176"/>
      <c r="E43" s="99" t="e">
        <f>VLOOKUP(C43,H31:I37,2,FALSE)</f>
        <v>#N/A</v>
      </c>
    </row>
    <row r="44" spans="1:13" ht="57" customHeight="1" thickBot="1" x14ac:dyDescent="0.3">
      <c r="A44" s="42">
        <v>24</v>
      </c>
      <c r="B44" s="104" t="s">
        <v>194</v>
      </c>
      <c r="C44" s="175" t="s">
        <v>237</v>
      </c>
      <c r="D44" s="176"/>
      <c r="E44" s="100" t="e">
        <f>VLOOKUP(C44,H31:I37,2,FALSE)</f>
        <v>#N/A</v>
      </c>
    </row>
    <row r="45" spans="1:13" ht="47.25" customHeight="1" thickBot="1" x14ac:dyDescent="0.3">
      <c r="A45" s="42">
        <v>25</v>
      </c>
      <c r="B45" s="104" t="s">
        <v>195</v>
      </c>
      <c r="C45" s="175" t="s">
        <v>237</v>
      </c>
      <c r="D45" s="176"/>
      <c r="E45" s="100" t="e">
        <f>VLOOKUP(C45,H31:I37,2,FALSE)</f>
        <v>#N/A</v>
      </c>
    </row>
    <row r="46" spans="1:13" ht="40.5" customHeight="1" thickBot="1" x14ac:dyDescent="0.3">
      <c r="A46" s="42">
        <v>26</v>
      </c>
      <c r="B46" s="104" t="s">
        <v>196</v>
      </c>
      <c r="C46" s="175" t="s">
        <v>237</v>
      </c>
      <c r="D46" s="176"/>
      <c r="E46" s="100" t="e">
        <f>VLOOKUP(C46,H31:I37,2,FALSE)</f>
        <v>#N/A</v>
      </c>
    </row>
    <row r="47" spans="1:13" ht="47.25" customHeight="1" thickBot="1" x14ac:dyDescent="0.3">
      <c r="A47" s="42">
        <v>27</v>
      </c>
      <c r="B47" s="105" t="s">
        <v>276</v>
      </c>
      <c r="C47" s="175" t="s">
        <v>237</v>
      </c>
      <c r="D47" s="176"/>
      <c r="E47" s="102" t="e">
        <f>VLOOKUP(C47,H31:I37,2,FALSE)</f>
        <v>#N/A</v>
      </c>
    </row>
    <row r="48" spans="1:13" ht="28.5" customHeight="1" thickBot="1" x14ac:dyDescent="0.3">
      <c r="A48" s="42"/>
      <c r="B48" s="106" t="s">
        <v>277</v>
      </c>
      <c r="C48" s="107" t="e">
        <f>AVERAGE(E43:E47)</f>
        <v>#N/A</v>
      </c>
      <c r="D48" s="108"/>
      <c r="E48" s="109"/>
    </row>
    <row r="49" spans="1:5" ht="33" customHeight="1" thickBot="1" x14ac:dyDescent="0.3">
      <c r="A49" s="42"/>
      <c r="B49" s="257" t="s">
        <v>212</v>
      </c>
      <c r="C49" s="258"/>
      <c r="D49" s="258"/>
      <c r="E49" s="259"/>
    </row>
    <row r="50" spans="1:5" ht="14.1" customHeight="1" x14ac:dyDescent="0.25">
      <c r="A50" s="174">
        <v>28</v>
      </c>
      <c r="B50" s="180" t="s">
        <v>278</v>
      </c>
      <c r="C50" s="181"/>
      <c r="D50" s="181"/>
      <c r="E50" s="182"/>
    </row>
    <row r="51" spans="1:5" ht="105" customHeight="1" thickBot="1" x14ac:dyDescent="0.3">
      <c r="A51" s="174"/>
      <c r="B51" s="183"/>
      <c r="C51" s="184"/>
      <c r="D51" s="184"/>
      <c r="E51" s="185"/>
    </row>
    <row r="52" spans="1:5" ht="37.5" customHeight="1" thickBot="1" x14ac:dyDescent="0.3">
      <c r="A52" s="42"/>
      <c r="B52" s="186" t="s">
        <v>281</v>
      </c>
      <c r="C52" s="187"/>
      <c r="D52" s="187"/>
      <c r="E52" s="188"/>
    </row>
    <row r="53" spans="1:5" ht="127.5" customHeight="1" thickBot="1" x14ac:dyDescent="0.3">
      <c r="A53" s="42">
        <v>29</v>
      </c>
      <c r="B53" s="104" t="s">
        <v>216</v>
      </c>
      <c r="C53" s="175" t="s">
        <v>237</v>
      </c>
      <c r="D53" s="176"/>
      <c r="E53" s="99" t="e">
        <f>VLOOKUP(C53,H31:I37,2,FALSE)</f>
        <v>#N/A</v>
      </c>
    </row>
    <row r="54" spans="1:5" ht="121.5" customHeight="1" thickBot="1" x14ac:dyDescent="0.3">
      <c r="A54" s="42">
        <v>30</v>
      </c>
      <c r="B54" s="104" t="s">
        <v>217</v>
      </c>
      <c r="C54" s="175" t="s">
        <v>237</v>
      </c>
      <c r="D54" s="176"/>
      <c r="E54" s="100" t="e">
        <f>VLOOKUP(C54,H31:I37,2,FALSE)</f>
        <v>#N/A</v>
      </c>
    </row>
    <row r="55" spans="1:5" ht="124.5" customHeight="1" thickBot="1" x14ac:dyDescent="0.3">
      <c r="A55" s="42">
        <v>31</v>
      </c>
      <c r="B55" s="104" t="s">
        <v>218</v>
      </c>
      <c r="C55" s="175" t="s">
        <v>237</v>
      </c>
      <c r="D55" s="176"/>
      <c r="E55" s="100" t="e">
        <f>VLOOKUP(C55,H31:I37,2,FALSE)</f>
        <v>#N/A</v>
      </c>
    </row>
    <row r="56" spans="1:5" ht="159" customHeight="1" thickBot="1" x14ac:dyDescent="0.3">
      <c r="A56" s="42">
        <v>32</v>
      </c>
      <c r="B56" s="104" t="s">
        <v>219</v>
      </c>
      <c r="C56" s="175" t="s">
        <v>237</v>
      </c>
      <c r="D56" s="176"/>
      <c r="E56" s="102" t="e">
        <f>VLOOKUP(C56,H31:I37,2,FALSE)</f>
        <v>#N/A</v>
      </c>
    </row>
    <row r="57" spans="1:5" ht="27.75" customHeight="1" thickBot="1" x14ac:dyDescent="0.3">
      <c r="A57" s="42"/>
      <c r="B57" s="106" t="s">
        <v>284</v>
      </c>
      <c r="C57" s="92" t="e">
        <f>AVERAGE(E53:E56)</f>
        <v>#N/A</v>
      </c>
      <c r="D57" s="110"/>
      <c r="E57" s="111"/>
    </row>
    <row r="58" spans="1:5" ht="27" customHeight="1" thickBot="1" x14ac:dyDescent="0.3">
      <c r="A58" s="42"/>
      <c r="B58" s="254" t="s">
        <v>214</v>
      </c>
      <c r="C58" s="255"/>
      <c r="D58" s="255"/>
      <c r="E58" s="256"/>
    </row>
    <row r="59" spans="1:5" x14ac:dyDescent="0.25">
      <c r="A59" s="174">
        <v>33</v>
      </c>
      <c r="B59" s="167" t="s">
        <v>215</v>
      </c>
      <c r="C59" s="168"/>
      <c r="D59" s="168"/>
      <c r="E59" s="169"/>
    </row>
    <row r="60" spans="1:5" ht="105" customHeight="1" thickBot="1" x14ac:dyDescent="0.3">
      <c r="A60" s="174"/>
      <c r="B60" s="170"/>
      <c r="C60" s="171"/>
      <c r="D60" s="171"/>
      <c r="E60" s="172"/>
    </row>
    <row r="65" spans="1:1" x14ac:dyDescent="0.25">
      <c r="A65" s="47"/>
    </row>
    <row r="66" spans="1:1" x14ac:dyDescent="0.25">
      <c r="A66" s="47"/>
    </row>
    <row r="67" spans="1:1" x14ac:dyDescent="0.25">
      <c r="A67" s="47"/>
    </row>
    <row r="68" spans="1:1" x14ac:dyDescent="0.25">
      <c r="A68" s="47"/>
    </row>
    <row r="69" spans="1:1" x14ac:dyDescent="0.25">
      <c r="A69" s="47"/>
    </row>
    <row r="70" spans="1:1" x14ac:dyDescent="0.25">
      <c r="A70" s="47"/>
    </row>
    <row r="71" spans="1:1" x14ac:dyDescent="0.25">
      <c r="A71" s="47"/>
    </row>
    <row r="72" spans="1:1" x14ac:dyDescent="0.25">
      <c r="A72" s="47"/>
    </row>
    <row r="73" spans="1:1" x14ac:dyDescent="0.25">
      <c r="A73" s="47"/>
    </row>
    <row r="74" spans="1:1" x14ac:dyDescent="0.25">
      <c r="A74" s="47"/>
    </row>
    <row r="75" spans="1:1" x14ac:dyDescent="0.25">
      <c r="A75" s="47"/>
    </row>
    <row r="76" spans="1:1" x14ac:dyDescent="0.25">
      <c r="A76" s="47"/>
    </row>
    <row r="77" spans="1:1" x14ac:dyDescent="0.25">
      <c r="A77" s="47"/>
    </row>
    <row r="78" spans="1:1" x14ac:dyDescent="0.25">
      <c r="A78" s="47"/>
    </row>
    <row r="79" spans="1:1" x14ac:dyDescent="0.25">
      <c r="A79" s="47"/>
    </row>
    <row r="80" spans="1:1" x14ac:dyDescent="0.25">
      <c r="A80" s="47"/>
    </row>
    <row r="81" spans="1:1" x14ac:dyDescent="0.25">
      <c r="A81" s="47"/>
    </row>
    <row r="82" spans="1:1" x14ac:dyDescent="0.25">
      <c r="A82" s="47"/>
    </row>
    <row r="83" spans="1:1" x14ac:dyDescent="0.25">
      <c r="A83" s="47"/>
    </row>
    <row r="84" spans="1:1" x14ac:dyDescent="0.25">
      <c r="A84" s="47"/>
    </row>
    <row r="85" spans="1:1" x14ac:dyDescent="0.25">
      <c r="A85" s="47"/>
    </row>
    <row r="86" spans="1:1" x14ac:dyDescent="0.25">
      <c r="A86" s="47"/>
    </row>
    <row r="87" spans="1:1" x14ac:dyDescent="0.25">
      <c r="A87" s="47"/>
    </row>
    <row r="88" spans="1:1" x14ac:dyDescent="0.25">
      <c r="A88" s="47"/>
    </row>
    <row r="89" spans="1:1" x14ac:dyDescent="0.25">
      <c r="A89" s="47"/>
    </row>
    <row r="90" spans="1:1" x14ac:dyDescent="0.25">
      <c r="A90" s="47"/>
    </row>
    <row r="91" spans="1:1" x14ac:dyDescent="0.25">
      <c r="A91" s="47"/>
    </row>
    <row r="92" spans="1:1" x14ac:dyDescent="0.25">
      <c r="A92" s="47"/>
    </row>
    <row r="93" spans="1:1" x14ac:dyDescent="0.25">
      <c r="A93" s="47"/>
    </row>
    <row r="94" spans="1:1" x14ac:dyDescent="0.25">
      <c r="A94" s="47"/>
    </row>
    <row r="95" spans="1:1" x14ac:dyDescent="0.25">
      <c r="A95" s="47"/>
    </row>
    <row r="96" spans="1:1" x14ac:dyDescent="0.25">
      <c r="A96" s="47"/>
    </row>
  </sheetData>
  <sheetProtection password="CAB3" sheet="1" objects="1" scenarios="1" formatCells="0" formatColumns="0" formatRows="0" selectLockedCells="1"/>
  <mergeCells count="53">
    <mergeCell ref="D7:E7"/>
    <mergeCell ref="C8:E8"/>
    <mergeCell ref="C6:E6"/>
    <mergeCell ref="B1:E1"/>
    <mergeCell ref="C2:E2"/>
    <mergeCell ref="C3:E3"/>
    <mergeCell ref="D4:E4"/>
    <mergeCell ref="D5:E5"/>
    <mergeCell ref="A9:A13"/>
    <mergeCell ref="B9:B13"/>
    <mergeCell ref="E10:E13"/>
    <mergeCell ref="C27:D27"/>
    <mergeCell ref="C28:D28"/>
    <mergeCell ref="B19:E19"/>
    <mergeCell ref="D14:E14"/>
    <mergeCell ref="C15:E15"/>
    <mergeCell ref="C16:E16"/>
    <mergeCell ref="B17:E17"/>
    <mergeCell ref="B18:E18"/>
    <mergeCell ref="C29:D29"/>
    <mergeCell ref="B31:E31"/>
    <mergeCell ref="C20:D20"/>
    <mergeCell ref="C21:D21"/>
    <mergeCell ref="C22:D22"/>
    <mergeCell ref="B24:E24"/>
    <mergeCell ref="B25:E25"/>
    <mergeCell ref="B26:E26"/>
    <mergeCell ref="A32:A33"/>
    <mergeCell ref="B32:E33"/>
    <mergeCell ref="C35:D35"/>
    <mergeCell ref="C36:D36"/>
    <mergeCell ref="C37:D37"/>
    <mergeCell ref="B34:E34"/>
    <mergeCell ref="B39:E39"/>
    <mergeCell ref="A40:A41"/>
    <mergeCell ref="B40:E41"/>
    <mergeCell ref="C54:D54"/>
    <mergeCell ref="B42:E42"/>
    <mergeCell ref="C43:D43"/>
    <mergeCell ref="C44:D44"/>
    <mergeCell ref="C45:D45"/>
    <mergeCell ref="C46:D46"/>
    <mergeCell ref="C47:D47"/>
    <mergeCell ref="B49:E49"/>
    <mergeCell ref="A50:A51"/>
    <mergeCell ref="B50:E51"/>
    <mergeCell ref="B52:E52"/>
    <mergeCell ref="C53:D53"/>
    <mergeCell ref="C55:D55"/>
    <mergeCell ref="C56:D56"/>
    <mergeCell ref="B58:E58"/>
    <mergeCell ref="A59:A60"/>
    <mergeCell ref="B59:E60"/>
  </mergeCells>
  <conditionalFormatting sqref="A3:XFD5 A2:C2 F2:XFD2 A14:XFD15 A10:D13 F10:XFD13 A17:XFD24 A16:C16 F16:XFD16 A26:XFD35 A25:G25 I25:XFD25 A37:XFD1048576 A36:G36 I36:XFD36 A7:XFD9 A6:B6 F6:XFD6">
    <cfRule type="containsText" dxfId="153" priority="9" operator="containsText" text="Select an Observation Outcome">
      <formula>NOT(ISERROR(SEARCH("Select an Observation Outcome",A2)))</formula>
    </cfRule>
    <cfRule type="containsText" dxfId="152" priority="10" operator="containsText" text="Select a Number">
      <formula>NOT(ISERROR(SEARCH("Select a Number",A2)))</formula>
    </cfRule>
    <cfRule type="containsText" dxfId="151" priority="11" operator="containsText" text="Select an Option - Scroll Down">
      <formula>NOT(ISERROR(SEARCH("Select an Option - Scroll Down",A2)))</formula>
    </cfRule>
  </conditionalFormatting>
  <conditionalFormatting sqref="E10:E13">
    <cfRule type="containsErrors" dxfId="150" priority="8">
      <formula>ISERROR(E10)</formula>
    </cfRule>
  </conditionalFormatting>
  <conditionalFormatting sqref="A1:XFD5 A26:XFD35 A25:G25 I25:XFD25 A37:XFD1048576 A36:G36 I36:XFD36 A7:XFD24 A6:B6 F6:XFD6">
    <cfRule type="containsText" dxfId="149" priority="6" operator="containsText" text="1.  There is a safety or other serious concern with this activity or program component.">
      <formula>NOT(ISERROR(SEARCH("1.  There is a safety or other serious concern with this activity or program component.",A1)))</formula>
    </cfRule>
    <cfRule type="containsText" dxfId="148" priority="7" operator="containsText" text="1.  There was a safety or other serious concern with this program expectation.">
      <formula>NOT(ISERROR(SEARCH("1.  There was a safety or other serious concern with this program expectation.",A1)))</formula>
    </cfRule>
  </conditionalFormatting>
  <conditionalFormatting sqref="C6">
    <cfRule type="containsText" dxfId="147" priority="3" operator="containsText" text="Select an Observation Outcome">
      <formula>NOT(ISERROR(SEARCH("Select an Observation Outcome",C6)))</formula>
    </cfRule>
    <cfRule type="containsText" dxfId="146" priority="4" operator="containsText" text="Select a Number">
      <formula>NOT(ISERROR(SEARCH("Select a Number",C6)))</formula>
    </cfRule>
    <cfRule type="containsText" dxfId="145" priority="5" operator="containsText" text="Select an Option - Scroll Down">
      <formula>NOT(ISERROR(SEARCH("Select an Option - Scroll Down",C6)))</formula>
    </cfRule>
  </conditionalFormatting>
  <conditionalFormatting sqref="C6">
    <cfRule type="containsText" dxfId="144" priority="1" operator="containsText" text="1.  There is a safety or other serious concern with this activity or program component.">
      <formula>NOT(ISERROR(SEARCH("1.  There is a safety or other serious concern with this activity or program component.",C6)))</formula>
    </cfRule>
    <cfRule type="containsText" dxfId="143" priority="2" operator="containsText" text="1.  There was a safety or other serious concern with this program expectation.">
      <formula>NOT(ISERROR(SEARCH("1.  There was a safety or other serious concern with this program expectation.",C6)))</formula>
    </cfRule>
  </conditionalFormatting>
  <dataValidations count="4">
    <dataValidation type="list" allowBlank="1" showInputMessage="1" showErrorMessage="1" sqref="C35:D37 C43:D47 C53:D56">
      <formula1>percent2</formula1>
    </dataValidation>
    <dataValidation type="list" allowBlank="1" showInputMessage="1" showErrorMessage="1" sqref="C8">
      <formula1>number</formula1>
    </dataValidation>
    <dataValidation type="list" allowBlank="1" showInputMessage="1" showErrorMessage="1" sqref="C20:C22 C27:C29">
      <formula1>percent1</formula1>
    </dataValidation>
    <dataValidation type="list" allowBlank="1" showInputMessage="1" showErrorMessage="1" sqref="C10:C12">
      <formula1>number2</formula1>
    </dataValidation>
  </dataValidations>
  <pageMargins left="0.7" right="0.7" top="0.75" bottom="0.75" header="0.3" footer="0.3"/>
  <pageSetup scale="58" orientation="portrait" r:id="rId1"/>
  <rowBreaks count="3" manualBreakCount="3">
    <brk id="16" max="4" man="1"/>
    <brk id="33" max="4" man="1"/>
    <brk id="51"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9220" r:id="rId4" name="Check Box 4">
              <controlPr locked="0" defaultSize="0" autoFill="0" autoLine="0" autoPict="0">
                <anchor moveWithCells="1">
                  <from>
                    <xdr:col>2</xdr:col>
                    <xdr:colOff>171450</xdr:colOff>
                    <xdr:row>5</xdr:row>
                    <xdr:rowOff>152400</xdr:rowOff>
                  </from>
                  <to>
                    <xdr:col>2</xdr:col>
                    <xdr:colOff>1066800</xdr:colOff>
                    <xdr:row>5</xdr:row>
                    <xdr:rowOff>371475</xdr:rowOff>
                  </to>
                </anchor>
              </controlPr>
            </control>
          </mc:Choice>
        </mc:AlternateContent>
        <mc:AlternateContent xmlns:mc="http://schemas.openxmlformats.org/markup-compatibility/2006">
          <mc:Choice Requires="x14">
            <control shapeId="9221" r:id="rId5" name="Check Box 5">
              <controlPr locked="0" defaultSize="0" autoFill="0" autoLine="0" autoPict="0">
                <anchor moveWithCells="1">
                  <from>
                    <xdr:col>2</xdr:col>
                    <xdr:colOff>257175</xdr:colOff>
                    <xdr:row>5</xdr:row>
                    <xdr:rowOff>438150</xdr:rowOff>
                  </from>
                  <to>
                    <xdr:col>2</xdr:col>
                    <xdr:colOff>866775</xdr:colOff>
                    <xdr:row>5</xdr:row>
                    <xdr:rowOff>647700</xdr:rowOff>
                  </to>
                </anchor>
              </controlPr>
            </control>
          </mc:Choice>
        </mc:AlternateContent>
        <mc:AlternateContent xmlns:mc="http://schemas.openxmlformats.org/markup-compatibility/2006">
          <mc:Choice Requires="x14">
            <control shapeId="9222" r:id="rId6" name="Check Box 6">
              <controlPr locked="0" defaultSize="0" autoFill="0" autoLine="0" autoPict="0">
                <anchor moveWithCells="1">
                  <from>
                    <xdr:col>2</xdr:col>
                    <xdr:colOff>1133475</xdr:colOff>
                    <xdr:row>5</xdr:row>
                    <xdr:rowOff>104775</xdr:rowOff>
                  </from>
                  <to>
                    <xdr:col>2</xdr:col>
                    <xdr:colOff>1562100</xdr:colOff>
                    <xdr:row>5</xdr:row>
                    <xdr:rowOff>342900</xdr:rowOff>
                  </to>
                </anchor>
              </controlPr>
            </control>
          </mc:Choice>
        </mc:AlternateContent>
        <mc:AlternateContent xmlns:mc="http://schemas.openxmlformats.org/markup-compatibility/2006">
          <mc:Choice Requires="x14">
            <control shapeId="9223" r:id="rId7" name="Check Box 7">
              <controlPr locked="0" defaultSize="0" autoFill="0" autoLine="0" autoPict="0">
                <anchor moveWithCells="1">
                  <from>
                    <xdr:col>2</xdr:col>
                    <xdr:colOff>1190625</xdr:colOff>
                    <xdr:row>5</xdr:row>
                    <xdr:rowOff>400050</xdr:rowOff>
                  </from>
                  <to>
                    <xdr:col>2</xdr:col>
                    <xdr:colOff>1619250</xdr:colOff>
                    <xdr:row>5</xdr:row>
                    <xdr:rowOff>638175</xdr:rowOff>
                  </to>
                </anchor>
              </controlPr>
            </control>
          </mc:Choice>
        </mc:AlternateContent>
        <mc:AlternateContent xmlns:mc="http://schemas.openxmlformats.org/markup-compatibility/2006">
          <mc:Choice Requires="x14">
            <control shapeId="9224" r:id="rId8" name="Check Box 8">
              <controlPr locked="0" defaultSize="0" autoFill="0" autoLine="0" autoPict="0">
                <anchor moveWithCells="1">
                  <from>
                    <xdr:col>2</xdr:col>
                    <xdr:colOff>1933575</xdr:colOff>
                    <xdr:row>5</xdr:row>
                    <xdr:rowOff>133350</xdr:rowOff>
                  </from>
                  <to>
                    <xdr:col>2</xdr:col>
                    <xdr:colOff>2257425</xdr:colOff>
                    <xdr:row>5</xdr:row>
                    <xdr:rowOff>352425</xdr:rowOff>
                  </to>
                </anchor>
              </controlPr>
            </control>
          </mc:Choice>
        </mc:AlternateContent>
        <mc:AlternateContent xmlns:mc="http://schemas.openxmlformats.org/markup-compatibility/2006">
          <mc:Choice Requires="x14">
            <control shapeId="9225" r:id="rId9" name="Check Box 9">
              <controlPr locked="0" defaultSize="0" autoFill="0" autoLine="0" autoPict="0">
                <anchor moveWithCells="1">
                  <from>
                    <xdr:col>2</xdr:col>
                    <xdr:colOff>1885950</xdr:colOff>
                    <xdr:row>5</xdr:row>
                    <xdr:rowOff>466725</xdr:rowOff>
                  </from>
                  <to>
                    <xdr:col>2</xdr:col>
                    <xdr:colOff>2209800</xdr:colOff>
                    <xdr:row>5</xdr:row>
                    <xdr:rowOff>685800</xdr:rowOff>
                  </to>
                </anchor>
              </controlPr>
            </control>
          </mc:Choice>
        </mc:AlternateContent>
        <mc:AlternateContent xmlns:mc="http://schemas.openxmlformats.org/markup-compatibility/2006">
          <mc:Choice Requires="x14">
            <control shapeId="9226" r:id="rId10" name="Check Box 10">
              <controlPr locked="0" defaultSize="0" autoFill="0" autoLine="0" autoPict="0">
                <anchor moveWithCells="1">
                  <from>
                    <xdr:col>2</xdr:col>
                    <xdr:colOff>2514600</xdr:colOff>
                    <xdr:row>5</xdr:row>
                    <xdr:rowOff>123825</xdr:rowOff>
                  </from>
                  <to>
                    <xdr:col>2</xdr:col>
                    <xdr:colOff>2952750</xdr:colOff>
                    <xdr:row>5</xdr:row>
                    <xdr:rowOff>342900</xdr:rowOff>
                  </to>
                </anchor>
              </controlPr>
            </control>
          </mc:Choice>
        </mc:AlternateContent>
        <mc:AlternateContent xmlns:mc="http://schemas.openxmlformats.org/markup-compatibility/2006">
          <mc:Choice Requires="x14">
            <control shapeId="9227" r:id="rId11" name="Check Box 11">
              <controlPr locked="0" defaultSize="0" autoFill="0" autoLine="0" autoPict="0">
                <anchor moveWithCells="1">
                  <from>
                    <xdr:col>2</xdr:col>
                    <xdr:colOff>2543175</xdr:colOff>
                    <xdr:row>5</xdr:row>
                    <xdr:rowOff>428625</xdr:rowOff>
                  </from>
                  <to>
                    <xdr:col>2</xdr:col>
                    <xdr:colOff>3009900</xdr:colOff>
                    <xdr:row>5</xdr:row>
                    <xdr:rowOff>676275</xdr:rowOff>
                  </to>
                </anchor>
              </controlPr>
            </control>
          </mc:Choice>
        </mc:AlternateContent>
        <mc:AlternateContent xmlns:mc="http://schemas.openxmlformats.org/markup-compatibility/2006">
          <mc:Choice Requires="x14">
            <control shapeId="9228" r:id="rId12" name="Check Box 12">
              <controlPr locked="0" defaultSize="0" autoFill="0" autoLine="0" autoPict="0">
                <anchor moveWithCells="1">
                  <from>
                    <xdr:col>3</xdr:col>
                    <xdr:colOff>66675</xdr:colOff>
                    <xdr:row>5</xdr:row>
                    <xdr:rowOff>142875</xdr:rowOff>
                  </from>
                  <to>
                    <xdr:col>3</xdr:col>
                    <xdr:colOff>704850</xdr:colOff>
                    <xdr:row>5</xdr:row>
                    <xdr:rowOff>342900</xdr:rowOff>
                  </to>
                </anchor>
              </controlPr>
            </control>
          </mc:Choice>
        </mc:AlternateContent>
        <mc:AlternateContent xmlns:mc="http://schemas.openxmlformats.org/markup-compatibility/2006">
          <mc:Choice Requires="x14">
            <control shapeId="9229" r:id="rId13" name="Check Box 13">
              <controlPr locked="0" defaultSize="0" autoFill="0" autoLine="0" autoPict="0">
                <anchor moveWithCells="1">
                  <from>
                    <xdr:col>3</xdr:col>
                    <xdr:colOff>38100</xdr:colOff>
                    <xdr:row>5</xdr:row>
                    <xdr:rowOff>466725</xdr:rowOff>
                  </from>
                  <to>
                    <xdr:col>3</xdr:col>
                    <xdr:colOff>685800</xdr:colOff>
                    <xdr:row>5</xdr:row>
                    <xdr:rowOff>657225</xdr:rowOff>
                  </to>
                </anchor>
              </controlPr>
            </control>
          </mc:Choice>
        </mc:AlternateContent>
        <mc:AlternateContent xmlns:mc="http://schemas.openxmlformats.org/markup-compatibility/2006">
          <mc:Choice Requires="x14">
            <control shapeId="9230" r:id="rId14" name="Check Box 14">
              <controlPr locked="0" defaultSize="0" autoFill="0" autoLine="0" autoPict="0">
                <anchor moveWithCells="1">
                  <from>
                    <xdr:col>3</xdr:col>
                    <xdr:colOff>1019175</xdr:colOff>
                    <xdr:row>5</xdr:row>
                    <xdr:rowOff>180975</xdr:rowOff>
                  </from>
                  <to>
                    <xdr:col>3</xdr:col>
                    <xdr:colOff>1724025</xdr:colOff>
                    <xdr:row>5</xdr:row>
                    <xdr:rowOff>371475</xdr:rowOff>
                  </to>
                </anchor>
              </controlPr>
            </control>
          </mc:Choice>
        </mc:AlternateContent>
        <mc:AlternateContent xmlns:mc="http://schemas.openxmlformats.org/markup-compatibility/2006">
          <mc:Choice Requires="x14">
            <control shapeId="9231" r:id="rId15" name="Check Box 15">
              <controlPr locked="0" defaultSize="0" autoFill="0" autoLine="0" autoPict="0">
                <anchor moveWithCells="1">
                  <from>
                    <xdr:col>3</xdr:col>
                    <xdr:colOff>1028700</xdr:colOff>
                    <xdr:row>5</xdr:row>
                    <xdr:rowOff>466725</xdr:rowOff>
                  </from>
                  <to>
                    <xdr:col>3</xdr:col>
                    <xdr:colOff>1657350</xdr:colOff>
                    <xdr:row>5</xdr:row>
                    <xdr:rowOff>666750</xdr:rowOff>
                  </to>
                </anchor>
              </controlPr>
            </control>
          </mc:Choice>
        </mc:AlternateContent>
        <mc:AlternateContent xmlns:mc="http://schemas.openxmlformats.org/markup-compatibility/2006">
          <mc:Choice Requires="x14">
            <control shapeId="9232" r:id="rId16" name="Check Box 16">
              <controlPr locked="0" defaultSize="0" autoFill="0" autoLine="0" autoPict="0">
                <anchor moveWithCells="1">
                  <from>
                    <xdr:col>4</xdr:col>
                    <xdr:colOff>66675</xdr:colOff>
                    <xdr:row>5</xdr:row>
                    <xdr:rowOff>161925</xdr:rowOff>
                  </from>
                  <to>
                    <xdr:col>4</xdr:col>
                    <xdr:colOff>885825</xdr:colOff>
                    <xdr:row>5</xdr:row>
                    <xdr:rowOff>419100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LISTS!$W$2:$W$10</xm:f>
          </x14:formula1>
          <xm:sqref>D10:D12</xm:sqref>
        </x14:dataValidation>
        <x14:dataValidation type="list" allowBlank="1" showInputMessage="1" showErrorMessage="1">
          <x14:formula1>
            <xm:f>LISTS!$V$2:$V$7</xm:f>
          </x14:formula1>
          <xm:sqref>C7</xm:sqref>
        </x14:dataValidation>
        <x14:dataValidation type="list" allowBlank="1" showInputMessage="1" showErrorMessage="1">
          <x14:formula1>
            <xm:f>LISTS!$T$2:$T$4</xm:f>
          </x14:formula1>
          <xm:sqref>C14:C16 C5</xm:sqref>
        </x14:dataValidation>
        <x14:dataValidation type="list" allowBlank="1" showInputMessage="1" showErrorMessage="1">
          <x14:formula1>
            <xm:f>LISTS!$S$2:$S$16</xm:f>
          </x14:formula1>
          <xm:sqref>C4</xm:sqref>
        </x14:dataValidation>
        <x14:dataValidation type="list" allowBlank="1" showInputMessage="1" showErrorMessage="1">
          <x14:formula1>
            <xm:f>LISTS!$R$2:$R$19</xm:f>
          </x14:formula1>
          <xm:sqref>C3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L41"/>
  <sheetViews>
    <sheetView workbookViewId="0">
      <selection activeCell="D9" sqref="D9"/>
    </sheetView>
  </sheetViews>
  <sheetFormatPr defaultColWidth="11" defaultRowHeight="15.75" x14ac:dyDescent="0.25"/>
  <cols>
    <col min="1" max="1" width="20.625" style="67" customWidth="1"/>
    <col min="2" max="2" width="12.625" style="67" customWidth="1"/>
    <col min="3" max="3" width="13.375" style="67" customWidth="1"/>
    <col min="4" max="4" width="12.875" style="67" customWidth="1"/>
    <col min="5" max="7" width="11" style="67"/>
    <col min="8" max="8" width="22.375" style="67" customWidth="1"/>
    <col min="9" max="9" width="11.375" style="67" bestFit="1" customWidth="1"/>
    <col min="10" max="16384" width="11" style="67"/>
  </cols>
  <sheetData>
    <row r="1" spans="1:12" x14ac:dyDescent="0.25">
      <c r="A1" s="266" t="s">
        <v>285</v>
      </c>
      <c r="B1" s="266"/>
      <c r="C1" s="266"/>
      <c r="D1" s="266"/>
      <c r="E1" s="266"/>
      <c r="F1" s="19"/>
      <c r="G1" s="19"/>
      <c r="H1" s="266" t="s">
        <v>285</v>
      </c>
      <c r="I1" s="266"/>
      <c r="J1" s="266"/>
      <c r="K1" s="266"/>
      <c r="L1" s="266"/>
    </row>
    <row r="2" spans="1:12" x14ac:dyDescent="0.25">
      <c r="A2" s="266" t="s">
        <v>286</v>
      </c>
      <c r="B2" s="266"/>
      <c r="C2" s="266"/>
      <c r="D2" s="266"/>
      <c r="E2" s="266"/>
      <c r="F2" s="19"/>
      <c r="G2" s="19"/>
      <c r="H2" s="266" t="s">
        <v>286</v>
      </c>
      <c r="I2" s="266"/>
      <c r="J2" s="266"/>
      <c r="K2" s="266"/>
      <c r="L2" s="266"/>
    </row>
    <row r="3" spans="1:12" x14ac:dyDescent="0.25">
      <c r="A3" s="68"/>
      <c r="B3" s="68"/>
      <c r="C3" s="68"/>
      <c r="D3" s="68"/>
      <c r="E3" s="68"/>
      <c r="F3" s="19"/>
      <c r="G3" s="19"/>
      <c r="H3" s="68"/>
      <c r="I3" s="68"/>
      <c r="J3" s="68"/>
      <c r="K3" s="68"/>
      <c r="L3" s="68"/>
    </row>
    <row r="4" spans="1:12" x14ac:dyDescent="0.25">
      <c r="A4" s="70" t="s">
        <v>287</v>
      </c>
      <c r="B4" s="142" t="str">
        <f>'Fall Info 2017'!B4:E4</f>
        <v>Select An Option - Scroll Down</v>
      </c>
      <c r="C4" s="142"/>
      <c r="D4" s="142"/>
      <c r="E4" s="142"/>
      <c r="F4" s="19"/>
      <c r="G4" s="19"/>
      <c r="H4" s="70" t="s">
        <v>287</v>
      </c>
      <c r="I4" s="142" t="str">
        <f>B4</f>
        <v>Select An Option - Scroll Down</v>
      </c>
      <c r="J4" s="142"/>
      <c r="K4" s="142"/>
      <c r="L4" s="142"/>
    </row>
    <row r="5" spans="1:12" x14ac:dyDescent="0.25">
      <c r="A5" s="70" t="s">
        <v>288</v>
      </c>
      <c r="B5" s="142">
        <f>'Fall Info 2017'!B6:E6</f>
        <v>0</v>
      </c>
      <c r="C5" s="142"/>
      <c r="D5" s="142"/>
      <c r="E5" s="142"/>
      <c r="F5" s="19"/>
      <c r="G5" s="19"/>
      <c r="H5" s="70" t="s">
        <v>288</v>
      </c>
      <c r="I5" s="142">
        <f>B5</f>
        <v>0</v>
      </c>
      <c r="J5" s="142"/>
      <c r="K5" s="142"/>
      <c r="L5" s="142"/>
    </row>
    <row r="6" spans="1:12" ht="15.75" customHeight="1" x14ac:dyDescent="0.25">
      <c r="A6" s="70" t="s">
        <v>289</v>
      </c>
      <c r="B6" s="69" t="s">
        <v>304</v>
      </c>
      <c r="C6" s="69"/>
      <c r="D6" s="69"/>
      <c r="E6" s="69"/>
      <c r="F6" s="19"/>
      <c r="G6" s="19"/>
      <c r="H6" s="70" t="s">
        <v>289</v>
      </c>
      <c r="I6" s="69" t="str">
        <f>B6</f>
        <v>Spring 2018</v>
      </c>
      <c r="J6" s="69"/>
      <c r="K6" s="69"/>
      <c r="L6" s="69"/>
    </row>
    <row r="7" spans="1:12" ht="15.75" customHeight="1" thickBot="1" x14ac:dyDescent="0.3">
      <c r="A7" s="70"/>
      <c r="B7" s="69"/>
      <c r="C7" s="69"/>
      <c r="D7" s="69"/>
      <c r="E7" s="69"/>
      <c r="F7" s="19"/>
      <c r="G7" s="19"/>
      <c r="H7" s="70"/>
      <c r="I7" s="69"/>
      <c r="J7" s="69"/>
      <c r="K7" s="69"/>
      <c r="L7" s="69"/>
    </row>
    <row r="8" spans="1:12" ht="35.1" customHeight="1" thickBot="1" x14ac:dyDescent="0.3">
      <c r="A8" s="77" t="s">
        <v>308</v>
      </c>
      <c r="B8" s="84" t="s">
        <v>249</v>
      </c>
      <c r="C8" s="85" t="s">
        <v>293</v>
      </c>
      <c r="D8" s="85" t="s">
        <v>294</v>
      </c>
      <c r="E8" s="86" t="s">
        <v>220</v>
      </c>
      <c r="F8" s="19"/>
      <c r="G8" s="19"/>
      <c r="H8" s="267" t="s">
        <v>295</v>
      </c>
      <c r="I8" s="268"/>
      <c r="J8" s="19"/>
      <c r="K8" s="19"/>
      <c r="L8" s="19"/>
    </row>
    <row r="9" spans="1:12" x14ac:dyDescent="0.25">
      <c r="A9" s="78" t="s">
        <v>305</v>
      </c>
      <c r="B9" s="76" t="e">
        <f>'Spring 18 Activity #1'!C23</f>
        <v>#N/A</v>
      </c>
      <c r="C9" s="112" t="e">
        <f>'Spring 18 Activity #2'!C23</f>
        <v>#N/A</v>
      </c>
      <c r="D9" s="112" t="e">
        <f>'Spring 18 Activity #3'!C23</f>
        <v>#N/A</v>
      </c>
      <c r="E9" s="116" t="e">
        <f t="shared" ref="E9:E14" si="0">AVERAGE(B9:D9)</f>
        <v>#N/A</v>
      </c>
      <c r="F9" s="19"/>
      <c r="G9" s="19"/>
      <c r="H9" s="81" t="s">
        <v>185</v>
      </c>
      <c r="I9" s="118" t="e">
        <f>E9</f>
        <v>#N/A</v>
      </c>
      <c r="J9" s="19"/>
      <c r="K9" s="19"/>
      <c r="L9" s="19"/>
    </row>
    <row r="10" spans="1:12" x14ac:dyDescent="0.25">
      <c r="A10" s="78" t="s">
        <v>306</v>
      </c>
      <c r="B10" s="76" t="e">
        <f>'Spring 18 Activity #1'!C30</f>
        <v>#N/A</v>
      </c>
      <c r="C10" s="112" t="e">
        <f>'Spring 18 Activity #2'!C30</f>
        <v>#N/A</v>
      </c>
      <c r="D10" s="112" t="e">
        <f>'Spring 18 Activity #3'!C30</f>
        <v>#N/A</v>
      </c>
      <c r="E10" s="116" t="e">
        <f t="shared" si="0"/>
        <v>#N/A</v>
      </c>
      <c r="F10" s="19"/>
      <c r="G10" s="19"/>
      <c r="H10" s="82" t="s">
        <v>187</v>
      </c>
      <c r="I10" s="115" t="e">
        <f>E10</f>
        <v>#N/A</v>
      </c>
      <c r="J10" s="19"/>
      <c r="K10" s="19"/>
      <c r="L10" s="19"/>
    </row>
    <row r="11" spans="1:12" x14ac:dyDescent="0.25">
      <c r="A11" s="78" t="s">
        <v>307</v>
      </c>
      <c r="B11" s="76" t="e">
        <f>'Spring 18 Activity #1'!C38</f>
        <v>#N/A</v>
      </c>
      <c r="C11" s="112" t="e">
        <f>'Spring 18 Activity #2'!C38</f>
        <v>#N/A</v>
      </c>
      <c r="D11" s="112" t="e">
        <f>'Spring 18 Activity #3'!C38</f>
        <v>#N/A</v>
      </c>
      <c r="E11" s="116" t="e">
        <f t="shared" si="0"/>
        <v>#N/A</v>
      </c>
      <c r="F11" s="19"/>
      <c r="G11" s="19"/>
      <c r="H11" s="82" t="s">
        <v>191</v>
      </c>
      <c r="I11" s="115" t="e">
        <f>E11</f>
        <v>#N/A</v>
      </c>
      <c r="J11" s="19"/>
      <c r="K11" s="19"/>
      <c r="L11" s="19"/>
    </row>
    <row r="12" spans="1:12" x14ac:dyDescent="0.25">
      <c r="A12" s="78" t="s">
        <v>193</v>
      </c>
      <c r="B12" s="76" t="e">
        <f>'Spring 18 Activity #1'!C48</f>
        <v>#N/A</v>
      </c>
      <c r="C12" s="112" t="e">
        <f>'Spring 18 Activity #2'!C48</f>
        <v>#N/A</v>
      </c>
      <c r="D12" s="112" t="e">
        <f>'Spring 18 Activity #3'!C48</f>
        <v>#N/A</v>
      </c>
      <c r="E12" s="116" t="e">
        <f t="shared" si="0"/>
        <v>#N/A</v>
      </c>
      <c r="F12" s="19"/>
      <c r="G12" s="19"/>
      <c r="H12" s="82" t="s">
        <v>222</v>
      </c>
      <c r="I12" s="115" t="e">
        <f>E12</f>
        <v>#N/A</v>
      </c>
      <c r="J12" s="19"/>
      <c r="K12" s="19"/>
      <c r="L12" s="19"/>
    </row>
    <row r="13" spans="1:12" ht="16.5" thickBot="1" x14ac:dyDescent="0.3">
      <c r="A13" s="78" t="s">
        <v>221</v>
      </c>
      <c r="B13" s="76" t="e">
        <f>'Spring 18 Activity #1'!C57</f>
        <v>#N/A</v>
      </c>
      <c r="C13" s="112" t="e">
        <f>'Spring 18 Activity #2'!C57</f>
        <v>#N/A</v>
      </c>
      <c r="D13" s="112" t="e">
        <f>'Spring 18 Activity #3'!C57</f>
        <v>#N/A</v>
      </c>
      <c r="E13" s="116" t="e">
        <f t="shared" si="0"/>
        <v>#N/A</v>
      </c>
      <c r="F13" s="19"/>
      <c r="G13" s="19"/>
      <c r="H13" s="83" t="s">
        <v>221</v>
      </c>
      <c r="I13" s="119" t="e">
        <f>E13</f>
        <v>#N/A</v>
      </c>
      <c r="J13" s="19"/>
      <c r="K13" s="19"/>
      <c r="L13" s="19"/>
    </row>
    <row r="14" spans="1:12" ht="16.5" thickBot="1" x14ac:dyDescent="0.3">
      <c r="A14" s="79" t="s">
        <v>197</v>
      </c>
      <c r="B14" s="80" t="e">
        <f>AVERAGE(B9:B13)</f>
        <v>#N/A</v>
      </c>
      <c r="C14" s="113" t="e">
        <f>AVERAGE(C9:C13)</f>
        <v>#N/A</v>
      </c>
      <c r="D14" s="114" t="e">
        <f>AVERAGE(D9:D13)</f>
        <v>#N/A</v>
      </c>
      <c r="E14" s="117" t="e">
        <f t="shared" si="0"/>
        <v>#N/A</v>
      </c>
      <c r="F14" s="19"/>
      <c r="G14" s="19"/>
      <c r="H14" s="19"/>
      <c r="I14" s="19"/>
      <c r="J14" s="19"/>
      <c r="K14" s="19"/>
      <c r="L14" s="19"/>
    </row>
    <row r="15" spans="1:12" x14ac:dyDescent="0.25">
      <c r="A15" s="19"/>
      <c r="B15" s="19"/>
      <c r="C15" s="19"/>
      <c r="D15" s="19"/>
      <c r="E15" s="19"/>
      <c r="F15" s="19"/>
      <c r="G15" s="19"/>
      <c r="H15" s="19"/>
      <c r="I15" s="19"/>
      <c r="J15" s="19"/>
      <c r="K15" s="19"/>
      <c r="L15" s="19"/>
    </row>
    <row r="16" spans="1:12" x14ac:dyDescent="0.25">
      <c r="A16" s="19"/>
      <c r="B16" s="19"/>
      <c r="C16" s="19"/>
      <c r="D16" s="19"/>
      <c r="E16" s="19"/>
      <c r="F16" s="19"/>
      <c r="G16" s="19"/>
      <c r="H16" s="19"/>
      <c r="I16" s="19"/>
      <c r="J16" s="19"/>
      <c r="K16" s="19"/>
      <c r="L16" s="19"/>
    </row>
    <row r="17" spans="1:12" x14ac:dyDescent="0.25">
      <c r="A17" s="19"/>
      <c r="B17" s="19"/>
      <c r="C17" s="19"/>
      <c r="D17" s="19"/>
      <c r="E17" s="19"/>
      <c r="F17" s="19"/>
      <c r="G17" s="19"/>
      <c r="H17" s="19"/>
      <c r="I17" s="19"/>
      <c r="J17" s="19"/>
      <c r="K17" s="19"/>
      <c r="L17" s="19"/>
    </row>
    <row r="18" spans="1:12" x14ac:dyDescent="0.25">
      <c r="A18" s="19"/>
      <c r="B18" s="19"/>
      <c r="C18" s="19"/>
      <c r="D18" s="19"/>
      <c r="E18" s="19"/>
      <c r="F18" s="19"/>
      <c r="G18" s="19"/>
      <c r="H18" s="19"/>
      <c r="I18" s="19"/>
      <c r="J18" s="19"/>
      <c r="K18" s="19"/>
      <c r="L18" s="19"/>
    </row>
    <row r="19" spans="1:12" x14ac:dyDescent="0.25">
      <c r="A19" s="19"/>
      <c r="B19" s="19"/>
      <c r="C19" s="19"/>
      <c r="D19" s="19"/>
      <c r="E19" s="19"/>
      <c r="F19" s="19"/>
      <c r="G19" s="19"/>
      <c r="H19" s="19"/>
      <c r="I19" s="19"/>
      <c r="J19" s="19"/>
      <c r="K19" s="19"/>
      <c r="L19" s="19"/>
    </row>
    <row r="20" spans="1:12" x14ac:dyDescent="0.25">
      <c r="A20" s="19"/>
      <c r="B20" s="19"/>
      <c r="C20" s="19"/>
      <c r="D20" s="19"/>
      <c r="E20" s="19"/>
      <c r="F20" s="19"/>
      <c r="G20" s="19"/>
      <c r="H20" s="19"/>
      <c r="I20" s="19"/>
      <c r="J20" s="19"/>
      <c r="K20" s="19"/>
      <c r="L20" s="19"/>
    </row>
    <row r="21" spans="1:12" x14ac:dyDescent="0.25">
      <c r="A21" s="19"/>
      <c r="B21" s="19"/>
      <c r="C21" s="19"/>
      <c r="D21" s="19"/>
      <c r="E21" s="19"/>
      <c r="F21" s="19"/>
      <c r="G21" s="19"/>
      <c r="H21" s="19"/>
      <c r="I21" s="19"/>
      <c r="J21" s="19"/>
      <c r="K21" s="19"/>
      <c r="L21" s="19"/>
    </row>
    <row r="22" spans="1:12" x14ac:dyDescent="0.25">
      <c r="A22" s="19"/>
      <c r="B22" s="19"/>
      <c r="C22" s="19"/>
      <c r="D22" s="19"/>
      <c r="E22" s="19"/>
      <c r="F22" s="19"/>
      <c r="G22" s="19"/>
      <c r="H22" s="19"/>
      <c r="I22" s="19"/>
      <c r="J22" s="19"/>
      <c r="K22" s="19"/>
      <c r="L22" s="19"/>
    </row>
    <row r="23" spans="1:12" x14ac:dyDescent="0.25">
      <c r="A23" s="19"/>
      <c r="B23" s="19"/>
      <c r="C23" s="19"/>
      <c r="D23" s="19"/>
      <c r="E23" s="19"/>
      <c r="F23" s="19"/>
      <c r="G23" s="19"/>
      <c r="H23" s="19"/>
      <c r="I23" s="19"/>
      <c r="J23" s="19"/>
      <c r="K23" s="19"/>
      <c r="L23" s="19"/>
    </row>
    <row r="24" spans="1:12" x14ac:dyDescent="0.25">
      <c r="A24" s="19"/>
      <c r="B24" s="19"/>
      <c r="C24" s="19"/>
      <c r="D24" s="19"/>
      <c r="E24" s="19"/>
      <c r="F24" s="19"/>
      <c r="G24" s="19"/>
      <c r="H24" s="19"/>
      <c r="I24" s="19"/>
      <c r="J24" s="19"/>
      <c r="K24" s="19"/>
      <c r="L24" s="19"/>
    </row>
    <row r="25" spans="1:12" x14ac:dyDescent="0.25">
      <c r="A25" s="19"/>
      <c r="B25" s="19"/>
      <c r="C25" s="19"/>
      <c r="D25" s="19"/>
      <c r="E25" s="19"/>
      <c r="F25" s="19"/>
      <c r="G25" s="19"/>
      <c r="H25" s="19"/>
      <c r="I25" s="19"/>
      <c r="J25" s="19"/>
      <c r="K25" s="19"/>
      <c r="L25" s="19"/>
    </row>
    <row r="26" spans="1:12" x14ac:dyDescent="0.25">
      <c r="A26" s="19"/>
      <c r="B26" s="19"/>
      <c r="C26" s="19"/>
      <c r="D26" s="19"/>
      <c r="E26" s="19"/>
      <c r="F26" s="19"/>
      <c r="G26" s="19"/>
      <c r="H26" s="19"/>
      <c r="I26" s="19"/>
      <c r="J26" s="19"/>
      <c r="K26" s="19"/>
      <c r="L26" s="19"/>
    </row>
    <row r="27" spans="1:12" x14ac:dyDescent="0.25">
      <c r="A27" s="19"/>
      <c r="B27" s="19"/>
      <c r="C27" s="19"/>
      <c r="D27" s="19"/>
      <c r="E27" s="19"/>
      <c r="F27" s="19"/>
      <c r="G27" s="19"/>
      <c r="H27" s="19"/>
      <c r="I27" s="19"/>
      <c r="J27" s="19"/>
      <c r="K27" s="19"/>
      <c r="L27" s="19"/>
    </row>
    <row r="28" spans="1:12" x14ac:dyDescent="0.25">
      <c r="A28" s="19"/>
      <c r="B28" s="19"/>
      <c r="C28" s="19"/>
      <c r="D28" s="19"/>
      <c r="E28" s="19"/>
      <c r="F28" s="19"/>
      <c r="G28" s="19"/>
      <c r="H28" s="19"/>
      <c r="I28" s="19"/>
      <c r="J28" s="19"/>
      <c r="K28" s="19"/>
      <c r="L28" s="19"/>
    </row>
    <row r="29" spans="1:12" x14ac:dyDescent="0.25">
      <c r="A29" s="19"/>
      <c r="B29" s="19"/>
      <c r="C29" s="19"/>
      <c r="D29" s="19"/>
      <c r="E29" s="19"/>
      <c r="F29" s="19"/>
      <c r="G29" s="19"/>
      <c r="H29" s="19"/>
      <c r="I29" s="19"/>
      <c r="J29" s="19"/>
      <c r="K29" s="19"/>
      <c r="L29" s="19"/>
    </row>
    <row r="30" spans="1:12" x14ac:dyDescent="0.25">
      <c r="A30" s="19"/>
      <c r="B30" s="19"/>
      <c r="C30" s="19"/>
      <c r="D30" s="19"/>
      <c r="E30" s="19"/>
      <c r="F30" s="19"/>
      <c r="G30" s="19"/>
      <c r="H30" s="19"/>
      <c r="I30" s="19"/>
      <c r="J30" s="19"/>
      <c r="K30" s="19"/>
      <c r="L30" s="19"/>
    </row>
    <row r="31" spans="1:12" x14ac:dyDescent="0.25">
      <c r="A31" s="19"/>
      <c r="B31" s="19"/>
      <c r="C31" s="19"/>
      <c r="D31" s="19"/>
      <c r="E31" s="19"/>
      <c r="F31" s="19"/>
      <c r="G31" s="19"/>
      <c r="H31" s="19"/>
      <c r="I31" s="19"/>
      <c r="J31" s="19"/>
      <c r="K31" s="19"/>
      <c r="L31" s="19"/>
    </row>
    <row r="32" spans="1:12" x14ac:dyDescent="0.25">
      <c r="A32" s="19"/>
      <c r="B32" s="19"/>
      <c r="C32" s="19"/>
      <c r="D32" s="19"/>
      <c r="E32" s="19"/>
      <c r="F32" s="19"/>
      <c r="G32" s="19"/>
      <c r="H32" s="19"/>
      <c r="I32" s="19"/>
      <c r="J32" s="19"/>
      <c r="K32" s="19"/>
      <c r="L32" s="19"/>
    </row>
    <row r="33" spans="1:12" x14ac:dyDescent="0.25">
      <c r="A33" s="19"/>
      <c r="B33" s="19"/>
      <c r="C33" s="19"/>
      <c r="D33" s="19"/>
      <c r="E33" s="19"/>
      <c r="F33" s="19"/>
      <c r="G33" s="19"/>
      <c r="H33" s="19"/>
      <c r="I33" s="19"/>
      <c r="J33" s="19"/>
      <c r="K33" s="19"/>
      <c r="L33" s="19"/>
    </row>
    <row r="34" spans="1:12" x14ac:dyDescent="0.25">
      <c r="A34" s="19"/>
      <c r="B34" s="19"/>
      <c r="C34" s="19"/>
      <c r="D34" s="19"/>
      <c r="E34" s="19"/>
      <c r="F34" s="19"/>
      <c r="G34" s="19"/>
      <c r="H34" s="19"/>
      <c r="I34" s="19"/>
      <c r="J34" s="19"/>
      <c r="K34" s="19"/>
      <c r="L34" s="19"/>
    </row>
    <row r="35" spans="1:12" x14ac:dyDescent="0.25">
      <c r="A35" s="19"/>
      <c r="B35" s="19"/>
      <c r="C35" s="19"/>
      <c r="D35" s="19"/>
      <c r="E35" s="19"/>
      <c r="F35" s="19"/>
      <c r="G35" s="19"/>
      <c r="H35" s="19"/>
      <c r="I35" s="19"/>
      <c r="J35" s="19"/>
      <c r="K35" s="19"/>
      <c r="L35" s="19"/>
    </row>
    <row r="36" spans="1:12" x14ac:dyDescent="0.25">
      <c r="A36" s="19"/>
      <c r="B36" s="19"/>
      <c r="C36" s="19"/>
      <c r="D36" s="19"/>
      <c r="E36" s="19"/>
      <c r="F36" s="19"/>
      <c r="G36" s="19"/>
      <c r="H36" s="19"/>
      <c r="I36" s="19"/>
      <c r="J36" s="19"/>
      <c r="K36" s="19"/>
      <c r="L36" s="19"/>
    </row>
    <row r="37" spans="1:12" x14ac:dyDescent="0.25">
      <c r="A37" s="19"/>
      <c r="B37" s="19"/>
      <c r="C37" s="19"/>
      <c r="D37" s="19"/>
      <c r="E37" s="19"/>
      <c r="F37" s="19"/>
      <c r="G37" s="19"/>
      <c r="H37" s="19"/>
      <c r="I37" s="19"/>
      <c r="J37" s="19"/>
      <c r="K37" s="19"/>
      <c r="L37" s="19"/>
    </row>
    <row r="38" spans="1:12" x14ac:dyDescent="0.25">
      <c r="A38" s="19"/>
      <c r="B38" s="19"/>
      <c r="C38" s="19"/>
      <c r="D38" s="19"/>
      <c r="E38" s="19"/>
      <c r="F38" s="19"/>
      <c r="G38" s="19"/>
      <c r="H38" s="19"/>
      <c r="I38" s="19"/>
      <c r="J38" s="19"/>
      <c r="K38" s="19"/>
      <c r="L38" s="19"/>
    </row>
    <row r="39" spans="1:12" x14ac:dyDescent="0.25">
      <c r="A39" s="19"/>
      <c r="B39" s="19"/>
      <c r="C39" s="19"/>
      <c r="D39" s="19"/>
      <c r="E39" s="19"/>
      <c r="F39" s="19"/>
      <c r="G39" s="19"/>
      <c r="H39" s="19"/>
      <c r="I39" s="19"/>
      <c r="J39" s="19"/>
      <c r="K39" s="19"/>
      <c r="L39" s="19"/>
    </row>
    <row r="40" spans="1:12" x14ac:dyDescent="0.25">
      <c r="A40" s="19"/>
      <c r="B40" s="19"/>
      <c r="C40" s="19"/>
      <c r="D40" s="19"/>
      <c r="E40" s="19"/>
      <c r="F40" s="19"/>
      <c r="G40" s="19"/>
      <c r="H40" s="19"/>
      <c r="I40" s="19"/>
      <c r="J40" s="19"/>
      <c r="K40" s="19"/>
      <c r="L40" s="19"/>
    </row>
    <row r="41" spans="1:12" x14ac:dyDescent="0.25">
      <c r="A41" s="19"/>
      <c r="B41" s="19"/>
      <c r="C41" s="19"/>
      <c r="D41" s="19"/>
      <c r="E41" s="19"/>
      <c r="F41" s="19"/>
      <c r="G41" s="19"/>
      <c r="H41" s="19"/>
      <c r="I41" s="19"/>
      <c r="J41" s="19"/>
      <c r="K41" s="19"/>
      <c r="L41" s="19"/>
    </row>
  </sheetData>
  <sheetProtection password="CAB3" sheet="1" objects="1" scenarios="1" selectLockedCells="1" selectUnlockedCells="1"/>
  <mergeCells count="9">
    <mergeCell ref="B5:E5"/>
    <mergeCell ref="I5:L5"/>
    <mergeCell ref="H8:I8"/>
    <mergeCell ref="A1:E1"/>
    <mergeCell ref="H1:L1"/>
    <mergeCell ref="A2:E2"/>
    <mergeCell ref="H2:L2"/>
    <mergeCell ref="B4:E4"/>
    <mergeCell ref="I4:L4"/>
  </mergeCells>
  <conditionalFormatting sqref="A1:XFD7 A15:XFD1048576 A14 F14:XFD14 A9:XFD13 A8:H8 J8:XFD8">
    <cfRule type="containsErrors" dxfId="142" priority="2">
      <formula>ISERROR(A1)</formula>
    </cfRule>
  </conditionalFormatting>
  <conditionalFormatting sqref="B14:E14">
    <cfRule type="containsErrors" dxfId="141" priority="1">
      <formula>ISERROR(B14)</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H36"/>
  <sheetViews>
    <sheetView workbookViewId="0">
      <selection activeCell="B8" sqref="B8:E8"/>
    </sheetView>
  </sheetViews>
  <sheetFormatPr defaultColWidth="10.875" defaultRowHeight="15.75" x14ac:dyDescent="0.25"/>
  <cols>
    <col min="1" max="1" width="37.375" style="19" customWidth="1"/>
    <col min="2" max="2" width="10.875" style="19"/>
    <col min="3" max="3" width="14.5" style="19" customWidth="1"/>
    <col min="4" max="4" width="13.875" style="19" customWidth="1"/>
    <col min="5" max="5" width="14.875" style="19" customWidth="1"/>
    <col min="6" max="16384" width="10.875" style="19"/>
  </cols>
  <sheetData>
    <row r="2" spans="1:8" ht="30.75" customHeight="1" x14ac:dyDescent="0.25">
      <c r="B2" s="151" t="s">
        <v>286</v>
      </c>
      <c r="C2" s="151"/>
      <c r="D2" s="151"/>
      <c r="E2" s="151"/>
    </row>
    <row r="3" spans="1:8" ht="19.5" thickBot="1" x14ac:dyDescent="0.35">
      <c r="A3" s="18"/>
    </row>
    <row r="4" spans="1:8" ht="19.5" thickBot="1" x14ac:dyDescent="0.35">
      <c r="A4" s="29" t="s">
        <v>223</v>
      </c>
      <c r="B4" s="269" t="str">
        <f>'Fall Info 2017'!B4</f>
        <v>Select An Option - Scroll Down</v>
      </c>
      <c r="C4" s="270"/>
      <c r="D4" s="270"/>
      <c r="E4" s="271"/>
    </row>
    <row r="5" spans="1:8" ht="36" customHeight="1" thickBot="1" x14ac:dyDescent="0.3">
      <c r="A5" s="30"/>
      <c r="B5" s="135"/>
      <c r="C5" s="135"/>
      <c r="D5" s="135"/>
      <c r="E5" s="135"/>
    </row>
    <row r="6" spans="1:8" ht="21.95" customHeight="1" thickBot="1" x14ac:dyDescent="0.3">
      <c r="A6" s="31" t="s">
        <v>224</v>
      </c>
      <c r="B6" s="272">
        <f>'Fall Info 2017'!B6:E6</f>
        <v>0</v>
      </c>
      <c r="C6" s="273"/>
      <c r="D6" s="273"/>
      <c r="E6" s="274"/>
      <c r="F6" s="21"/>
      <c r="G6" s="21"/>
      <c r="H6" s="21"/>
    </row>
    <row r="7" spans="1:8" ht="21.95" customHeight="1" thickBot="1" x14ac:dyDescent="0.3">
      <c r="A7" s="31"/>
      <c r="B7" s="27"/>
      <c r="C7" s="27"/>
      <c r="D7" s="27"/>
      <c r="E7" s="27"/>
      <c r="F7" s="21"/>
      <c r="G7" s="21"/>
      <c r="H7" s="21"/>
    </row>
    <row r="8" spans="1:8" ht="27.75" customHeight="1" thickBot="1" x14ac:dyDescent="0.3">
      <c r="A8" s="32" t="s">
        <v>302</v>
      </c>
      <c r="B8" s="160"/>
      <c r="C8" s="161"/>
      <c r="D8" s="161"/>
      <c r="E8" s="162"/>
      <c r="F8" s="22"/>
      <c r="G8" s="22"/>
      <c r="H8" s="22"/>
    </row>
    <row r="9" spans="1:8" s="21" customFormat="1" ht="23.1" customHeight="1" thickBot="1" x14ac:dyDescent="0.3">
      <c r="A9" s="33"/>
      <c r="B9" s="158"/>
      <c r="C9" s="158"/>
      <c r="D9" s="158"/>
      <c r="E9" s="158"/>
    </row>
    <row r="10" spans="1:8" ht="27.95" customHeight="1" thickBot="1" x14ac:dyDescent="0.3">
      <c r="A10" s="32" t="s">
        <v>225</v>
      </c>
      <c r="B10" s="160"/>
      <c r="C10" s="161"/>
      <c r="D10" s="161"/>
      <c r="E10" s="162"/>
      <c r="F10" s="23"/>
      <c r="G10" s="23"/>
      <c r="H10" s="23"/>
    </row>
    <row r="11" spans="1:8" ht="16.5" thickBot="1" x14ac:dyDescent="0.3">
      <c r="A11" s="34"/>
      <c r="B11" s="159"/>
      <c r="C11" s="159"/>
      <c r="D11" s="159"/>
      <c r="E11" s="159"/>
    </row>
    <row r="12" spans="1:8" ht="24.95" customHeight="1" thickBot="1" x14ac:dyDescent="0.3">
      <c r="A12" s="32" t="s">
        <v>301</v>
      </c>
      <c r="B12" s="160"/>
      <c r="C12" s="161"/>
      <c r="D12" s="161"/>
      <c r="E12" s="162"/>
    </row>
    <row r="13" spans="1:8" ht="16.5" thickBot="1" x14ac:dyDescent="0.3">
      <c r="A13" s="20"/>
      <c r="B13" s="159"/>
      <c r="C13" s="159"/>
      <c r="D13" s="159"/>
      <c r="E13" s="159"/>
    </row>
    <row r="14" spans="1:8" ht="33.950000000000003" customHeight="1" x14ac:dyDescent="0.25">
      <c r="A14" s="150" t="s">
        <v>303</v>
      </c>
      <c r="B14" s="144"/>
      <c r="C14" s="145"/>
      <c r="D14" s="145"/>
      <c r="E14" s="146"/>
    </row>
    <row r="15" spans="1:8" ht="24.75" customHeight="1" thickBot="1" x14ac:dyDescent="0.3">
      <c r="A15" s="150"/>
      <c r="B15" s="147"/>
      <c r="C15" s="148"/>
      <c r="D15" s="148"/>
      <c r="E15" s="149"/>
      <c r="F15" s="28"/>
      <c r="G15" s="28"/>
      <c r="H15" s="28"/>
    </row>
    <row r="16" spans="1:8" ht="30.95" customHeight="1" x14ac:dyDescent="0.25">
      <c r="A16" s="24"/>
    </row>
    <row r="18" spans="1:8" ht="27.95" customHeight="1" x14ac:dyDescent="0.25">
      <c r="A18" s="23"/>
    </row>
    <row r="20" spans="1:8" x14ac:dyDescent="0.25">
      <c r="A20" s="25"/>
    </row>
    <row r="21" spans="1:8" ht="56.1" customHeight="1" x14ac:dyDescent="0.25">
      <c r="A21" s="142"/>
      <c r="B21" s="142"/>
      <c r="C21" s="142"/>
      <c r="D21" s="142"/>
      <c r="E21" s="142"/>
      <c r="F21" s="142"/>
      <c r="G21" s="142"/>
      <c r="H21" s="142"/>
    </row>
    <row r="22" spans="1:8" ht="27" customHeight="1" x14ac:dyDescent="0.25">
      <c r="A22" s="163"/>
      <c r="B22" s="163"/>
      <c r="C22" s="163"/>
      <c r="D22" s="163"/>
      <c r="E22" s="163"/>
    </row>
    <row r="24" spans="1:8" ht="36.950000000000003" customHeight="1" x14ac:dyDescent="0.25">
      <c r="A24" s="164"/>
      <c r="B24" s="164"/>
      <c r="C24" s="164"/>
      <c r="D24" s="164"/>
      <c r="E24" s="164"/>
      <c r="F24" s="22"/>
      <c r="G24" s="22"/>
    </row>
    <row r="30" spans="1:8" ht="18.75" x14ac:dyDescent="0.3">
      <c r="A30" s="18"/>
    </row>
    <row r="32" spans="1:8" ht="44.1" customHeight="1" x14ac:dyDescent="0.25">
      <c r="A32" s="165"/>
      <c r="B32" s="165"/>
      <c r="C32" s="165"/>
      <c r="D32" s="165"/>
      <c r="E32" s="165"/>
      <c r="F32" s="26"/>
      <c r="G32" s="26"/>
      <c r="H32" s="26"/>
    </row>
    <row r="33" spans="1:8" ht="98.1" customHeight="1" x14ac:dyDescent="0.25">
      <c r="A33" s="142"/>
      <c r="B33" s="142"/>
      <c r="C33" s="142"/>
      <c r="D33" s="142"/>
      <c r="E33" s="142"/>
      <c r="F33" s="142"/>
      <c r="G33" s="142"/>
      <c r="H33" s="142"/>
    </row>
    <row r="34" spans="1:8" ht="26.1" customHeight="1" x14ac:dyDescent="0.25">
      <c r="A34" s="23"/>
    </row>
    <row r="36" spans="1:8" ht="27" customHeight="1" x14ac:dyDescent="0.25">
      <c r="A36" s="23"/>
    </row>
  </sheetData>
  <sheetProtection password="CAB3" sheet="1" objects="1" scenarios="1" selectLockedCells="1"/>
  <mergeCells count="16">
    <mergeCell ref="A22:E22"/>
    <mergeCell ref="A24:E24"/>
    <mergeCell ref="A32:E32"/>
    <mergeCell ref="A33:H33"/>
    <mergeCell ref="B11:E11"/>
    <mergeCell ref="B12:E12"/>
    <mergeCell ref="B13:E13"/>
    <mergeCell ref="A14:A15"/>
    <mergeCell ref="B14:E15"/>
    <mergeCell ref="A21:H21"/>
    <mergeCell ref="B10:E10"/>
    <mergeCell ref="B2:E2"/>
    <mergeCell ref="B4:E4"/>
    <mergeCell ref="B6:E6"/>
    <mergeCell ref="B8:E8"/>
    <mergeCell ref="B9:E9"/>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LISTS!$A$2:$A$17</xm:f>
          </x14:formula1>
          <xm:sqref>B4:E4</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M96"/>
  <sheetViews>
    <sheetView zoomScale="90" zoomScaleNormal="90" workbookViewId="0">
      <selection activeCell="C2" sqref="C2:E2"/>
    </sheetView>
  </sheetViews>
  <sheetFormatPr defaultColWidth="10.875" defaultRowHeight="16.5" x14ac:dyDescent="0.25"/>
  <cols>
    <col min="1" max="1" width="10.875" style="46"/>
    <col min="2" max="2" width="46.625" style="47" customWidth="1"/>
    <col min="3" max="3" width="43.25" style="47" customWidth="1"/>
    <col min="4" max="4" width="27" style="47" customWidth="1"/>
    <col min="5" max="5" width="14.875" style="47" customWidth="1"/>
    <col min="6" max="16384" width="10.875" style="47"/>
  </cols>
  <sheetData>
    <row r="1" spans="1:10" ht="111.75" customHeight="1" thickBot="1" x14ac:dyDescent="0.3">
      <c r="A1" s="43"/>
      <c r="B1" s="166" t="s">
        <v>286</v>
      </c>
      <c r="C1" s="166"/>
      <c r="D1" s="166"/>
      <c r="E1" s="166"/>
    </row>
    <row r="2" spans="1:10" ht="33" customHeight="1" thickBot="1" x14ac:dyDescent="0.3">
      <c r="A2" s="43"/>
      <c r="B2" s="125" t="s">
        <v>249</v>
      </c>
      <c r="C2" s="222" t="s">
        <v>279</v>
      </c>
      <c r="D2" s="223"/>
      <c r="E2" s="224"/>
    </row>
    <row r="3" spans="1:10" ht="93" customHeight="1" thickBot="1" x14ac:dyDescent="0.3">
      <c r="A3" s="43">
        <v>1</v>
      </c>
      <c r="B3" s="60" t="s">
        <v>248</v>
      </c>
      <c r="C3" s="233" t="s">
        <v>228</v>
      </c>
      <c r="D3" s="234"/>
      <c r="E3" s="235"/>
      <c r="F3" s="48"/>
      <c r="G3" s="48"/>
      <c r="H3" s="48"/>
      <c r="I3" s="48"/>
      <c r="J3" s="48"/>
    </row>
    <row r="4" spans="1:10" ht="69.75" customHeight="1" thickBot="1" x14ac:dyDescent="0.3">
      <c r="A4" s="43">
        <v>2</v>
      </c>
      <c r="B4" s="60" t="s">
        <v>247</v>
      </c>
      <c r="C4" s="61" t="s">
        <v>228</v>
      </c>
      <c r="D4" s="240" t="s">
        <v>261</v>
      </c>
      <c r="E4" s="241"/>
      <c r="F4" s="49"/>
      <c r="G4" s="49"/>
      <c r="H4" s="49"/>
      <c r="I4" s="49"/>
      <c r="J4" s="49"/>
    </row>
    <row r="5" spans="1:10" ht="114" customHeight="1" thickBot="1" x14ac:dyDescent="0.3">
      <c r="A5" s="43">
        <v>3</v>
      </c>
      <c r="B5" s="60" t="s">
        <v>250</v>
      </c>
      <c r="C5" s="61" t="s">
        <v>228</v>
      </c>
      <c r="D5" s="197" t="s">
        <v>270</v>
      </c>
      <c r="E5" s="198"/>
      <c r="F5" s="50"/>
      <c r="G5" s="50"/>
      <c r="H5" s="50"/>
      <c r="I5" s="50"/>
      <c r="J5" s="50"/>
    </row>
    <row r="6" spans="1:10" ht="63" customHeight="1" thickBot="1" x14ac:dyDescent="0.3">
      <c r="A6" s="43">
        <v>4</v>
      </c>
      <c r="B6" s="60" t="s">
        <v>251</v>
      </c>
      <c r="C6" s="236"/>
      <c r="D6" s="237"/>
      <c r="E6" s="237"/>
      <c r="F6" s="51"/>
      <c r="G6" s="50"/>
      <c r="H6" s="50"/>
      <c r="I6" s="50"/>
      <c r="J6" s="50"/>
    </row>
    <row r="7" spans="1:10" ht="57" customHeight="1" thickBot="1" x14ac:dyDescent="0.3">
      <c r="A7" s="43">
        <v>5</v>
      </c>
      <c r="B7" s="60" t="s">
        <v>252</v>
      </c>
      <c r="C7" s="62" t="s">
        <v>228</v>
      </c>
      <c r="D7" s="240" t="s">
        <v>261</v>
      </c>
      <c r="E7" s="241"/>
    </row>
    <row r="8" spans="1:10" ht="54.75" customHeight="1" thickBot="1" x14ac:dyDescent="0.3">
      <c r="A8" s="43">
        <v>6</v>
      </c>
      <c r="B8" s="64" t="s">
        <v>253</v>
      </c>
      <c r="C8" s="233" t="s">
        <v>230</v>
      </c>
      <c r="D8" s="234"/>
      <c r="E8" s="235"/>
    </row>
    <row r="9" spans="1:10" ht="51" customHeight="1" x14ac:dyDescent="0.25">
      <c r="A9" s="173">
        <v>7</v>
      </c>
      <c r="B9" s="225" t="s">
        <v>254</v>
      </c>
      <c r="C9" s="65" t="s">
        <v>183</v>
      </c>
      <c r="D9" s="65" t="s">
        <v>184</v>
      </c>
      <c r="E9" s="66" t="s">
        <v>236</v>
      </c>
      <c r="F9" s="48"/>
      <c r="G9" s="48"/>
      <c r="H9" s="48"/>
      <c r="I9" s="48"/>
      <c r="J9" s="48"/>
    </row>
    <row r="10" spans="1:10" ht="37.5" customHeight="1" x14ac:dyDescent="0.25">
      <c r="A10" s="173"/>
      <c r="B10" s="226"/>
      <c r="C10" s="130" t="s">
        <v>230</v>
      </c>
      <c r="D10" s="131" t="s">
        <v>228</v>
      </c>
      <c r="E10" s="228" t="e">
        <f>C8/D13</f>
        <v>#VALUE!</v>
      </c>
    </row>
    <row r="11" spans="1:10" ht="33.75" customHeight="1" x14ac:dyDescent="0.25">
      <c r="A11" s="173"/>
      <c r="B11" s="226"/>
      <c r="C11" s="132" t="s">
        <v>230</v>
      </c>
      <c r="D11" s="133" t="s">
        <v>228</v>
      </c>
      <c r="E11" s="229"/>
    </row>
    <row r="12" spans="1:10" ht="36" customHeight="1" x14ac:dyDescent="0.25">
      <c r="A12" s="173"/>
      <c r="B12" s="226"/>
      <c r="C12" s="132" t="s">
        <v>230</v>
      </c>
      <c r="D12" s="134" t="s">
        <v>228</v>
      </c>
      <c r="E12" s="229"/>
    </row>
    <row r="13" spans="1:10" ht="17.25" thickBot="1" x14ac:dyDescent="0.3">
      <c r="A13" s="173"/>
      <c r="B13" s="227"/>
      <c r="C13" s="87" t="s">
        <v>235</v>
      </c>
      <c r="D13" s="88">
        <f>SUM(C10:C12)</f>
        <v>0</v>
      </c>
      <c r="E13" s="230"/>
    </row>
    <row r="14" spans="1:10" ht="90.75" customHeight="1" thickBot="1" x14ac:dyDescent="0.3">
      <c r="A14" s="43">
        <v>8</v>
      </c>
      <c r="B14" s="60" t="s">
        <v>255</v>
      </c>
      <c r="C14" s="71" t="s">
        <v>228</v>
      </c>
      <c r="D14" s="197" t="s">
        <v>271</v>
      </c>
      <c r="E14" s="198"/>
      <c r="F14" s="52"/>
      <c r="G14" s="52"/>
      <c r="H14" s="52"/>
      <c r="I14" s="52"/>
      <c r="J14" s="52"/>
    </row>
    <row r="15" spans="1:10" ht="47.25" customHeight="1" thickBot="1" x14ac:dyDescent="0.3">
      <c r="A15" s="43">
        <v>9</v>
      </c>
      <c r="B15" s="64" t="s">
        <v>257</v>
      </c>
      <c r="C15" s="238" t="s">
        <v>228</v>
      </c>
      <c r="D15" s="238"/>
      <c r="E15" s="239"/>
      <c r="F15" s="50"/>
      <c r="G15" s="50"/>
      <c r="H15" s="50"/>
      <c r="I15" s="50"/>
      <c r="J15" s="50"/>
    </row>
    <row r="16" spans="1:10" ht="47.25" customHeight="1" thickBot="1" x14ac:dyDescent="0.3">
      <c r="A16" s="43">
        <v>10</v>
      </c>
      <c r="B16" s="64" t="s">
        <v>258</v>
      </c>
      <c r="C16" s="233" t="s">
        <v>228</v>
      </c>
      <c r="D16" s="234"/>
      <c r="E16" s="235"/>
    </row>
    <row r="17" spans="1:13" ht="79.5" customHeight="1" thickBot="1" x14ac:dyDescent="0.3">
      <c r="A17" s="43"/>
      <c r="B17" s="199" t="s">
        <v>280</v>
      </c>
      <c r="C17" s="200"/>
      <c r="D17" s="200"/>
      <c r="E17" s="201"/>
      <c r="G17" s="53"/>
      <c r="H17" s="53"/>
      <c r="I17" s="53"/>
      <c r="J17" s="53"/>
      <c r="K17" s="54"/>
    </row>
    <row r="18" spans="1:13" ht="20.25" x14ac:dyDescent="0.3">
      <c r="A18" s="43"/>
      <c r="B18" s="202" t="s">
        <v>198</v>
      </c>
      <c r="C18" s="203"/>
      <c r="D18" s="203"/>
      <c r="E18" s="203"/>
      <c r="F18" s="55"/>
      <c r="G18" s="55"/>
      <c r="H18" s="55"/>
      <c r="I18" s="55"/>
      <c r="J18" s="55"/>
      <c r="K18" s="55"/>
      <c r="L18" s="55"/>
      <c r="M18" s="55"/>
    </row>
    <row r="19" spans="1:13" ht="21" thickBot="1" x14ac:dyDescent="0.35">
      <c r="A19" s="43"/>
      <c r="B19" s="204" t="s">
        <v>262</v>
      </c>
      <c r="C19" s="205"/>
      <c r="D19" s="205"/>
      <c r="E19" s="205"/>
      <c r="F19" s="55"/>
      <c r="G19" s="55"/>
      <c r="H19" s="55"/>
      <c r="I19" s="55"/>
      <c r="J19" s="55"/>
      <c r="K19" s="55"/>
      <c r="L19" s="55"/>
      <c r="M19" s="55"/>
    </row>
    <row r="20" spans="1:13" ht="57.75" customHeight="1" thickBot="1" x14ac:dyDescent="0.3">
      <c r="A20" s="43">
        <v>11</v>
      </c>
      <c r="B20" s="72" t="s">
        <v>186</v>
      </c>
      <c r="C20" s="220" t="s">
        <v>237</v>
      </c>
      <c r="D20" s="221"/>
      <c r="E20" s="89" t="e">
        <f>VLOOKUP(C20,H20:I26,2,FALSE)</f>
        <v>#N/A</v>
      </c>
      <c r="F20" s="55"/>
      <c r="G20" s="56"/>
      <c r="H20" s="57" t="s">
        <v>238</v>
      </c>
      <c r="I20" s="57">
        <v>6</v>
      </c>
      <c r="J20" s="55"/>
      <c r="K20" s="55"/>
      <c r="L20" s="55"/>
      <c r="M20" s="55"/>
    </row>
    <row r="21" spans="1:13" ht="84" customHeight="1" thickBot="1" x14ac:dyDescent="0.3">
      <c r="A21" s="43">
        <v>12</v>
      </c>
      <c r="B21" s="72" t="s">
        <v>208</v>
      </c>
      <c r="C21" s="220" t="s">
        <v>237</v>
      </c>
      <c r="D21" s="221"/>
      <c r="E21" s="90" t="e">
        <f>VLOOKUP(C21,H20:I26,2,FALSE)</f>
        <v>#N/A</v>
      </c>
      <c r="F21" s="55"/>
      <c r="G21" s="55"/>
      <c r="H21" s="57" t="s">
        <v>239</v>
      </c>
      <c r="I21" s="57">
        <v>5</v>
      </c>
      <c r="J21" s="55"/>
      <c r="K21" s="55"/>
      <c r="L21" s="55"/>
      <c r="M21" s="55"/>
    </row>
    <row r="22" spans="1:13" ht="126.75" customHeight="1" thickBot="1" x14ac:dyDescent="0.3">
      <c r="A22" s="43">
        <v>13</v>
      </c>
      <c r="B22" s="73" t="s">
        <v>209</v>
      </c>
      <c r="C22" s="231" t="s">
        <v>237</v>
      </c>
      <c r="D22" s="232"/>
      <c r="E22" s="91" t="e">
        <f>VLOOKUP(C22,H20:I26,2,FALSE)</f>
        <v>#N/A</v>
      </c>
      <c r="F22" s="55"/>
      <c r="G22" s="55"/>
      <c r="H22" s="57" t="s">
        <v>240</v>
      </c>
      <c r="I22" s="57">
        <v>4</v>
      </c>
      <c r="J22" s="55"/>
      <c r="K22" s="55"/>
      <c r="L22" s="55"/>
      <c r="M22" s="55"/>
    </row>
    <row r="23" spans="1:13" ht="26.25" customHeight="1" thickBot="1" x14ac:dyDescent="0.3">
      <c r="A23" s="43"/>
      <c r="B23" s="74" t="s">
        <v>291</v>
      </c>
      <c r="C23" s="92" t="e">
        <f>AVERAGE(E20:E22)</f>
        <v>#N/A</v>
      </c>
      <c r="D23" s="92"/>
      <c r="E23" s="93"/>
      <c r="F23" s="55"/>
      <c r="G23" s="55"/>
      <c r="H23" s="57" t="s">
        <v>241</v>
      </c>
      <c r="I23" s="57">
        <v>3</v>
      </c>
      <c r="J23" s="55"/>
      <c r="K23" s="55"/>
      <c r="L23" s="55"/>
      <c r="M23" s="55"/>
    </row>
    <row r="24" spans="1:13" ht="36.75" customHeight="1" thickBot="1" x14ac:dyDescent="0.3">
      <c r="A24" s="43"/>
      <c r="B24" s="206" t="s">
        <v>210</v>
      </c>
      <c r="C24" s="207"/>
      <c r="D24" s="207"/>
      <c r="E24" s="208"/>
      <c r="F24" s="55"/>
      <c r="G24" s="55"/>
      <c r="H24" s="57" t="s">
        <v>242</v>
      </c>
      <c r="I24" s="57">
        <v>2</v>
      </c>
      <c r="J24" s="55"/>
      <c r="K24" s="55"/>
      <c r="L24" s="55"/>
      <c r="M24" s="55"/>
    </row>
    <row r="25" spans="1:13" ht="180" customHeight="1" thickBot="1" x14ac:dyDescent="0.3">
      <c r="A25" s="43">
        <v>14</v>
      </c>
      <c r="B25" s="209" t="s">
        <v>256</v>
      </c>
      <c r="C25" s="210"/>
      <c r="D25" s="210"/>
      <c r="E25" s="211"/>
      <c r="F25" s="55"/>
      <c r="G25" s="55"/>
      <c r="H25" s="57" t="s">
        <v>243</v>
      </c>
      <c r="I25" s="57">
        <v>1</v>
      </c>
      <c r="J25" s="55"/>
      <c r="K25" s="55"/>
      <c r="L25" s="55"/>
      <c r="M25" s="55"/>
    </row>
    <row r="26" spans="1:13" ht="36" customHeight="1" thickBot="1" x14ac:dyDescent="0.3">
      <c r="A26" s="43"/>
      <c r="B26" s="212" t="s">
        <v>263</v>
      </c>
      <c r="C26" s="213"/>
      <c r="D26" s="213"/>
      <c r="E26" s="213"/>
      <c r="F26" s="55"/>
      <c r="G26" s="55"/>
      <c r="H26" s="57" t="s">
        <v>244</v>
      </c>
      <c r="I26" s="57" t="s">
        <v>246</v>
      </c>
      <c r="J26" s="55"/>
      <c r="K26" s="55"/>
      <c r="L26" s="55"/>
      <c r="M26" s="55"/>
    </row>
    <row r="27" spans="1:13" ht="47.25" customHeight="1" thickBot="1" x14ac:dyDescent="0.3">
      <c r="A27" s="43">
        <v>15</v>
      </c>
      <c r="B27" s="94" t="s">
        <v>188</v>
      </c>
      <c r="C27" s="220" t="s">
        <v>237</v>
      </c>
      <c r="D27" s="221"/>
      <c r="E27" s="89" t="e">
        <f>VLOOKUP(C27,H20:I26,2,FALSE)</f>
        <v>#N/A</v>
      </c>
      <c r="F27" s="55"/>
      <c r="G27" s="55"/>
      <c r="H27" s="55"/>
      <c r="I27" s="55"/>
      <c r="J27" s="55"/>
      <c r="K27" s="55"/>
      <c r="L27" s="55"/>
      <c r="M27" s="55"/>
    </row>
    <row r="28" spans="1:13" ht="42" customHeight="1" thickBot="1" x14ac:dyDescent="0.3">
      <c r="A28" s="43">
        <v>16</v>
      </c>
      <c r="B28" s="94" t="s">
        <v>189</v>
      </c>
      <c r="C28" s="220" t="s">
        <v>237</v>
      </c>
      <c r="D28" s="221"/>
      <c r="E28" s="90" t="e">
        <f>VLOOKUP(C28,H20:I26,2,FALSE)</f>
        <v>#N/A</v>
      </c>
      <c r="F28" s="55"/>
      <c r="G28" s="55"/>
      <c r="H28" s="55"/>
      <c r="I28" s="55"/>
      <c r="J28" s="55"/>
      <c r="K28" s="55"/>
      <c r="L28" s="55"/>
      <c r="M28" s="55"/>
    </row>
    <row r="29" spans="1:13" ht="45.75" customHeight="1" thickBot="1" x14ac:dyDescent="0.3">
      <c r="A29" s="43">
        <v>17</v>
      </c>
      <c r="B29" s="94" t="s">
        <v>190</v>
      </c>
      <c r="C29" s="220" t="s">
        <v>237</v>
      </c>
      <c r="D29" s="221"/>
      <c r="E29" s="91" t="e">
        <f>VLOOKUP(C29,H20:I26,2,FALSE)</f>
        <v>#N/A</v>
      </c>
      <c r="F29" s="55"/>
      <c r="G29" s="55"/>
      <c r="H29" s="55"/>
      <c r="I29" s="55"/>
      <c r="J29" s="55"/>
      <c r="K29" s="55"/>
      <c r="L29" s="55"/>
      <c r="M29" s="55"/>
    </row>
    <row r="30" spans="1:13" ht="25.5" customHeight="1" thickBot="1" x14ac:dyDescent="0.3">
      <c r="A30" s="43"/>
      <c r="B30" s="95" t="s">
        <v>259</v>
      </c>
      <c r="C30" s="96" t="e">
        <f>AVERAGE(E27:E29)</f>
        <v>#N/A</v>
      </c>
      <c r="D30" s="97"/>
      <c r="E30" s="97"/>
      <c r="F30" s="55"/>
      <c r="G30" s="55"/>
      <c r="H30" s="55"/>
      <c r="I30" s="55"/>
      <c r="J30" s="55"/>
      <c r="K30" s="55"/>
      <c r="L30" s="55"/>
      <c r="M30" s="55"/>
    </row>
    <row r="31" spans="1:13" ht="33.75" customHeight="1" thickBot="1" x14ac:dyDescent="0.3">
      <c r="A31" s="43"/>
      <c r="B31" s="177" t="s">
        <v>274</v>
      </c>
      <c r="C31" s="178"/>
      <c r="D31" s="178"/>
      <c r="E31" s="179"/>
      <c r="F31" s="55"/>
      <c r="G31" s="55"/>
      <c r="H31" s="58" t="s">
        <v>265</v>
      </c>
      <c r="I31" s="59">
        <v>6</v>
      </c>
      <c r="J31" s="55"/>
      <c r="K31" s="55"/>
      <c r="L31" s="55"/>
      <c r="M31" s="55"/>
    </row>
    <row r="32" spans="1:13" x14ac:dyDescent="0.25">
      <c r="A32" s="173">
        <v>18</v>
      </c>
      <c r="B32" s="214" t="s">
        <v>260</v>
      </c>
      <c r="C32" s="215"/>
      <c r="D32" s="215"/>
      <c r="E32" s="216"/>
      <c r="F32" s="55"/>
      <c r="G32" s="55"/>
      <c r="H32" s="58" t="s">
        <v>296</v>
      </c>
      <c r="I32" s="59">
        <v>5</v>
      </c>
      <c r="J32" s="55"/>
      <c r="K32" s="55"/>
      <c r="L32" s="55"/>
      <c r="M32" s="55"/>
    </row>
    <row r="33" spans="1:13" ht="108.75" customHeight="1" thickBot="1" x14ac:dyDescent="0.3">
      <c r="A33" s="173"/>
      <c r="B33" s="217"/>
      <c r="C33" s="218"/>
      <c r="D33" s="218"/>
      <c r="E33" s="219"/>
      <c r="F33" s="55"/>
      <c r="G33" s="55"/>
      <c r="H33" s="58" t="s">
        <v>297</v>
      </c>
      <c r="I33" s="59">
        <v>4</v>
      </c>
      <c r="J33" s="55"/>
      <c r="K33" s="55"/>
      <c r="L33" s="55"/>
      <c r="M33" s="55"/>
    </row>
    <row r="34" spans="1:13" ht="29.25" customHeight="1" thickBot="1" x14ac:dyDescent="0.3">
      <c r="A34" s="43"/>
      <c r="B34" s="212" t="s">
        <v>264</v>
      </c>
      <c r="C34" s="213"/>
      <c r="D34" s="213"/>
      <c r="E34" s="213"/>
      <c r="F34" s="55"/>
      <c r="G34" s="55"/>
      <c r="H34" s="58" t="s">
        <v>298</v>
      </c>
      <c r="I34" s="59">
        <v>3</v>
      </c>
      <c r="J34" s="55"/>
      <c r="K34" s="55"/>
      <c r="L34" s="55"/>
      <c r="M34" s="55"/>
    </row>
    <row r="35" spans="1:13" ht="61.5" customHeight="1" thickBot="1" x14ac:dyDescent="0.3">
      <c r="A35" s="43">
        <v>19</v>
      </c>
      <c r="B35" s="98" t="s">
        <v>282</v>
      </c>
      <c r="C35" s="175" t="s">
        <v>237</v>
      </c>
      <c r="D35" s="176"/>
      <c r="E35" s="99" t="e">
        <f>VLOOKUP(C35,H31:I37,2,FALSE)</f>
        <v>#N/A</v>
      </c>
      <c r="F35" s="55"/>
      <c r="G35" s="55"/>
      <c r="H35" s="58" t="s">
        <v>268</v>
      </c>
      <c r="I35" s="59">
        <v>2</v>
      </c>
      <c r="J35" s="55"/>
      <c r="K35" s="55"/>
      <c r="L35" s="55"/>
      <c r="M35" s="55"/>
    </row>
    <row r="36" spans="1:13" ht="53.25" customHeight="1" thickBot="1" x14ac:dyDescent="0.3">
      <c r="A36" s="43">
        <v>20</v>
      </c>
      <c r="B36" s="98" t="s">
        <v>283</v>
      </c>
      <c r="C36" s="175" t="s">
        <v>237</v>
      </c>
      <c r="D36" s="176"/>
      <c r="E36" s="100" t="e">
        <f>VLOOKUP(C36,H31:I37,2,FALSE)</f>
        <v>#N/A</v>
      </c>
      <c r="F36" s="55"/>
      <c r="G36" s="55"/>
      <c r="H36" s="58" t="s">
        <v>266</v>
      </c>
      <c r="I36" s="59">
        <v>1</v>
      </c>
      <c r="J36" s="55"/>
      <c r="K36" s="55"/>
      <c r="L36" s="55"/>
      <c r="M36" s="55"/>
    </row>
    <row r="37" spans="1:13" ht="51" customHeight="1" thickBot="1" x14ac:dyDescent="0.3">
      <c r="A37" s="43">
        <v>21</v>
      </c>
      <c r="B37" s="101" t="s">
        <v>192</v>
      </c>
      <c r="C37" s="195" t="s">
        <v>237</v>
      </c>
      <c r="D37" s="196"/>
      <c r="E37" s="102" t="e">
        <f>VLOOKUP(C37,H31:I37,2,FALSE)</f>
        <v>#N/A</v>
      </c>
      <c r="F37" s="55"/>
      <c r="G37" s="55"/>
      <c r="H37" s="58" t="s">
        <v>269</v>
      </c>
      <c r="I37" s="59" t="s">
        <v>202</v>
      </c>
      <c r="J37" s="55"/>
      <c r="K37" s="55"/>
      <c r="L37" s="55"/>
      <c r="M37" s="55"/>
    </row>
    <row r="38" spans="1:13" ht="26.25" customHeight="1" thickBot="1" x14ac:dyDescent="0.3">
      <c r="A38" s="43"/>
      <c r="B38" s="103" t="s">
        <v>272</v>
      </c>
      <c r="C38" s="92" t="e">
        <f>AVERAGE(E35:E37)</f>
        <v>#N/A</v>
      </c>
      <c r="D38" s="92"/>
      <c r="E38" s="93"/>
      <c r="F38" s="55"/>
      <c r="G38" s="55"/>
      <c r="H38" s="55"/>
      <c r="I38" s="55"/>
      <c r="J38" s="55"/>
      <c r="K38" s="55"/>
      <c r="L38" s="55"/>
      <c r="M38" s="55"/>
    </row>
    <row r="39" spans="1:13" ht="40.5" customHeight="1" thickBot="1" x14ac:dyDescent="0.3">
      <c r="A39" s="43"/>
      <c r="B39" s="177" t="s">
        <v>213</v>
      </c>
      <c r="C39" s="178"/>
      <c r="D39" s="178"/>
      <c r="E39" s="179"/>
      <c r="F39" s="55"/>
      <c r="G39" s="55"/>
      <c r="H39" s="55"/>
      <c r="I39" s="55"/>
      <c r="J39" s="55"/>
      <c r="K39" s="55"/>
      <c r="L39" s="55"/>
      <c r="M39" s="55"/>
    </row>
    <row r="40" spans="1:13" ht="15.95" customHeight="1" x14ac:dyDescent="0.25">
      <c r="A40" s="174">
        <v>22</v>
      </c>
      <c r="B40" s="167" t="s">
        <v>211</v>
      </c>
      <c r="C40" s="168"/>
      <c r="D40" s="168"/>
      <c r="E40" s="169"/>
      <c r="F40" s="55"/>
      <c r="G40" s="55"/>
      <c r="H40" s="55"/>
      <c r="I40" s="55"/>
      <c r="J40" s="55"/>
      <c r="K40" s="55"/>
      <c r="L40" s="55"/>
      <c r="M40" s="55"/>
    </row>
    <row r="41" spans="1:13" ht="98.1" customHeight="1" thickBot="1" x14ac:dyDescent="0.3">
      <c r="A41" s="174"/>
      <c r="B41" s="170"/>
      <c r="C41" s="171"/>
      <c r="D41" s="171"/>
      <c r="E41" s="172"/>
    </row>
    <row r="42" spans="1:13" ht="32.25" customHeight="1" thickBot="1" x14ac:dyDescent="0.3">
      <c r="A42" s="43"/>
      <c r="B42" s="192" t="s">
        <v>273</v>
      </c>
      <c r="C42" s="193"/>
      <c r="D42" s="193"/>
      <c r="E42" s="194"/>
    </row>
    <row r="43" spans="1:13" ht="81" customHeight="1" thickBot="1" x14ac:dyDescent="0.3">
      <c r="A43" s="43">
        <v>23</v>
      </c>
      <c r="B43" s="104" t="s">
        <v>275</v>
      </c>
      <c r="C43" s="175" t="s">
        <v>237</v>
      </c>
      <c r="D43" s="176"/>
      <c r="E43" s="99" t="e">
        <f>VLOOKUP(C43,H31:I37,2,FALSE)</f>
        <v>#N/A</v>
      </c>
    </row>
    <row r="44" spans="1:13" ht="57" customHeight="1" thickBot="1" x14ac:dyDescent="0.3">
      <c r="A44" s="43">
        <v>24</v>
      </c>
      <c r="B44" s="104" t="s">
        <v>194</v>
      </c>
      <c r="C44" s="175" t="s">
        <v>237</v>
      </c>
      <c r="D44" s="176"/>
      <c r="E44" s="100" t="e">
        <f>VLOOKUP(C44,H31:I37,2,FALSE)</f>
        <v>#N/A</v>
      </c>
    </row>
    <row r="45" spans="1:13" ht="47.25" customHeight="1" thickBot="1" x14ac:dyDescent="0.3">
      <c r="A45" s="43">
        <v>25</v>
      </c>
      <c r="B45" s="104" t="s">
        <v>195</v>
      </c>
      <c r="C45" s="175" t="s">
        <v>237</v>
      </c>
      <c r="D45" s="176"/>
      <c r="E45" s="100" t="e">
        <f>VLOOKUP(C45,H31:I37,2,FALSE)</f>
        <v>#N/A</v>
      </c>
    </row>
    <row r="46" spans="1:13" ht="40.5" customHeight="1" thickBot="1" x14ac:dyDescent="0.3">
      <c r="A46" s="43">
        <v>26</v>
      </c>
      <c r="B46" s="104" t="s">
        <v>196</v>
      </c>
      <c r="C46" s="175" t="s">
        <v>237</v>
      </c>
      <c r="D46" s="176"/>
      <c r="E46" s="100" t="e">
        <f>VLOOKUP(C46,H31:I37,2,FALSE)</f>
        <v>#N/A</v>
      </c>
    </row>
    <row r="47" spans="1:13" ht="47.25" customHeight="1" thickBot="1" x14ac:dyDescent="0.3">
      <c r="A47" s="43">
        <v>27</v>
      </c>
      <c r="B47" s="105" t="s">
        <v>276</v>
      </c>
      <c r="C47" s="175" t="s">
        <v>237</v>
      </c>
      <c r="D47" s="176"/>
      <c r="E47" s="102" t="e">
        <f>VLOOKUP(C47,H31:I37,2,FALSE)</f>
        <v>#N/A</v>
      </c>
    </row>
    <row r="48" spans="1:13" ht="28.5" customHeight="1" thickBot="1" x14ac:dyDescent="0.3">
      <c r="A48" s="43"/>
      <c r="B48" s="106" t="s">
        <v>277</v>
      </c>
      <c r="C48" s="107" t="e">
        <f>AVERAGE(E43:E47)</f>
        <v>#N/A</v>
      </c>
      <c r="D48" s="108"/>
      <c r="E48" s="109"/>
    </row>
    <row r="49" spans="1:5" ht="33" customHeight="1" thickBot="1" x14ac:dyDescent="0.3">
      <c r="A49" s="43"/>
      <c r="B49" s="177" t="s">
        <v>212</v>
      </c>
      <c r="C49" s="178"/>
      <c r="D49" s="178"/>
      <c r="E49" s="179"/>
    </row>
    <row r="50" spans="1:5" ht="14.1" customHeight="1" x14ac:dyDescent="0.25">
      <c r="A50" s="174">
        <v>28</v>
      </c>
      <c r="B50" s="180" t="s">
        <v>278</v>
      </c>
      <c r="C50" s="181"/>
      <c r="D50" s="181"/>
      <c r="E50" s="182"/>
    </row>
    <row r="51" spans="1:5" ht="105" customHeight="1" thickBot="1" x14ac:dyDescent="0.3">
      <c r="A51" s="174"/>
      <c r="B51" s="183"/>
      <c r="C51" s="184"/>
      <c r="D51" s="184"/>
      <c r="E51" s="185"/>
    </row>
    <row r="52" spans="1:5" ht="37.5" customHeight="1" thickBot="1" x14ac:dyDescent="0.3">
      <c r="A52" s="43"/>
      <c r="B52" s="186" t="s">
        <v>281</v>
      </c>
      <c r="C52" s="187"/>
      <c r="D52" s="187"/>
      <c r="E52" s="188"/>
    </row>
    <row r="53" spans="1:5" ht="127.5" customHeight="1" thickBot="1" x14ac:dyDescent="0.3">
      <c r="A53" s="43">
        <v>29</v>
      </c>
      <c r="B53" s="104" t="s">
        <v>216</v>
      </c>
      <c r="C53" s="175" t="s">
        <v>237</v>
      </c>
      <c r="D53" s="176"/>
      <c r="E53" s="99" t="e">
        <f>VLOOKUP(C53,H31:I37,2,FALSE)</f>
        <v>#N/A</v>
      </c>
    </row>
    <row r="54" spans="1:5" ht="121.5" customHeight="1" thickBot="1" x14ac:dyDescent="0.3">
      <c r="A54" s="43">
        <v>30</v>
      </c>
      <c r="B54" s="104" t="s">
        <v>217</v>
      </c>
      <c r="C54" s="175" t="s">
        <v>237</v>
      </c>
      <c r="D54" s="176"/>
      <c r="E54" s="100" t="e">
        <f>VLOOKUP(C54,H31:I37,2,FALSE)</f>
        <v>#N/A</v>
      </c>
    </row>
    <row r="55" spans="1:5" ht="124.5" customHeight="1" thickBot="1" x14ac:dyDescent="0.3">
      <c r="A55" s="43">
        <v>31</v>
      </c>
      <c r="B55" s="104" t="s">
        <v>218</v>
      </c>
      <c r="C55" s="175" t="s">
        <v>237</v>
      </c>
      <c r="D55" s="176"/>
      <c r="E55" s="100" t="e">
        <f>VLOOKUP(C55,H31:I37,2,FALSE)</f>
        <v>#N/A</v>
      </c>
    </row>
    <row r="56" spans="1:5" ht="159" customHeight="1" thickBot="1" x14ac:dyDescent="0.3">
      <c r="A56" s="43">
        <v>32</v>
      </c>
      <c r="B56" s="104" t="s">
        <v>219</v>
      </c>
      <c r="C56" s="175" t="s">
        <v>237</v>
      </c>
      <c r="D56" s="176"/>
      <c r="E56" s="102" t="e">
        <f>VLOOKUP(C56,H31:I37,2,FALSE)</f>
        <v>#N/A</v>
      </c>
    </row>
    <row r="57" spans="1:5" ht="27.75" customHeight="1" thickBot="1" x14ac:dyDescent="0.3">
      <c r="A57" s="43"/>
      <c r="B57" s="106" t="s">
        <v>284</v>
      </c>
      <c r="C57" s="92" t="e">
        <f>AVERAGE(E53:E56)</f>
        <v>#N/A</v>
      </c>
      <c r="D57" s="110"/>
      <c r="E57" s="111"/>
    </row>
    <row r="58" spans="1:5" ht="27" customHeight="1" thickBot="1" x14ac:dyDescent="0.3">
      <c r="A58" s="43"/>
      <c r="B58" s="189" t="s">
        <v>214</v>
      </c>
      <c r="C58" s="190"/>
      <c r="D58" s="190"/>
      <c r="E58" s="191"/>
    </row>
    <row r="59" spans="1:5" x14ac:dyDescent="0.25">
      <c r="A59" s="174">
        <v>33</v>
      </c>
      <c r="B59" s="167" t="s">
        <v>215</v>
      </c>
      <c r="C59" s="168"/>
      <c r="D59" s="168"/>
      <c r="E59" s="169"/>
    </row>
    <row r="60" spans="1:5" ht="105" customHeight="1" thickBot="1" x14ac:dyDescent="0.3">
      <c r="A60" s="174"/>
      <c r="B60" s="170"/>
      <c r="C60" s="171"/>
      <c r="D60" s="171"/>
      <c r="E60" s="172"/>
    </row>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sheetData>
  <sheetProtection password="CAB3" sheet="1" objects="1" scenarios="1" formatCells="0" formatColumns="0" formatRows="0" selectLockedCells="1"/>
  <mergeCells count="53">
    <mergeCell ref="C55:D55"/>
    <mergeCell ref="C56:D56"/>
    <mergeCell ref="B58:E58"/>
    <mergeCell ref="A59:A60"/>
    <mergeCell ref="B59:E60"/>
    <mergeCell ref="B39:E39"/>
    <mergeCell ref="A40:A41"/>
    <mergeCell ref="B40:E41"/>
    <mergeCell ref="C54:D54"/>
    <mergeCell ref="B42:E42"/>
    <mergeCell ref="C43:D43"/>
    <mergeCell ref="C44:D44"/>
    <mergeCell ref="C45:D45"/>
    <mergeCell ref="C46:D46"/>
    <mergeCell ref="C47:D47"/>
    <mergeCell ref="B49:E49"/>
    <mergeCell ref="A50:A51"/>
    <mergeCell ref="B50:E51"/>
    <mergeCell ref="B52:E52"/>
    <mergeCell ref="C53:D53"/>
    <mergeCell ref="A32:A33"/>
    <mergeCell ref="B32:E33"/>
    <mergeCell ref="C35:D35"/>
    <mergeCell ref="C36:D36"/>
    <mergeCell ref="C37:D37"/>
    <mergeCell ref="B34:E34"/>
    <mergeCell ref="C29:D29"/>
    <mergeCell ref="B31:E31"/>
    <mergeCell ref="C20:D20"/>
    <mergeCell ref="C21:D21"/>
    <mergeCell ref="C22:D22"/>
    <mergeCell ref="B24:E24"/>
    <mergeCell ref="B25:E25"/>
    <mergeCell ref="B26:E26"/>
    <mergeCell ref="A9:A13"/>
    <mergeCell ref="B9:B13"/>
    <mergeCell ref="E10:E13"/>
    <mergeCell ref="C27:D27"/>
    <mergeCell ref="C28:D28"/>
    <mergeCell ref="B19:E19"/>
    <mergeCell ref="C6:E6"/>
    <mergeCell ref="B1:E1"/>
    <mergeCell ref="C2:E2"/>
    <mergeCell ref="C3:E3"/>
    <mergeCell ref="D4:E4"/>
    <mergeCell ref="D5:E5"/>
    <mergeCell ref="D14:E14"/>
    <mergeCell ref="C15:E15"/>
    <mergeCell ref="C16:E16"/>
    <mergeCell ref="B17:E17"/>
    <mergeCell ref="B18:E18"/>
    <mergeCell ref="D7:E7"/>
    <mergeCell ref="C8:E8"/>
  </mergeCells>
  <conditionalFormatting sqref="A3:XFD5 A2:C2 F2:XFD2 A14:XFD15 A10:D13 F10:XFD13 A17:XFD24 A16:C16 F16:XFD16 A26:XFD35 A25:G25 I25:XFD25 A37:XFD1048576 A36:G36 I36:XFD36 A7:XFD9 A6:B6 F6:XFD6">
    <cfRule type="containsText" dxfId="140" priority="9" operator="containsText" text="Select an Observation Outcome">
      <formula>NOT(ISERROR(SEARCH("Select an Observation Outcome",A2)))</formula>
    </cfRule>
    <cfRule type="containsText" dxfId="139" priority="10" operator="containsText" text="Select a Number">
      <formula>NOT(ISERROR(SEARCH("Select a Number",A2)))</formula>
    </cfRule>
    <cfRule type="containsText" dxfId="138" priority="11" operator="containsText" text="Select an Option - Scroll Down">
      <formula>NOT(ISERROR(SEARCH("Select an Option - Scroll Down",A2)))</formula>
    </cfRule>
  </conditionalFormatting>
  <conditionalFormatting sqref="E10:E13">
    <cfRule type="containsErrors" dxfId="137" priority="8">
      <formula>ISERROR(E10)</formula>
    </cfRule>
  </conditionalFormatting>
  <conditionalFormatting sqref="A1:XFD5 A26:XFD35 A25:G25 I25:XFD25 A37:XFD1048576 A36:G36 I36:XFD36 A7:XFD24 A6:B6 F6:XFD6">
    <cfRule type="containsText" dxfId="136" priority="6" operator="containsText" text="1.  There is a safety or other serious concern with this activity or program component.">
      <formula>NOT(ISERROR(SEARCH("1.  There is a safety or other serious concern with this activity or program component.",A1)))</formula>
    </cfRule>
    <cfRule type="containsText" dxfId="135" priority="7" operator="containsText" text="1.  There was a safety or other serious concern with this program expectation.">
      <formula>NOT(ISERROR(SEARCH("1.  There was a safety or other serious concern with this program expectation.",A1)))</formula>
    </cfRule>
  </conditionalFormatting>
  <conditionalFormatting sqref="C6">
    <cfRule type="containsText" dxfId="134" priority="3" operator="containsText" text="Select an Observation Outcome">
      <formula>NOT(ISERROR(SEARCH("Select an Observation Outcome",C6)))</formula>
    </cfRule>
    <cfRule type="containsText" dxfId="133" priority="4" operator="containsText" text="Select a Number">
      <formula>NOT(ISERROR(SEARCH("Select a Number",C6)))</formula>
    </cfRule>
    <cfRule type="containsText" dxfId="132" priority="5" operator="containsText" text="Select an Option - Scroll Down">
      <formula>NOT(ISERROR(SEARCH("Select an Option - Scroll Down",C6)))</formula>
    </cfRule>
  </conditionalFormatting>
  <conditionalFormatting sqref="C6">
    <cfRule type="containsText" dxfId="131" priority="1" operator="containsText" text="1.  There is a safety or other serious concern with this activity or program component.">
      <formula>NOT(ISERROR(SEARCH("1.  There is a safety or other serious concern with this activity or program component.",C6)))</formula>
    </cfRule>
    <cfRule type="containsText" dxfId="130" priority="2" operator="containsText" text="1.  There was a safety or other serious concern with this program expectation.">
      <formula>NOT(ISERROR(SEARCH("1.  There was a safety or other serious concern with this program expectation.",C6)))</formula>
    </cfRule>
  </conditionalFormatting>
  <dataValidations count="4">
    <dataValidation type="list" allowBlank="1" showInputMessage="1" showErrorMessage="1" sqref="C10:C12">
      <formula1>number2</formula1>
    </dataValidation>
    <dataValidation type="list" allowBlank="1" showInputMessage="1" showErrorMessage="1" sqref="C20:C22 C27:C29">
      <formula1>percent1</formula1>
    </dataValidation>
    <dataValidation type="list" allowBlank="1" showInputMessage="1" showErrorMessage="1" sqref="C8">
      <formula1>number</formula1>
    </dataValidation>
    <dataValidation type="list" allowBlank="1" showInputMessage="1" showErrorMessage="1" sqref="C35:D37 C43:D47 C53:D56">
      <formula1>percent2</formula1>
    </dataValidation>
  </dataValidations>
  <pageMargins left="0.7" right="0.7" top="0.75" bottom="0.75" header="0.3" footer="0.3"/>
  <pageSetup scale="58" orientation="portrait" r:id="rId1"/>
  <rowBreaks count="3" manualBreakCount="3">
    <brk id="16" max="4" man="1"/>
    <brk id="33" max="4" man="1"/>
    <brk id="51"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12291" r:id="rId4" name="Check Box 3">
              <controlPr locked="0" defaultSize="0" autoFill="0" autoLine="0" autoPict="0">
                <anchor moveWithCells="1">
                  <from>
                    <xdr:col>2</xdr:col>
                    <xdr:colOff>171450</xdr:colOff>
                    <xdr:row>5</xdr:row>
                    <xdr:rowOff>152400</xdr:rowOff>
                  </from>
                  <to>
                    <xdr:col>2</xdr:col>
                    <xdr:colOff>1066800</xdr:colOff>
                    <xdr:row>5</xdr:row>
                    <xdr:rowOff>371475</xdr:rowOff>
                  </to>
                </anchor>
              </controlPr>
            </control>
          </mc:Choice>
        </mc:AlternateContent>
        <mc:AlternateContent xmlns:mc="http://schemas.openxmlformats.org/markup-compatibility/2006">
          <mc:Choice Requires="x14">
            <control shapeId="12292" r:id="rId5" name="Check Box 4">
              <controlPr locked="0" defaultSize="0" autoFill="0" autoLine="0" autoPict="0">
                <anchor moveWithCells="1">
                  <from>
                    <xdr:col>2</xdr:col>
                    <xdr:colOff>257175</xdr:colOff>
                    <xdr:row>5</xdr:row>
                    <xdr:rowOff>438150</xdr:rowOff>
                  </from>
                  <to>
                    <xdr:col>2</xdr:col>
                    <xdr:colOff>866775</xdr:colOff>
                    <xdr:row>5</xdr:row>
                    <xdr:rowOff>647700</xdr:rowOff>
                  </to>
                </anchor>
              </controlPr>
            </control>
          </mc:Choice>
        </mc:AlternateContent>
        <mc:AlternateContent xmlns:mc="http://schemas.openxmlformats.org/markup-compatibility/2006">
          <mc:Choice Requires="x14">
            <control shapeId="12293" r:id="rId6" name="Check Box 5">
              <controlPr locked="0" defaultSize="0" autoFill="0" autoLine="0" autoPict="0">
                <anchor moveWithCells="1">
                  <from>
                    <xdr:col>2</xdr:col>
                    <xdr:colOff>1133475</xdr:colOff>
                    <xdr:row>5</xdr:row>
                    <xdr:rowOff>104775</xdr:rowOff>
                  </from>
                  <to>
                    <xdr:col>2</xdr:col>
                    <xdr:colOff>1562100</xdr:colOff>
                    <xdr:row>5</xdr:row>
                    <xdr:rowOff>342900</xdr:rowOff>
                  </to>
                </anchor>
              </controlPr>
            </control>
          </mc:Choice>
        </mc:AlternateContent>
        <mc:AlternateContent xmlns:mc="http://schemas.openxmlformats.org/markup-compatibility/2006">
          <mc:Choice Requires="x14">
            <control shapeId="12294" r:id="rId7" name="Check Box 6">
              <controlPr locked="0" defaultSize="0" autoFill="0" autoLine="0" autoPict="0">
                <anchor moveWithCells="1">
                  <from>
                    <xdr:col>2</xdr:col>
                    <xdr:colOff>1190625</xdr:colOff>
                    <xdr:row>5</xdr:row>
                    <xdr:rowOff>400050</xdr:rowOff>
                  </from>
                  <to>
                    <xdr:col>2</xdr:col>
                    <xdr:colOff>1619250</xdr:colOff>
                    <xdr:row>5</xdr:row>
                    <xdr:rowOff>638175</xdr:rowOff>
                  </to>
                </anchor>
              </controlPr>
            </control>
          </mc:Choice>
        </mc:AlternateContent>
        <mc:AlternateContent xmlns:mc="http://schemas.openxmlformats.org/markup-compatibility/2006">
          <mc:Choice Requires="x14">
            <control shapeId="12295" r:id="rId8" name="Check Box 7">
              <controlPr locked="0" defaultSize="0" autoFill="0" autoLine="0" autoPict="0">
                <anchor moveWithCells="1">
                  <from>
                    <xdr:col>2</xdr:col>
                    <xdr:colOff>1933575</xdr:colOff>
                    <xdr:row>5</xdr:row>
                    <xdr:rowOff>133350</xdr:rowOff>
                  </from>
                  <to>
                    <xdr:col>2</xdr:col>
                    <xdr:colOff>2257425</xdr:colOff>
                    <xdr:row>5</xdr:row>
                    <xdr:rowOff>352425</xdr:rowOff>
                  </to>
                </anchor>
              </controlPr>
            </control>
          </mc:Choice>
        </mc:AlternateContent>
        <mc:AlternateContent xmlns:mc="http://schemas.openxmlformats.org/markup-compatibility/2006">
          <mc:Choice Requires="x14">
            <control shapeId="12296" r:id="rId9" name="Check Box 8">
              <controlPr locked="0" defaultSize="0" autoFill="0" autoLine="0" autoPict="0">
                <anchor moveWithCells="1">
                  <from>
                    <xdr:col>2</xdr:col>
                    <xdr:colOff>1885950</xdr:colOff>
                    <xdr:row>5</xdr:row>
                    <xdr:rowOff>466725</xdr:rowOff>
                  </from>
                  <to>
                    <xdr:col>2</xdr:col>
                    <xdr:colOff>2209800</xdr:colOff>
                    <xdr:row>5</xdr:row>
                    <xdr:rowOff>685800</xdr:rowOff>
                  </to>
                </anchor>
              </controlPr>
            </control>
          </mc:Choice>
        </mc:AlternateContent>
        <mc:AlternateContent xmlns:mc="http://schemas.openxmlformats.org/markup-compatibility/2006">
          <mc:Choice Requires="x14">
            <control shapeId="12297" r:id="rId10" name="Check Box 9">
              <controlPr locked="0" defaultSize="0" autoFill="0" autoLine="0" autoPict="0">
                <anchor moveWithCells="1">
                  <from>
                    <xdr:col>2</xdr:col>
                    <xdr:colOff>2514600</xdr:colOff>
                    <xdr:row>5</xdr:row>
                    <xdr:rowOff>123825</xdr:rowOff>
                  </from>
                  <to>
                    <xdr:col>2</xdr:col>
                    <xdr:colOff>2952750</xdr:colOff>
                    <xdr:row>5</xdr:row>
                    <xdr:rowOff>342900</xdr:rowOff>
                  </to>
                </anchor>
              </controlPr>
            </control>
          </mc:Choice>
        </mc:AlternateContent>
        <mc:AlternateContent xmlns:mc="http://schemas.openxmlformats.org/markup-compatibility/2006">
          <mc:Choice Requires="x14">
            <control shapeId="12298" r:id="rId11" name="Check Box 10">
              <controlPr locked="0" defaultSize="0" autoFill="0" autoLine="0" autoPict="0">
                <anchor moveWithCells="1">
                  <from>
                    <xdr:col>2</xdr:col>
                    <xdr:colOff>2543175</xdr:colOff>
                    <xdr:row>5</xdr:row>
                    <xdr:rowOff>428625</xdr:rowOff>
                  </from>
                  <to>
                    <xdr:col>2</xdr:col>
                    <xdr:colOff>3009900</xdr:colOff>
                    <xdr:row>5</xdr:row>
                    <xdr:rowOff>676275</xdr:rowOff>
                  </to>
                </anchor>
              </controlPr>
            </control>
          </mc:Choice>
        </mc:AlternateContent>
        <mc:AlternateContent xmlns:mc="http://schemas.openxmlformats.org/markup-compatibility/2006">
          <mc:Choice Requires="x14">
            <control shapeId="12299" r:id="rId12" name="Check Box 11">
              <controlPr locked="0" defaultSize="0" autoFill="0" autoLine="0" autoPict="0">
                <anchor moveWithCells="1">
                  <from>
                    <xdr:col>3</xdr:col>
                    <xdr:colOff>66675</xdr:colOff>
                    <xdr:row>5</xdr:row>
                    <xdr:rowOff>142875</xdr:rowOff>
                  </from>
                  <to>
                    <xdr:col>3</xdr:col>
                    <xdr:colOff>704850</xdr:colOff>
                    <xdr:row>5</xdr:row>
                    <xdr:rowOff>342900</xdr:rowOff>
                  </to>
                </anchor>
              </controlPr>
            </control>
          </mc:Choice>
        </mc:AlternateContent>
        <mc:AlternateContent xmlns:mc="http://schemas.openxmlformats.org/markup-compatibility/2006">
          <mc:Choice Requires="x14">
            <control shapeId="12300" r:id="rId13" name="Check Box 12">
              <controlPr locked="0" defaultSize="0" autoFill="0" autoLine="0" autoPict="0">
                <anchor moveWithCells="1">
                  <from>
                    <xdr:col>3</xdr:col>
                    <xdr:colOff>38100</xdr:colOff>
                    <xdr:row>5</xdr:row>
                    <xdr:rowOff>466725</xdr:rowOff>
                  </from>
                  <to>
                    <xdr:col>3</xdr:col>
                    <xdr:colOff>685800</xdr:colOff>
                    <xdr:row>5</xdr:row>
                    <xdr:rowOff>657225</xdr:rowOff>
                  </to>
                </anchor>
              </controlPr>
            </control>
          </mc:Choice>
        </mc:AlternateContent>
        <mc:AlternateContent xmlns:mc="http://schemas.openxmlformats.org/markup-compatibility/2006">
          <mc:Choice Requires="x14">
            <control shapeId="12301" r:id="rId14" name="Check Box 13">
              <controlPr locked="0" defaultSize="0" autoFill="0" autoLine="0" autoPict="0">
                <anchor moveWithCells="1">
                  <from>
                    <xdr:col>3</xdr:col>
                    <xdr:colOff>1019175</xdr:colOff>
                    <xdr:row>5</xdr:row>
                    <xdr:rowOff>180975</xdr:rowOff>
                  </from>
                  <to>
                    <xdr:col>3</xdr:col>
                    <xdr:colOff>1724025</xdr:colOff>
                    <xdr:row>5</xdr:row>
                    <xdr:rowOff>371475</xdr:rowOff>
                  </to>
                </anchor>
              </controlPr>
            </control>
          </mc:Choice>
        </mc:AlternateContent>
        <mc:AlternateContent xmlns:mc="http://schemas.openxmlformats.org/markup-compatibility/2006">
          <mc:Choice Requires="x14">
            <control shapeId="12302" r:id="rId15" name="Check Box 14">
              <controlPr locked="0" defaultSize="0" autoFill="0" autoLine="0" autoPict="0">
                <anchor moveWithCells="1">
                  <from>
                    <xdr:col>3</xdr:col>
                    <xdr:colOff>1028700</xdr:colOff>
                    <xdr:row>5</xdr:row>
                    <xdr:rowOff>466725</xdr:rowOff>
                  </from>
                  <to>
                    <xdr:col>3</xdr:col>
                    <xdr:colOff>1657350</xdr:colOff>
                    <xdr:row>5</xdr:row>
                    <xdr:rowOff>666750</xdr:rowOff>
                  </to>
                </anchor>
              </controlPr>
            </control>
          </mc:Choice>
        </mc:AlternateContent>
        <mc:AlternateContent xmlns:mc="http://schemas.openxmlformats.org/markup-compatibility/2006">
          <mc:Choice Requires="x14">
            <control shapeId="12303" r:id="rId16" name="Check Box 15">
              <controlPr locked="0" defaultSize="0" autoFill="0" autoLine="0" autoPict="0">
                <anchor moveWithCells="1">
                  <from>
                    <xdr:col>4</xdr:col>
                    <xdr:colOff>66675</xdr:colOff>
                    <xdr:row>5</xdr:row>
                    <xdr:rowOff>161925</xdr:rowOff>
                  </from>
                  <to>
                    <xdr:col>4</xdr:col>
                    <xdr:colOff>885825</xdr:colOff>
                    <xdr:row>5</xdr:row>
                    <xdr:rowOff>419100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LISTS!$W$2:$W$10</xm:f>
          </x14:formula1>
          <xm:sqref>D10:D12</xm:sqref>
        </x14:dataValidation>
        <x14:dataValidation type="list" allowBlank="1" showInputMessage="1" showErrorMessage="1">
          <x14:formula1>
            <xm:f>LISTS!$V$2:$V$7</xm:f>
          </x14:formula1>
          <xm:sqref>C7</xm:sqref>
        </x14:dataValidation>
        <x14:dataValidation type="list" allowBlank="1" showInputMessage="1" showErrorMessage="1">
          <x14:formula1>
            <xm:f>LISTS!$T$2:$T$4</xm:f>
          </x14:formula1>
          <xm:sqref>C14:C16 C5</xm:sqref>
        </x14:dataValidation>
        <x14:dataValidation type="list" allowBlank="1" showInputMessage="1" showErrorMessage="1">
          <x14:formula1>
            <xm:f>LISTS!$S$2:$S$16</xm:f>
          </x14:formula1>
          <xm:sqref>C4</xm:sqref>
        </x14:dataValidation>
        <x14:dataValidation type="list" allowBlank="1" showInputMessage="1" showErrorMessage="1">
          <x14:formula1>
            <xm:f>LISTS!$R$2:$R$19</xm:f>
          </x14:formula1>
          <xm:sqref>C3</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M96"/>
  <sheetViews>
    <sheetView zoomScale="90" zoomScaleNormal="90" workbookViewId="0">
      <selection activeCell="C2" sqref="C2:E2"/>
    </sheetView>
  </sheetViews>
  <sheetFormatPr defaultColWidth="10.875" defaultRowHeight="16.5" x14ac:dyDescent="0.25"/>
  <cols>
    <col min="1" max="1" width="10.875" style="46"/>
    <col min="2" max="2" width="46.625" style="47" customWidth="1"/>
    <col min="3" max="3" width="43.25" style="47" customWidth="1"/>
    <col min="4" max="4" width="27" style="47" customWidth="1"/>
    <col min="5" max="5" width="14.875" style="47" customWidth="1"/>
    <col min="6" max="16384" width="10.875" style="47"/>
  </cols>
  <sheetData>
    <row r="1" spans="1:10" ht="122.25" customHeight="1" thickBot="1" x14ac:dyDescent="0.3">
      <c r="A1" s="43"/>
      <c r="B1" s="166" t="s">
        <v>286</v>
      </c>
      <c r="C1" s="166"/>
      <c r="D1" s="166"/>
      <c r="E1" s="166"/>
    </row>
    <row r="2" spans="1:10" ht="33" customHeight="1" thickBot="1" x14ac:dyDescent="0.3">
      <c r="A2" s="43"/>
      <c r="B2" s="124" t="s">
        <v>293</v>
      </c>
      <c r="C2" s="222" t="s">
        <v>299</v>
      </c>
      <c r="D2" s="223"/>
      <c r="E2" s="224"/>
    </row>
    <row r="3" spans="1:10" ht="93" customHeight="1" thickBot="1" x14ac:dyDescent="0.3">
      <c r="A3" s="43">
        <v>1</v>
      </c>
      <c r="B3" s="60" t="s">
        <v>248</v>
      </c>
      <c r="C3" s="233" t="s">
        <v>228</v>
      </c>
      <c r="D3" s="234"/>
      <c r="E3" s="235"/>
      <c r="F3" s="48"/>
      <c r="G3" s="48"/>
      <c r="H3" s="48"/>
      <c r="I3" s="48"/>
      <c r="J3" s="48"/>
    </row>
    <row r="4" spans="1:10" ht="69.75" customHeight="1" thickBot="1" x14ac:dyDescent="0.3">
      <c r="A4" s="43">
        <v>2</v>
      </c>
      <c r="B4" s="60" t="s">
        <v>247</v>
      </c>
      <c r="C4" s="61" t="s">
        <v>228</v>
      </c>
      <c r="D4" s="240" t="s">
        <v>261</v>
      </c>
      <c r="E4" s="241"/>
      <c r="F4" s="49"/>
      <c r="G4" s="49"/>
      <c r="H4" s="49"/>
      <c r="I4" s="49"/>
      <c r="J4" s="49"/>
    </row>
    <row r="5" spans="1:10" ht="114" customHeight="1" thickBot="1" x14ac:dyDescent="0.3">
      <c r="A5" s="43">
        <v>3</v>
      </c>
      <c r="B5" s="60" t="s">
        <v>250</v>
      </c>
      <c r="C5" s="61" t="s">
        <v>228</v>
      </c>
      <c r="D5" s="197" t="s">
        <v>270</v>
      </c>
      <c r="E5" s="198"/>
      <c r="F5" s="50"/>
      <c r="G5" s="50"/>
      <c r="H5" s="50"/>
      <c r="I5" s="50"/>
      <c r="J5" s="50"/>
    </row>
    <row r="6" spans="1:10" ht="63" customHeight="1" thickBot="1" x14ac:dyDescent="0.3">
      <c r="A6" s="43">
        <v>4</v>
      </c>
      <c r="B6" s="60" t="s">
        <v>251</v>
      </c>
      <c r="C6" s="236"/>
      <c r="D6" s="237"/>
      <c r="E6" s="237"/>
      <c r="F6" s="51"/>
      <c r="G6" s="50"/>
      <c r="H6" s="50"/>
      <c r="I6" s="50"/>
      <c r="J6" s="50"/>
    </row>
    <row r="7" spans="1:10" ht="57" customHeight="1" thickBot="1" x14ac:dyDescent="0.3">
      <c r="A7" s="43">
        <v>5</v>
      </c>
      <c r="B7" s="60" t="s">
        <v>252</v>
      </c>
      <c r="C7" s="62" t="s">
        <v>228</v>
      </c>
      <c r="D7" s="240" t="s">
        <v>261</v>
      </c>
      <c r="E7" s="241"/>
    </row>
    <row r="8" spans="1:10" ht="54.75" customHeight="1" thickBot="1" x14ac:dyDescent="0.3">
      <c r="A8" s="43">
        <v>6</v>
      </c>
      <c r="B8" s="64" t="s">
        <v>253</v>
      </c>
      <c r="C8" s="233" t="s">
        <v>230</v>
      </c>
      <c r="D8" s="234"/>
      <c r="E8" s="235"/>
    </row>
    <row r="9" spans="1:10" ht="51" customHeight="1" x14ac:dyDescent="0.25">
      <c r="A9" s="173">
        <v>7</v>
      </c>
      <c r="B9" s="225" t="s">
        <v>254</v>
      </c>
      <c r="C9" s="65" t="s">
        <v>183</v>
      </c>
      <c r="D9" s="65" t="s">
        <v>184</v>
      </c>
      <c r="E9" s="66" t="s">
        <v>236</v>
      </c>
      <c r="F9" s="48"/>
      <c r="G9" s="48"/>
      <c r="H9" s="48"/>
      <c r="I9" s="48"/>
      <c r="J9" s="48"/>
    </row>
    <row r="10" spans="1:10" ht="37.5" customHeight="1" x14ac:dyDescent="0.25">
      <c r="A10" s="173"/>
      <c r="B10" s="226"/>
      <c r="C10" s="130" t="s">
        <v>230</v>
      </c>
      <c r="D10" s="131" t="s">
        <v>228</v>
      </c>
      <c r="E10" s="228" t="e">
        <f>C8/D13</f>
        <v>#VALUE!</v>
      </c>
    </row>
    <row r="11" spans="1:10" ht="33.75" customHeight="1" x14ac:dyDescent="0.25">
      <c r="A11" s="173"/>
      <c r="B11" s="226"/>
      <c r="C11" s="132" t="s">
        <v>230</v>
      </c>
      <c r="D11" s="133" t="s">
        <v>228</v>
      </c>
      <c r="E11" s="229"/>
    </row>
    <row r="12" spans="1:10" ht="36" customHeight="1" x14ac:dyDescent="0.25">
      <c r="A12" s="173"/>
      <c r="B12" s="226"/>
      <c r="C12" s="132" t="s">
        <v>230</v>
      </c>
      <c r="D12" s="134" t="s">
        <v>228</v>
      </c>
      <c r="E12" s="229"/>
    </row>
    <row r="13" spans="1:10" ht="17.25" thickBot="1" x14ac:dyDescent="0.3">
      <c r="A13" s="173"/>
      <c r="B13" s="227"/>
      <c r="C13" s="87" t="s">
        <v>235</v>
      </c>
      <c r="D13" s="88">
        <f>SUM(C10:C12)</f>
        <v>0</v>
      </c>
      <c r="E13" s="230"/>
    </row>
    <row r="14" spans="1:10" ht="90.75" customHeight="1" thickBot="1" x14ac:dyDescent="0.3">
      <c r="A14" s="43">
        <v>8</v>
      </c>
      <c r="B14" s="60" t="s">
        <v>255</v>
      </c>
      <c r="C14" s="71" t="s">
        <v>228</v>
      </c>
      <c r="D14" s="197" t="s">
        <v>271</v>
      </c>
      <c r="E14" s="198"/>
      <c r="F14" s="52"/>
      <c r="G14" s="52"/>
      <c r="H14" s="52"/>
      <c r="I14" s="52"/>
      <c r="J14" s="52"/>
    </row>
    <row r="15" spans="1:10" ht="47.25" customHeight="1" thickBot="1" x14ac:dyDescent="0.3">
      <c r="A15" s="43">
        <v>9</v>
      </c>
      <c r="B15" s="64" t="s">
        <v>257</v>
      </c>
      <c r="C15" s="238" t="s">
        <v>228</v>
      </c>
      <c r="D15" s="238"/>
      <c r="E15" s="239"/>
      <c r="F15" s="50"/>
      <c r="G15" s="50"/>
      <c r="H15" s="50"/>
      <c r="I15" s="50"/>
      <c r="J15" s="50"/>
    </row>
    <row r="16" spans="1:10" ht="47.25" customHeight="1" thickBot="1" x14ac:dyDescent="0.3">
      <c r="A16" s="43">
        <v>10</v>
      </c>
      <c r="B16" s="64" t="s">
        <v>258</v>
      </c>
      <c r="C16" s="233" t="s">
        <v>228</v>
      </c>
      <c r="D16" s="234"/>
      <c r="E16" s="235"/>
    </row>
    <row r="17" spans="1:13" ht="79.5" customHeight="1" thickBot="1" x14ac:dyDescent="0.3">
      <c r="A17" s="43"/>
      <c r="B17" s="248" t="s">
        <v>280</v>
      </c>
      <c r="C17" s="249"/>
      <c r="D17" s="249"/>
      <c r="E17" s="250"/>
      <c r="G17" s="53"/>
      <c r="H17" s="53"/>
      <c r="I17" s="53"/>
      <c r="J17" s="53"/>
      <c r="K17" s="54"/>
    </row>
    <row r="18" spans="1:13" ht="20.25" x14ac:dyDescent="0.3">
      <c r="A18" s="43"/>
      <c r="B18" s="202" t="s">
        <v>198</v>
      </c>
      <c r="C18" s="203"/>
      <c r="D18" s="203"/>
      <c r="E18" s="203"/>
      <c r="F18" s="55"/>
      <c r="G18" s="55"/>
      <c r="H18" s="55"/>
      <c r="I18" s="55"/>
      <c r="J18" s="55"/>
      <c r="K18" s="55"/>
      <c r="L18" s="55"/>
      <c r="M18" s="55"/>
    </row>
    <row r="19" spans="1:13" ht="21" thickBot="1" x14ac:dyDescent="0.35">
      <c r="A19" s="43"/>
      <c r="B19" s="204" t="s">
        <v>262</v>
      </c>
      <c r="C19" s="205"/>
      <c r="D19" s="205"/>
      <c r="E19" s="205"/>
      <c r="F19" s="55"/>
      <c r="G19" s="55"/>
      <c r="H19" s="55"/>
      <c r="I19" s="55"/>
      <c r="J19" s="55"/>
      <c r="K19" s="55"/>
      <c r="L19" s="55"/>
      <c r="M19" s="55"/>
    </row>
    <row r="20" spans="1:13" ht="57.75" customHeight="1" thickBot="1" x14ac:dyDescent="0.3">
      <c r="A20" s="43">
        <v>11</v>
      </c>
      <c r="B20" s="72" t="s">
        <v>186</v>
      </c>
      <c r="C20" s="220" t="s">
        <v>237</v>
      </c>
      <c r="D20" s="221"/>
      <c r="E20" s="89" t="e">
        <f>VLOOKUP(C20,H20:I26,2,FALSE)</f>
        <v>#N/A</v>
      </c>
      <c r="F20" s="55"/>
      <c r="G20" s="56"/>
      <c r="H20" s="57" t="s">
        <v>238</v>
      </c>
      <c r="I20" s="57">
        <v>6</v>
      </c>
      <c r="J20" s="55"/>
      <c r="K20" s="55"/>
      <c r="L20" s="55"/>
      <c r="M20" s="55"/>
    </row>
    <row r="21" spans="1:13" ht="84" customHeight="1" thickBot="1" x14ac:dyDescent="0.3">
      <c r="A21" s="43">
        <v>12</v>
      </c>
      <c r="B21" s="72" t="s">
        <v>208</v>
      </c>
      <c r="C21" s="220" t="s">
        <v>237</v>
      </c>
      <c r="D21" s="221"/>
      <c r="E21" s="90" t="e">
        <f>VLOOKUP(C21,H20:I26,2,FALSE)</f>
        <v>#N/A</v>
      </c>
      <c r="F21" s="55"/>
      <c r="G21" s="55"/>
      <c r="H21" s="57" t="s">
        <v>239</v>
      </c>
      <c r="I21" s="57">
        <v>5</v>
      </c>
      <c r="J21" s="55"/>
      <c r="K21" s="55"/>
      <c r="L21" s="55"/>
      <c r="M21" s="55"/>
    </row>
    <row r="22" spans="1:13" ht="126.75" customHeight="1" thickBot="1" x14ac:dyDescent="0.3">
      <c r="A22" s="43">
        <v>13</v>
      </c>
      <c r="B22" s="73" t="s">
        <v>209</v>
      </c>
      <c r="C22" s="231" t="s">
        <v>237</v>
      </c>
      <c r="D22" s="232"/>
      <c r="E22" s="91" t="e">
        <f>VLOOKUP(C22,H20:I26,2,FALSE)</f>
        <v>#N/A</v>
      </c>
      <c r="F22" s="55"/>
      <c r="G22" s="55"/>
      <c r="H22" s="57" t="s">
        <v>240</v>
      </c>
      <c r="I22" s="57">
        <v>4</v>
      </c>
      <c r="J22" s="55"/>
      <c r="K22" s="55"/>
      <c r="L22" s="55"/>
      <c r="M22" s="55"/>
    </row>
    <row r="23" spans="1:13" ht="26.25" customHeight="1" thickBot="1" x14ac:dyDescent="0.3">
      <c r="A23" s="43"/>
      <c r="B23" s="74" t="s">
        <v>291</v>
      </c>
      <c r="C23" s="92" t="e">
        <f>AVERAGE(E20:E22)</f>
        <v>#N/A</v>
      </c>
      <c r="D23" s="92"/>
      <c r="E23" s="93"/>
      <c r="F23" s="55"/>
      <c r="G23" s="55"/>
      <c r="H23" s="57" t="s">
        <v>241</v>
      </c>
      <c r="I23" s="57">
        <v>3</v>
      </c>
      <c r="J23" s="55"/>
      <c r="K23" s="55"/>
      <c r="L23" s="55"/>
      <c r="M23" s="55"/>
    </row>
    <row r="24" spans="1:13" ht="36.75" customHeight="1" thickBot="1" x14ac:dyDescent="0.3">
      <c r="A24" s="43"/>
      <c r="B24" s="251" t="s">
        <v>210</v>
      </c>
      <c r="C24" s="252"/>
      <c r="D24" s="252"/>
      <c r="E24" s="253"/>
      <c r="F24" s="55"/>
      <c r="G24" s="55"/>
      <c r="H24" s="57" t="s">
        <v>242</v>
      </c>
      <c r="I24" s="57">
        <v>2</v>
      </c>
      <c r="J24" s="55"/>
      <c r="K24" s="55"/>
      <c r="L24" s="55"/>
      <c r="M24" s="55"/>
    </row>
    <row r="25" spans="1:13" ht="180" customHeight="1" thickBot="1" x14ac:dyDescent="0.3">
      <c r="A25" s="43">
        <v>14</v>
      </c>
      <c r="B25" s="209" t="s">
        <v>256</v>
      </c>
      <c r="C25" s="210"/>
      <c r="D25" s="210"/>
      <c r="E25" s="211"/>
      <c r="F25" s="55"/>
      <c r="G25" s="55"/>
      <c r="H25" s="57" t="s">
        <v>243</v>
      </c>
      <c r="I25" s="57">
        <v>1</v>
      </c>
      <c r="J25" s="55"/>
      <c r="K25" s="55"/>
      <c r="L25" s="55"/>
      <c r="M25" s="55"/>
    </row>
    <row r="26" spans="1:13" ht="36" customHeight="1" thickBot="1" x14ac:dyDescent="0.3">
      <c r="A26" s="43"/>
      <c r="B26" s="212" t="s">
        <v>263</v>
      </c>
      <c r="C26" s="213"/>
      <c r="D26" s="213"/>
      <c r="E26" s="213"/>
      <c r="F26" s="55"/>
      <c r="G26" s="55"/>
      <c r="H26" s="57" t="s">
        <v>244</v>
      </c>
      <c r="I26" s="57" t="s">
        <v>246</v>
      </c>
      <c r="J26" s="55"/>
      <c r="K26" s="55"/>
      <c r="L26" s="55"/>
      <c r="M26" s="55"/>
    </row>
    <row r="27" spans="1:13" ht="47.25" customHeight="1" thickBot="1" x14ac:dyDescent="0.3">
      <c r="A27" s="43">
        <v>15</v>
      </c>
      <c r="B27" s="94" t="s">
        <v>188</v>
      </c>
      <c r="C27" s="220" t="s">
        <v>237</v>
      </c>
      <c r="D27" s="221"/>
      <c r="E27" s="89" t="e">
        <f>VLOOKUP(C27,H20:I26,2,FALSE)</f>
        <v>#N/A</v>
      </c>
      <c r="F27" s="55"/>
      <c r="G27" s="55"/>
      <c r="H27" s="55"/>
      <c r="I27" s="55"/>
      <c r="J27" s="55"/>
      <c r="K27" s="55"/>
      <c r="L27" s="55"/>
      <c r="M27" s="55"/>
    </row>
    <row r="28" spans="1:13" ht="42" customHeight="1" thickBot="1" x14ac:dyDescent="0.3">
      <c r="A28" s="43">
        <v>16</v>
      </c>
      <c r="B28" s="94" t="s">
        <v>189</v>
      </c>
      <c r="C28" s="220" t="s">
        <v>237</v>
      </c>
      <c r="D28" s="221"/>
      <c r="E28" s="90" t="e">
        <f>VLOOKUP(C28,H20:I26,2,FALSE)</f>
        <v>#N/A</v>
      </c>
      <c r="F28" s="55"/>
      <c r="G28" s="55"/>
      <c r="H28" s="55"/>
      <c r="I28" s="55"/>
      <c r="J28" s="55"/>
      <c r="K28" s="55"/>
      <c r="L28" s="55"/>
      <c r="M28" s="55"/>
    </row>
    <row r="29" spans="1:13" ht="45.75" customHeight="1" thickBot="1" x14ac:dyDescent="0.3">
      <c r="A29" s="43">
        <v>17</v>
      </c>
      <c r="B29" s="94" t="s">
        <v>190</v>
      </c>
      <c r="C29" s="220" t="s">
        <v>237</v>
      </c>
      <c r="D29" s="221"/>
      <c r="E29" s="91" t="e">
        <f>VLOOKUP(C29,H20:I26,2,FALSE)</f>
        <v>#N/A</v>
      </c>
      <c r="F29" s="55"/>
      <c r="G29" s="55"/>
      <c r="H29" s="55"/>
      <c r="I29" s="55"/>
      <c r="J29" s="55"/>
      <c r="K29" s="55"/>
      <c r="L29" s="55"/>
      <c r="M29" s="55"/>
    </row>
    <row r="30" spans="1:13" ht="25.5" customHeight="1" thickBot="1" x14ac:dyDescent="0.3">
      <c r="A30" s="43"/>
      <c r="B30" s="95" t="s">
        <v>259</v>
      </c>
      <c r="C30" s="96" t="e">
        <f>AVERAGE(E27:E29)</f>
        <v>#N/A</v>
      </c>
      <c r="D30" s="97"/>
      <c r="E30" s="97"/>
      <c r="F30" s="55"/>
      <c r="G30" s="55"/>
      <c r="H30" s="55"/>
      <c r="I30" s="55"/>
      <c r="J30" s="55"/>
      <c r="K30" s="55"/>
      <c r="L30" s="55"/>
      <c r="M30" s="55"/>
    </row>
    <row r="31" spans="1:13" ht="33.75" customHeight="1" thickBot="1" x14ac:dyDescent="0.3">
      <c r="A31" s="43"/>
      <c r="B31" s="245" t="s">
        <v>274</v>
      </c>
      <c r="C31" s="246"/>
      <c r="D31" s="246"/>
      <c r="E31" s="247"/>
      <c r="F31" s="55"/>
      <c r="G31" s="55"/>
      <c r="H31" s="58" t="s">
        <v>265</v>
      </c>
      <c r="I31" s="59">
        <v>6</v>
      </c>
      <c r="J31" s="55"/>
      <c r="K31" s="55"/>
      <c r="L31" s="55"/>
      <c r="M31" s="55"/>
    </row>
    <row r="32" spans="1:13" x14ac:dyDescent="0.25">
      <c r="A32" s="173">
        <v>18</v>
      </c>
      <c r="B32" s="214" t="s">
        <v>260</v>
      </c>
      <c r="C32" s="215"/>
      <c r="D32" s="215"/>
      <c r="E32" s="216"/>
      <c r="F32" s="55"/>
      <c r="G32" s="55"/>
      <c r="H32" s="58" t="s">
        <v>296</v>
      </c>
      <c r="I32" s="59">
        <v>5</v>
      </c>
      <c r="J32" s="55"/>
      <c r="K32" s="55"/>
      <c r="L32" s="55"/>
      <c r="M32" s="55"/>
    </row>
    <row r="33" spans="1:13" ht="108.75" customHeight="1" thickBot="1" x14ac:dyDescent="0.3">
      <c r="A33" s="173"/>
      <c r="B33" s="217"/>
      <c r="C33" s="218"/>
      <c r="D33" s="218"/>
      <c r="E33" s="219"/>
      <c r="F33" s="55"/>
      <c r="G33" s="55"/>
      <c r="H33" s="58" t="s">
        <v>297</v>
      </c>
      <c r="I33" s="59">
        <v>4</v>
      </c>
      <c r="J33" s="55"/>
      <c r="K33" s="55"/>
      <c r="L33" s="55"/>
      <c r="M33" s="55"/>
    </row>
    <row r="34" spans="1:13" ht="29.25" customHeight="1" thickBot="1" x14ac:dyDescent="0.3">
      <c r="A34" s="43"/>
      <c r="B34" s="212" t="s">
        <v>264</v>
      </c>
      <c r="C34" s="213"/>
      <c r="D34" s="213"/>
      <c r="E34" s="213"/>
      <c r="F34" s="55"/>
      <c r="G34" s="55"/>
      <c r="H34" s="58" t="s">
        <v>298</v>
      </c>
      <c r="I34" s="59">
        <v>3</v>
      </c>
      <c r="J34" s="55"/>
      <c r="K34" s="55"/>
      <c r="L34" s="55"/>
      <c r="M34" s="55"/>
    </row>
    <row r="35" spans="1:13" ht="61.5" customHeight="1" thickBot="1" x14ac:dyDescent="0.3">
      <c r="A35" s="43">
        <v>19</v>
      </c>
      <c r="B35" s="98" t="s">
        <v>282</v>
      </c>
      <c r="C35" s="175" t="s">
        <v>237</v>
      </c>
      <c r="D35" s="176"/>
      <c r="E35" s="99" t="e">
        <f>VLOOKUP(C35,H31:I37,2,FALSE)</f>
        <v>#N/A</v>
      </c>
      <c r="F35" s="55"/>
      <c r="G35" s="55"/>
      <c r="H35" s="58" t="s">
        <v>268</v>
      </c>
      <c r="I35" s="59">
        <v>2</v>
      </c>
      <c r="J35" s="55"/>
      <c r="K35" s="55"/>
      <c r="L35" s="55"/>
      <c r="M35" s="55"/>
    </row>
    <row r="36" spans="1:13" ht="53.25" customHeight="1" thickBot="1" x14ac:dyDescent="0.3">
      <c r="A36" s="43">
        <v>20</v>
      </c>
      <c r="B36" s="98" t="s">
        <v>283</v>
      </c>
      <c r="C36" s="175" t="s">
        <v>237</v>
      </c>
      <c r="D36" s="176"/>
      <c r="E36" s="100" t="e">
        <f>VLOOKUP(C36,H31:I37,2,FALSE)</f>
        <v>#N/A</v>
      </c>
      <c r="F36" s="55"/>
      <c r="G36" s="55"/>
      <c r="H36" s="58" t="s">
        <v>266</v>
      </c>
      <c r="I36" s="59">
        <v>1</v>
      </c>
      <c r="J36" s="55"/>
      <c r="K36" s="55"/>
      <c r="L36" s="55"/>
      <c r="M36" s="55"/>
    </row>
    <row r="37" spans="1:13" ht="51" customHeight="1" thickBot="1" x14ac:dyDescent="0.3">
      <c r="A37" s="43">
        <v>21</v>
      </c>
      <c r="B37" s="101" t="s">
        <v>192</v>
      </c>
      <c r="C37" s="195" t="s">
        <v>237</v>
      </c>
      <c r="D37" s="196"/>
      <c r="E37" s="102" t="e">
        <f>VLOOKUP(C37,H31:I37,2,FALSE)</f>
        <v>#N/A</v>
      </c>
      <c r="F37" s="55"/>
      <c r="G37" s="55"/>
      <c r="H37" s="58" t="s">
        <v>269</v>
      </c>
      <c r="I37" s="59" t="s">
        <v>202</v>
      </c>
      <c r="J37" s="55"/>
      <c r="K37" s="55"/>
      <c r="L37" s="55"/>
      <c r="M37" s="55"/>
    </row>
    <row r="38" spans="1:13" ht="26.25" customHeight="1" thickBot="1" x14ac:dyDescent="0.3">
      <c r="A38" s="43"/>
      <c r="B38" s="103" t="s">
        <v>272</v>
      </c>
      <c r="C38" s="92" t="e">
        <f>AVERAGE(E35:E37)</f>
        <v>#N/A</v>
      </c>
      <c r="D38" s="92"/>
      <c r="E38" s="93"/>
      <c r="F38" s="55"/>
      <c r="G38" s="55"/>
      <c r="H38" s="55"/>
      <c r="I38" s="55"/>
      <c r="J38" s="55"/>
      <c r="K38" s="55"/>
      <c r="L38" s="55"/>
      <c r="M38" s="55"/>
    </row>
    <row r="39" spans="1:13" ht="40.5" customHeight="1" thickBot="1" x14ac:dyDescent="0.3">
      <c r="A39" s="43"/>
      <c r="B39" s="245" t="s">
        <v>213</v>
      </c>
      <c r="C39" s="246"/>
      <c r="D39" s="246"/>
      <c r="E39" s="247"/>
      <c r="F39" s="55"/>
      <c r="G39" s="55"/>
      <c r="H39" s="55"/>
      <c r="I39" s="55"/>
      <c r="J39" s="55"/>
      <c r="K39" s="55"/>
      <c r="L39" s="55"/>
      <c r="M39" s="55"/>
    </row>
    <row r="40" spans="1:13" ht="15.95" customHeight="1" x14ac:dyDescent="0.25">
      <c r="A40" s="174">
        <v>22</v>
      </c>
      <c r="B40" s="167" t="s">
        <v>211</v>
      </c>
      <c r="C40" s="168"/>
      <c r="D40" s="168"/>
      <c r="E40" s="169"/>
      <c r="F40" s="55"/>
      <c r="G40" s="55"/>
      <c r="H40" s="55"/>
      <c r="I40" s="55"/>
      <c r="J40" s="55"/>
      <c r="K40" s="55"/>
      <c r="L40" s="55"/>
      <c r="M40" s="55"/>
    </row>
    <row r="41" spans="1:13" ht="98.1" customHeight="1" thickBot="1" x14ac:dyDescent="0.3">
      <c r="A41" s="174"/>
      <c r="B41" s="170"/>
      <c r="C41" s="171"/>
      <c r="D41" s="171"/>
      <c r="E41" s="172"/>
    </row>
    <row r="42" spans="1:13" ht="32.25" customHeight="1" thickBot="1" x14ac:dyDescent="0.3">
      <c r="A42" s="43"/>
      <c r="B42" s="192" t="s">
        <v>273</v>
      </c>
      <c r="C42" s="193"/>
      <c r="D42" s="193"/>
      <c r="E42" s="194"/>
    </row>
    <row r="43" spans="1:13" ht="81" customHeight="1" thickBot="1" x14ac:dyDescent="0.3">
      <c r="A43" s="43">
        <v>23</v>
      </c>
      <c r="B43" s="104" t="s">
        <v>275</v>
      </c>
      <c r="C43" s="175" t="s">
        <v>237</v>
      </c>
      <c r="D43" s="176"/>
      <c r="E43" s="99" t="e">
        <f>VLOOKUP(C43,H31:I37,2,FALSE)</f>
        <v>#N/A</v>
      </c>
    </row>
    <row r="44" spans="1:13" ht="57" customHeight="1" thickBot="1" x14ac:dyDescent="0.3">
      <c r="A44" s="43">
        <v>24</v>
      </c>
      <c r="B44" s="104" t="s">
        <v>194</v>
      </c>
      <c r="C44" s="175" t="s">
        <v>237</v>
      </c>
      <c r="D44" s="176"/>
      <c r="E44" s="100" t="e">
        <f>VLOOKUP(C44,H31:I37,2,FALSE)</f>
        <v>#N/A</v>
      </c>
    </row>
    <row r="45" spans="1:13" ht="47.25" customHeight="1" thickBot="1" x14ac:dyDescent="0.3">
      <c r="A45" s="43">
        <v>25</v>
      </c>
      <c r="B45" s="104" t="s">
        <v>195</v>
      </c>
      <c r="C45" s="175" t="s">
        <v>237</v>
      </c>
      <c r="D45" s="176"/>
      <c r="E45" s="100" t="e">
        <f>VLOOKUP(C45,H31:I37,2,FALSE)</f>
        <v>#N/A</v>
      </c>
    </row>
    <row r="46" spans="1:13" ht="40.5" customHeight="1" thickBot="1" x14ac:dyDescent="0.3">
      <c r="A46" s="43">
        <v>26</v>
      </c>
      <c r="B46" s="104" t="s">
        <v>196</v>
      </c>
      <c r="C46" s="175" t="s">
        <v>237</v>
      </c>
      <c r="D46" s="176"/>
      <c r="E46" s="100" t="e">
        <f>VLOOKUP(C46,H31:I37,2,FALSE)</f>
        <v>#N/A</v>
      </c>
    </row>
    <row r="47" spans="1:13" ht="47.25" customHeight="1" thickBot="1" x14ac:dyDescent="0.3">
      <c r="A47" s="43">
        <v>27</v>
      </c>
      <c r="B47" s="105" t="s">
        <v>276</v>
      </c>
      <c r="C47" s="175" t="s">
        <v>237</v>
      </c>
      <c r="D47" s="176"/>
      <c r="E47" s="102" t="e">
        <f>VLOOKUP(C47,H31:I37,2,FALSE)</f>
        <v>#N/A</v>
      </c>
    </row>
    <row r="48" spans="1:13" ht="28.5" customHeight="1" thickBot="1" x14ac:dyDescent="0.3">
      <c r="A48" s="43"/>
      <c r="B48" s="106" t="s">
        <v>277</v>
      </c>
      <c r="C48" s="107" t="e">
        <f>AVERAGE(E43:E47)</f>
        <v>#N/A</v>
      </c>
      <c r="D48" s="108"/>
      <c r="E48" s="109"/>
    </row>
    <row r="49" spans="1:5" ht="33" customHeight="1" thickBot="1" x14ac:dyDescent="0.3">
      <c r="A49" s="43"/>
      <c r="B49" s="245" t="s">
        <v>212</v>
      </c>
      <c r="C49" s="246"/>
      <c r="D49" s="246"/>
      <c r="E49" s="247"/>
    </row>
    <row r="50" spans="1:5" ht="14.1" customHeight="1" x14ac:dyDescent="0.25">
      <c r="A50" s="174">
        <v>28</v>
      </c>
      <c r="B50" s="180" t="s">
        <v>278</v>
      </c>
      <c r="C50" s="181"/>
      <c r="D50" s="181"/>
      <c r="E50" s="182"/>
    </row>
    <row r="51" spans="1:5" ht="105" customHeight="1" thickBot="1" x14ac:dyDescent="0.3">
      <c r="A51" s="174"/>
      <c r="B51" s="183"/>
      <c r="C51" s="184"/>
      <c r="D51" s="184"/>
      <c r="E51" s="185"/>
    </row>
    <row r="52" spans="1:5" ht="37.5" customHeight="1" thickBot="1" x14ac:dyDescent="0.3">
      <c r="A52" s="43"/>
      <c r="B52" s="186" t="s">
        <v>281</v>
      </c>
      <c r="C52" s="187"/>
      <c r="D52" s="187"/>
      <c r="E52" s="188"/>
    </row>
    <row r="53" spans="1:5" ht="127.5" customHeight="1" thickBot="1" x14ac:dyDescent="0.3">
      <c r="A53" s="43">
        <v>29</v>
      </c>
      <c r="B53" s="104" t="s">
        <v>216</v>
      </c>
      <c r="C53" s="175" t="s">
        <v>237</v>
      </c>
      <c r="D53" s="176"/>
      <c r="E53" s="99" t="e">
        <f>VLOOKUP(C53,H31:I37,2,FALSE)</f>
        <v>#N/A</v>
      </c>
    </row>
    <row r="54" spans="1:5" ht="121.5" customHeight="1" thickBot="1" x14ac:dyDescent="0.3">
      <c r="A54" s="43">
        <v>30</v>
      </c>
      <c r="B54" s="104" t="s">
        <v>217</v>
      </c>
      <c r="C54" s="175" t="s">
        <v>237</v>
      </c>
      <c r="D54" s="176"/>
      <c r="E54" s="100" t="e">
        <f>VLOOKUP(C54,H31:I37,2,FALSE)</f>
        <v>#N/A</v>
      </c>
    </row>
    <row r="55" spans="1:5" ht="124.5" customHeight="1" thickBot="1" x14ac:dyDescent="0.3">
      <c r="A55" s="43">
        <v>31</v>
      </c>
      <c r="B55" s="104" t="s">
        <v>218</v>
      </c>
      <c r="C55" s="175" t="s">
        <v>237</v>
      </c>
      <c r="D55" s="176"/>
      <c r="E55" s="100" t="e">
        <f>VLOOKUP(C55,H31:I37,2,FALSE)</f>
        <v>#N/A</v>
      </c>
    </row>
    <row r="56" spans="1:5" ht="159" customHeight="1" thickBot="1" x14ac:dyDescent="0.3">
      <c r="A56" s="43">
        <v>32</v>
      </c>
      <c r="B56" s="104" t="s">
        <v>219</v>
      </c>
      <c r="C56" s="175" t="s">
        <v>237</v>
      </c>
      <c r="D56" s="176"/>
      <c r="E56" s="102" t="e">
        <f>VLOOKUP(C56,H31:I37,2,FALSE)</f>
        <v>#N/A</v>
      </c>
    </row>
    <row r="57" spans="1:5" ht="27.75" customHeight="1" thickBot="1" x14ac:dyDescent="0.3">
      <c r="A57" s="43"/>
      <c r="B57" s="106" t="s">
        <v>284</v>
      </c>
      <c r="C57" s="92" t="e">
        <f>AVERAGE(E53:E56)</f>
        <v>#N/A</v>
      </c>
      <c r="D57" s="110"/>
      <c r="E57" s="111"/>
    </row>
    <row r="58" spans="1:5" ht="27" customHeight="1" thickBot="1" x14ac:dyDescent="0.3">
      <c r="A58" s="43"/>
      <c r="B58" s="242" t="s">
        <v>214</v>
      </c>
      <c r="C58" s="243"/>
      <c r="D58" s="243"/>
      <c r="E58" s="244"/>
    </row>
    <row r="59" spans="1:5" x14ac:dyDescent="0.25">
      <c r="A59" s="174">
        <v>33</v>
      </c>
      <c r="B59" s="167" t="s">
        <v>215</v>
      </c>
      <c r="C59" s="168"/>
      <c r="D59" s="168"/>
      <c r="E59" s="169"/>
    </row>
    <row r="60" spans="1:5" ht="105" customHeight="1" thickBot="1" x14ac:dyDescent="0.3">
      <c r="A60" s="174"/>
      <c r="B60" s="170"/>
      <c r="C60" s="171"/>
      <c r="D60" s="171"/>
      <c r="E60" s="172"/>
    </row>
    <row r="65" spans="1:1" x14ac:dyDescent="0.25">
      <c r="A65" s="47"/>
    </row>
    <row r="66" spans="1:1" x14ac:dyDescent="0.25">
      <c r="A66" s="47"/>
    </row>
    <row r="67" spans="1:1" x14ac:dyDescent="0.25">
      <c r="A67" s="47"/>
    </row>
    <row r="68" spans="1:1" x14ac:dyDescent="0.25">
      <c r="A68" s="47"/>
    </row>
    <row r="69" spans="1:1" x14ac:dyDescent="0.25">
      <c r="A69" s="47"/>
    </row>
    <row r="70" spans="1:1" x14ac:dyDescent="0.25">
      <c r="A70" s="47"/>
    </row>
    <row r="71" spans="1:1" x14ac:dyDescent="0.25">
      <c r="A71" s="47"/>
    </row>
    <row r="72" spans="1:1" x14ac:dyDescent="0.25">
      <c r="A72" s="47"/>
    </row>
    <row r="73" spans="1:1" x14ac:dyDescent="0.25">
      <c r="A73" s="47"/>
    </row>
    <row r="74" spans="1:1" x14ac:dyDescent="0.25">
      <c r="A74" s="47"/>
    </row>
    <row r="75" spans="1:1" x14ac:dyDescent="0.25">
      <c r="A75" s="47"/>
    </row>
    <row r="76" spans="1:1" x14ac:dyDescent="0.25">
      <c r="A76" s="47"/>
    </row>
    <row r="77" spans="1:1" x14ac:dyDescent="0.25">
      <c r="A77" s="47"/>
    </row>
    <row r="78" spans="1:1" x14ac:dyDescent="0.25">
      <c r="A78" s="47"/>
    </row>
    <row r="79" spans="1:1" x14ac:dyDescent="0.25">
      <c r="A79" s="47"/>
    </row>
    <row r="80" spans="1:1" x14ac:dyDescent="0.25">
      <c r="A80" s="47"/>
    </row>
    <row r="81" spans="1:1" x14ac:dyDescent="0.25">
      <c r="A81" s="47"/>
    </row>
    <row r="82" spans="1:1" x14ac:dyDescent="0.25">
      <c r="A82" s="47"/>
    </row>
    <row r="83" spans="1:1" x14ac:dyDescent="0.25">
      <c r="A83" s="47"/>
    </row>
    <row r="84" spans="1:1" x14ac:dyDescent="0.25">
      <c r="A84" s="47"/>
    </row>
    <row r="85" spans="1:1" x14ac:dyDescent="0.25">
      <c r="A85" s="47"/>
    </row>
    <row r="86" spans="1:1" x14ac:dyDescent="0.25">
      <c r="A86" s="47"/>
    </row>
    <row r="87" spans="1:1" x14ac:dyDescent="0.25">
      <c r="A87" s="47"/>
    </row>
    <row r="88" spans="1:1" x14ac:dyDescent="0.25">
      <c r="A88" s="47"/>
    </row>
    <row r="89" spans="1:1" x14ac:dyDescent="0.25">
      <c r="A89" s="47"/>
    </row>
    <row r="90" spans="1:1" x14ac:dyDescent="0.25">
      <c r="A90" s="47"/>
    </row>
    <row r="91" spans="1:1" x14ac:dyDescent="0.25">
      <c r="A91" s="47"/>
    </row>
    <row r="92" spans="1:1" x14ac:dyDescent="0.25">
      <c r="A92" s="47"/>
    </row>
    <row r="93" spans="1:1" x14ac:dyDescent="0.25">
      <c r="A93" s="47"/>
    </row>
    <row r="94" spans="1:1" x14ac:dyDescent="0.25">
      <c r="A94" s="47"/>
    </row>
    <row r="95" spans="1:1" x14ac:dyDescent="0.25">
      <c r="A95" s="47"/>
    </row>
    <row r="96" spans="1:1" x14ac:dyDescent="0.25">
      <c r="A96" s="47"/>
    </row>
  </sheetData>
  <sheetProtection password="CAB3" sheet="1" objects="1" scenarios="1" formatCells="0" formatColumns="0" formatRows="0" selectLockedCells="1"/>
  <mergeCells count="53">
    <mergeCell ref="C55:D55"/>
    <mergeCell ref="C56:D56"/>
    <mergeCell ref="B58:E58"/>
    <mergeCell ref="A59:A60"/>
    <mergeCell ref="B59:E60"/>
    <mergeCell ref="B39:E39"/>
    <mergeCell ref="A40:A41"/>
    <mergeCell ref="B40:E41"/>
    <mergeCell ref="C54:D54"/>
    <mergeCell ref="B42:E42"/>
    <mergeCell ref="C43:D43"/>
    <mergeCell ref="C44:D44"/>
    <mergeCell ref="C45:D45"/>
    <mergeCell ref="C46:D46"/>
    <mergeCell ref="C47:D47"/>
    <mergeCell ref="B49:E49"/>
    <mergeCell ref="A50:A51"/>
    <mergeCell ref="B50:E51"/>
    <mergeCell ref="B52:E52"/>
    <mergeCell ref="C53:D53"/>
    <mergeCell ref="A32:A33"/>
    <mergeCell ref="B32:E33"/>
    <mergeCell ref="C35:D35"/>
    <mergeCell ref="C36:D36"/>
    <mergeCell ref="C37:D37"/>
    <mergeCell ref="B34:E34"/>
    <mergeCell ref="C29:D29"/>
    <mergeCell ref="B31:E31"/>
    <mergeCell ref="C20:D20"/>
    <mergeCell ref="C21:D21"/>
    <mergeCell ref="C22:D22"/>
    <mergeCell ref="B24:E24"/>
    <mergeCell ref="B25:E25"/>
    <mergeCell ref="B26:E26"/>
    <mergeCell ref="A9:A13"/>
    <mergeCell ref="B9:B13"/>
    <mergeCell ref="E10:E13"/>
    <mergeCell ref="C27:D27"/>
    <mergeCell ref="C28:D28"/>
    <mergeCell ref="B19:E19"/>
    <mergeCell ref="C6:E6"/>
    <mergeCell ref="B1:E1"/>
    <mergeCell ref="C2:E2"/>
    <mergeCell ref="C3:E3"/>
    <mergeCell ref="D4:E4"/>
    <mergeCell ref="D5:E5"/>
    <mergeCell ref="D14:E14"/>
    <mergeCell ref="C15:E15"/>
    <mergeCell ref="C16:E16"/>
    <mergeCell ref="B17:E17"/>
    <mergeCell ref="B18:E18"/>
    <mergeCell ref="D7:E7"/>
    <mergeCell ref="C8:E8"/>
  </mergeCells>
  <conditionalFormatting sqref="A3:XFD5 A2:C2 F2:XFD2 A14:XFD15 A10:D13 F10:XFD13 A17:XFD24 A16:C16 F16:XFD16 A26:XFD35 A25:G25 I25:XFD25 A37:XFD1048576 A36:G36 I36:XFD36 A7:XFD9 A6:B6 F6:XFD6">
    <cfRule type="containsText" dxfId="129" priority="9" operator="containsText" text="Select an Observation Outcome">
      <formula>NOT(ISERROR(SEARCH("Select an Observation Outcome",A2)))</formula>
    </cfRule>
    <cfRule type="containsText" dxfId="128" priority="10" operator="containsText" text="Select a Number">
      <formula>NOT(ISERROR(SEARCH("Select a Number",A2)))</formula>
    </cfRule>
    <cfRule type="containsText" dxfId="127" priority="11" operator="containsText" text="Select an Option - Scroll Down">
      <formula>NOT(ISERROR(SEARCH("Select an Option - Scroll Down",A2)))</formula>
    </cfRule>
  </conditionalFormatting>
  <conditionalFormatting sqref="E10:E13">
    <cfRule type="containsErrors" dxfId="126" priority="8">
      <formula>ISERROR(E10)</formula>
    </cfRule>
  </conditionalFormatting>
  <conditionalFormatting sqref="A1:XFD5 A26:XFD35 A25:G25 I25:XFD25 A37:XFD1048576 A36:G36 I36:XFD36 A7:XFD24 A6:B6 F6:XFD6">
    <cfRule type="containsText" dxfId="125" priority="6" operator="containsText" text="1.  There is a safety or other serious concern with this activity or program component.">
      <formula>NOT(ISERROR(SEARCH("1.  There is a safety or other serious concern with this activity or program component.",A1)))</formula>
    </cfRule>
    <cfRule type="containsText" dxfId="124" priority="7" operator="containsText" text="1.  There was a safety or other serious concern with this program expectation.">
      <formula>NOT(ISERROR(SEARCH("1.  There was a safety or other serious concern with this program expectation.",A1)))</formula>
    </cfRule>
  </conditionalFormatting>
  <conditionalFormatting sqref="C6">
    <cfRule type="containsText" dxfId="123" priority="3" operator="containsText" text="Select an Observation Outcome">
      <formula>NOT(ISERROR(SEARCH("Select an Observation Outcome",C6)))</formula>
    </cfRule>
    <cfRule type="containsText" dxfId="122" priority="4" operator="containsText" text="Select a Number">
      <formula>NOT(ISERROR(SEARCH("Select a Number",C6)))</formula>
    </cfRule>
    <cfRule type="containsText" dxfId="121" priority="5" operator="containsText" text="Select an Option - Scroll Down">
      <formula>NOT(ISERROR(SEARCH("Select an Option - Scroll Down",C6)))</formula>
    </cfRule>
  </conditionalFormatting>
  <conditionalFormatting sqref="C6">
    <cfRule type="containsText" dxfId="120" priority="1" operator="containsText" text="1.  There is a safety or other serious concern with this activity or program component.">
      <formula>NOT(ISERROR(SEARCH("1.  There is a safety or other serious concern with this activity or program component.",C6)))</formula>
    </cfRule>
    <cfRule type="containsText" dxfId="119" priority="2" operator="containsText" text="1.  There was a safety or other serious concern with this program expectation.">
      <formula>NOT(ISERROR(SEARCH("1.  There was a safety or other serious concern with this program expectation.",C6)))</formula>
    </cfRule>
  </conditionalFormatting>
  <dataValidations count="4">
    <dataValidation type="list" allowBlank="1" showInputMessage="1" showErrorMessage="1" sqref="C35:D37 C43:D47 C53:D56">
      <formula1>percent2</formula1>
    </dataValidation>
    <dataValidation type="list" allowBlank="1" showInputMessage="1" showErrorMessage="1" sqref="C8">
      <formula1>number</formula1>
    </dataValidation>
    <dataValidation type="list" allowBlank="1" showInputMessage="1" showErrorMessage="1" sqref="C20:C22 C27:C29">
      <formula1>percent1</formula1>
    </dataValidation>
    <dataValidation type="list" allowBlank="1" showInputMessage="1" showErrorMessage="1" sqref="C10:C12">
      <formula1>number2</formula1>
    </dataValidation>
  </dataValidations>
  <pageMargins left="0.7" right="0.7" top="0.75" bottom="0.75" header="0.3" footer="0.3"/>
  <pageSetup scale="58" orientation="portrait" r:id="rId1"/>
  <rowBreaks count="3" manualBreakCount="3">
    <brk id="16" max="4" man="1"/>
    <brk id="33" max="4" man="1"/>
    <brk id="51"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5" r:id="rId4" name="Check Box 3">
              <controlPr locked="0" defaultSize="0" autoFill="0" autoLine="0" autoPict="0">
                <anchor moveWithCells="1">
                  <from>
                    <xdr:col>2</xdr:col>
                    <xdr:colOff>171450</xdr:colOff>
                    <xdr:row>5</xdr:row>
                    <xdr:rowOff>152400</xdr:rowOff>
                  </from>
                  <to>
                    <xdr:col>2</xdr:col>
                    <xdr:colOff>1066800</xdr:colOff>
                    <xdr:row>5</xdr:row>
                    <xdr:rowOff>371475</xdr:rowOff>
                  </to>
                </anchor>
              </controlPr>
            </control>
          </mc:Choice>
        </mc:AlternateContent>
        <mc:AlternateContent xmlns:mc="http://schemas.openxmlformats.org/markup-compatibility/2006">
          <mc:Choice Requires="x14">
            <control shapeId="13316" r:id="rId5" name="Check Box 4">
              <controlPr locked="0" defaultSize="0" autoFill="0" autoLine="0" autoPict="0">
                <anchor moveWithCells="1">
                  <from>
                    <xdr:col>2</xdr:col>
                    <xdr:colOff>257175</xdr:colOff>
                    <xdr:row>5</xdr:row>
                    <xdr:rowOff>438150</xdr:rowOff>
                  </from>
                  <to>
                    <xdr:col>2</xdr:col>
                    <xdr:colOff>866775</xdr:colOff>
                    <xdr:row>5</xdr:row>
                    <xdr:rowOff>647700</xdr:rowOff>
                  </to>
                </anchor>
              </controlPr>
            </control>
          </mc:Choice>
        </mc:AlternateContent>
        <mc:AlternateContent xmlns:mc="http://schemas.openxmlformats.org/markup-compatibility/2006">
          <mc:Choice Requires="x14">
            <control shapeId="13317" r:id="rId6" name="Check Box 5">
              <controlPr locked="0" defaultSize="0" autoFill="0" autoLine="0" autoPict="0">
                <anchor moveWithCells="1">
                  <from>
                    <xdr:col>2</xdr:col>
                    <xdr:colOff>1133475</xdr:colOff>
                    <xdr:row>5</xdr:row>
                    <xdr:rowOff>104775</xdr:rowOff>
                  </from>
                  <to>
                    <xdr:col>2</xdr:col>
                    <xdr:colOff>1562100</xdr:colOff>
                    <xdr:row>5</xdr:row>
                    <xdr:rowOff>342900</xdr:rowOff>
                  </to>
                </anchor>
              </controlPr>
            </control>
          </mc:Choice>
        </mc:AlternateContent>
        <mc:AlternateContent xmlns:mc="http://schemas.openxmlformats.org/markup-compatibility/2006">
          <mc:Choice Requires="x14">
            <control shapeId="13318" r:id="rId7" name="Check Box 6">
              <controlPr locked="0" defaultSize="0" autoFill="0" autoLine="0" autoPict="0">
                <anchor moveWithCells="1">
                  <from>
                    <xdr:col>2</xdr:col>
                    <xdr:colOff>1190625</xdr:colOff>
                    <xdr:row>5</xdr:row>
                    <xdr:rowOff>400050</xdr:rowOff>
                  </from>
                  <to>
                    <xdr:col>2</xdr:col>
                    <xdr:colOff>1619250</xdr:colOff>
                    <xdr:row>5</xdr:row>
                    <xdr:rowOff>638175</xdr:rowOff>
                  </to>
                </anchor>
              </controlPr>
            </control>
          </mc:Choice>
        </mc:AlternateContent>
        <mc:AlternateContent xmlns:mc="http://schemas.openxmlformats.org/markup-compatibility/2006">
          <mc:Choice Requires="x14">
            <control shapeId="13319" r:id="rId8" name="Check Box 7">
              <controlPr locked="0" defaultSize="0" autoFill="0" autoLine="0" autoPict="0">
                <anchor moveWithCells="1">
                  <from>
                    <xdr:col>2</xdr:col>
                    <xdr:colOff>1933575</xdr:colOff>
                    <xdr:row>5</xdr:row>
                    <xdr:rowOff>133350</xdr:rowOff>
                  </from>
                  <to>
                    <xdr:col>2</xdr:col>
                    <xdr:colOff>2257425</xdr:colOff>
                    <xdr:row>5</xdr:row>
                    <xdr:rowOff>352425</xdr:rowOff>
                  </to>
                </anchor>
              </controlPr>
            </control>
          </mc:Choice>
        </mc:AlternateContent>
        <mc:AlternateContent xmlns:mc="http://schemas.openxmlformats.org/markup-compatibility/2006">
          <mc:Choice Requires="x14">
            <control shapeId="13320" r:id="rId9" name="Check Box 8">
              <controlPr locked="0" defaultSize="0" autoFill="0" autoLine="0" autoPict="0">
                <anchor moveWithCells="1">
                  <from>
                    <xdr:col>2</xdr:col>
                    <xdr:colOff>1885950</xdr:colOff>
                    <xdr:row>5</xdr:row>
                    <xdr:rowOff>466725</xdr:rowOff>
                  </from>
                  <to>
                    <xdr:col>2</xdr:col>
                    <xdr:colOff>2209800</xdr:colOff>
                    <xdr:row>5</xdr:row>
                    <xdr:rowOff>685800</xdr:rowOff>
                  </to>
                </anchor>
              </controlPr>
            </control>
          </mc:Choice>
        </mc:AlternateContent>
        <mc:AlternateContent xmlns:mc="http://schemas.openxmlformats.org/markup-compatibility/2006">
          <mc:Choice Requires="x14">
            <control shapeId="13321" r:id="rId10" name="Check Box 9">
              <controlPr locked="0" defaultSize="0" autoFill="0" autoLine="0" autoPict="0">
                <anchor moveWithCells="1">
                  <from>
                    <xdr:col>2</xdr:col>
                    <xdr:colOff>2514600</xdr:colOff>
                    <xdr:row>5</xdr:row>
                    <xdr:rowOff>123825</xdr:rowOff>
                  </from>
                  <to>
                    <xdr:col>2</xdr:col>
                    <xdr:colOff>2952750</xdr:colOff>
                    <xdr:row>5</xdr:row>
                    <xdr:rowOff>342900</xdr:rowOff>
                  </to>
                </anchor>
              </controlPr>
            </control>
          </mc:Choice>
        </mc:AlternateContent>
        <mc:AlternateContent xmlns:mc="http://schemas.openxmlformats.org/markup-compatibility/2006">
          <mc:Choice Requires="x14">
            <control shapeId="13322" r:id="rId11" name="Check Box 10">
              <controlPr locked="0" defaultSize="0" autoFill="0" autoLine="0" autoPict="0">
                <anchor moveWithCells="1">
                  <from>
                    <xdr:col>2</xdr:col>
                    <xdr:colOff>2543175</xdr:colOff>
                    <xdr:row>5</xdr:row>
                    <xdr:rowOff>428625</xdr:rowOff>
                  </from>
                  <to>
                    <xdr:col>2</xdr:col>
                    <xdr:colOff>3009900</xdr:colOff>
                    <xdr:row>5</xdr:row>
                    <xdr:rowOff>676275</xdr:rowOff>
                  </to>
                </anchor>
              </controlPr>
            </control>
          </mc:Choice>
        </mc:AlternateContent>
        <mc:AlternateContent xmlns:mc="http://schemas.openxmlformats.org/markup-compatibility/2006">
          <mc:Choice Requires="x14">
            <control shapeId="13323" r:id="rId12" name="Check Box 11">
              <controlPr locked="0" defaultSize="0" autoFill="0" autoLine="0" autoPict="0">
                <anchor moveWithCells="1">
                  <from>
                    <xdr:col>3</xdr:col>
                    <xdr:colOff>66675</xdr:colOff>
                    <xdr:row>5</xdr:row>
                    <xdr:rowOff>142875</xdr:rowOff>
                  </from>
                  <to>
                    <xdr:col>3</xdr:col>
                    <xdr:colOff>704850</xdr:colOff>
                    <xdr:row>5</xdr:row>
                    <xdr:rowOff>342900</xdr:rowOff>
                  </to>
                </anchor>
              </controlPr>
            </control>
          </mc:Choice>
        </mc:AlternateContent>
        <mc:AlternateContent xmlns:mc="http://schemas.openxmlformats.org/markup-compatibility/2006">
          <mc:Choice Requires="x14">
            <control shapeId="13324" r:id="rId13" name="Check Box 12">
              <controlPr locked="0" defaultSize="0" autoFill="0" autoLine="0" autoPict="0">
                <anchor moveWithCells="1">
                  <from>
                    <xdr:col>3</xdr:col>
                    <xdr:colOff>38100</xdr:colOff>
                    <xdr:row>5</xdr:row>
                    <xdr:rowOff>466725</xdr:rowOff>
                  </from>
                  <to>
                    <xdr:col>3</xdr:col>
                    <xdr:colOff>685800</xdr:colOff>
                    <xdr:row>5</xdr:row>
                    <xdr:rowOff>657225</xdr:rowOff>
                  </to>
                </anchor>
              </controlPr>
            </control>
          </mc:Choice>
        </mc:AlternateContent>
        <mc:AlternateContent xmlns:mc="http://schemas.openxmlformats.org/markup-compatibility/2006">
          <mc:Choice Requires="x14">
            <control shapeId="13325" r:id="rId14" name="Check Box 13">
              <controlPr locked="0" defaultSize="0" autoFill="0" autoLine="0" autoPict="0">
                <anchor moveWithCells="1">
                  <from>
                    <xdr:col>3</xdr:col>
                    <xdr:colOff>1019175</xdr:colOff>
                    <xdr:row>5</xdr:row>
                    <xdr:rowOff>180975</xdr:rowOff>
                  </from>
                  <to>
                    <xdr:col>3</xdr:col>
                    <xdr:colOff>1724025</xdr:colOff>
                    <xdr:row>5</xdr:row>
                    <xdr:rowOff>371475</xdr:rowOff>
                  </to>
                </anchor>
              </controlPr>
            </control>
          </mc:Choice>
        </mc:AlternateContent>
        <mc:AlternateContent xmlns:mc="http://schemas.openxmlformats.org/markup-compatibility/2006">
          <mc:Choice Requires="x14">
            <control shapeId="13326" r:id="rId15" name="Check Box 14">
              <controlPr locked="0" defaultSize="0" autoFill="0" autoLine="0" autoPict="0">
                <anchor moveWithCells="1">
                  <from>
                    <xdr:col>3</xdr:col>
                    <xdr:colOff>1028700</xdr:colOff>
                    <xdr:row>5</xdr:row>
                    <xdr:rowOff>466725</xdr:rowOff>
                  </from>
                  <to>
                    <xdr:col>3</xdr:col>
                    <xdr:colOff>1657350</xdr:colOff>
                    <xdr:row>5</xdr:row>
                    <xdr:rowOff>666750</xdr:rowOff>
                  </to>
                </anchor>
              </controlPr>
            </control>
          </mc:Choice>
        </mc:AlternateContent>
        <mc:AlternateContent xmlns:mc="http://schemas.openxmlformats.org/markup-compatibility/2006">
          <mc:Choice Requires="x14">
            <control shapeId="13327" r:id="rId16" name="Check Box 15">
              <controlPr locked="0" defaultSize="0" autoFill="0" autoLine="0" autoPict="0">
                <anchor moveWithCells="1">
                  <from>
                    <xdr:col>4</xdr:col>
                    <xdr:colOff>66675</xdr:colOff>
                    <xdr:row>5</xdr:row>
                    <xdr:rowOff>161925</xdr:rowOff>
                  </from>
                  <to>
                    <xdr:col>4</xdr:col>
                    <xdr:colOff>885825</xdr:colOff>
                    <xdr:row>5</xdr:row>
                    <xdr:rowOff>419100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LISTS!$R$2:$R$19</xm:f>
          </x14:formula1>
          <xm:sqref>C3</xm:sqref>
        </x14:dataValidation>
        <x14:dataValidation type="list" allowBlank="1" showInputMessage="1" showErrorMessage="1">
          <x14:formula1>
            <xm:f>LISTS!$S$2:$S$16</xm:f>
          </x14:formula1>
          <xm:sqref>C4</xm:sqref>
        </x14:dataValidation>
        <x14:dataValidation type="list" allowBlank="1" showInputMessage="1" showErrorMessage="1">
          <x14:formula1>
            <xm:f>LISTS!$T$2:$T$4</xm:f>
          </x14:formula1>
          <xm:sqref>C14:C16 C5</xm:sqref>
        </x14:dataValidation>
        <x14:dataValidation type="list" allowBlank="1" showInputMessage="1" showErrorMessage="1">
          <x14:formula1>
            <xm:f>LISTS!$V$2:$V$7</xm:f>
          </x14:formula1>
          <xm:sqref>C7</xm:sqref>
        </x14:dataValidation>
        <x14:dataValidation type="list" allowBlank="1" showInputMessage="1" showErrorMessage="1">
          <x14:formula1>
            <xm:f>LISTS!$W$2:$W$10</xm:f>
          </x14:formula1>
          <xm:sqref>D10:D12</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M96"/>
  <sheetViews>
    <sheetView zoomScale="90" zoomScaleNormal="90" workbookViewId="0">
      <selection activeCell="C2" sqref="C2:E2"/>
    </sheetView>
  </sheetViews>
  <sheetFormatPr defaultColWidth="10.875" defaultRowHeight="16.5" x14ac:dyDescent="0.25"/>
  <cols>
    <col min="1" max="1" width="10.875" style="46"/>
    <col min="2" max="2" width="46.625" style="47" customWidth="1"/>
    <col min="3" max="3" width="43.25" style="47" customWidth="1"/>
    <col min="4" max="4" width="27" style="47" customWidth="1"/>
    <col min="5" max="5" width="14.875" style="47" customWidth="1"/>
    <col min="6" max="16384" width="10.875" style="47"/>
  </cols>
  <sheetData>
    <row r="1" spans="1:10" ht="122.25" customHeight="1" thickBot="1" x14ac:dyDescent="0.3">
      <c r="A1" s="43"/>
      <c r="B1" s="166" t="s">
        <v>286</v>
      </c>
      <c r="C1" s="166"/>
      <c r="D1" s="166"/>
      <c r="E1" s="166"/>
    </row>
    <row r="2" spans="1:10" ht="33" customHeight="1" thickBot="1" x14ac:dyDescent="0.3">
      <c r="A2" s="43"/>
      <c r="B2" s="75" t="s">
        <v>294</v>
      </c>
      <c r="C2" s="222" t="s">
        <v>300</v>
      </c>
      <c r="D2" s="223"/>
      <c r="E2" s="224"/>
    </row>
    <row r="3" spans="1:10" ht="93" customHeight="1" thickBot="1" x14ac:dyDescent="0.3">
      <c r="A3" s="43">
        <v>1</v>
      </c>
      <c r="B3" s="60" t="s">
        <v>248</v>
      </c>
      <c r="C3" s="233" t="s">
        <v>228</v>
      </c>
      <c r="D3" s="234"/>
      <c r="E3" s="235"/>
      <c r="F3" s="48"/>
      <c r="G3" s="48"/>
      <c r="H3" s="48"/>
      <c r="I3" s="48"/>
      <c r="J3" s="48"/>
    </row>
    <row r="4" spans="1:10" ht="69.75" customHeight="1" thickBot="1" x14ac:dyDescent="0.3">
      <c r="A4" s="43">
        <v>2</v>
      </c>
      <c r="B4" s="60" t="s">
        <v>247</v>
      </c>
      <c r="C4" s="61" t="s">
        <v>228</v>
      </c>
      <c r="D4" s="240" t="s">
        <v>261</v>
      </c>
      <c r="E4" s="241"/>
      <c r="F4" s="49"/>
      <c r="G4" s="49"/>
      <c r="H4" s="49"/>
      <c r="I4" s="49"/>
      <c r="J4" s="49"/>
    </row>
    <row r="5" spans="1:10" ht="114" customHeight="1" thickBot="1" x14ac:dyDescent="0.3">
      <c r="A5" s="43">
        <v>3</v>
      </c>
      <c r="B5" s="60" t="s">
        <v>250</v>
      </c>
      <c r="C5" s="61" t="s">
        <v>228</v>
      </c>
      <c r="D5" s="197" t="s">
        <v>270</v>
      </c>
      <c r="E5" s="198"/>
      <c r="F5" s="50"/>
      <c r="G5" s="50"/>
      <c r="H5" s="50"/>
      <c r="I5" s="50"/>
      <c r="J5" s="50"/>
    </row>
    <row r="6" spans="1:10" ht="63" customHeight="1" thickBot="1" x14ac:dyDescent="0.3">
      <c r="A6" s="43">
        <v>4</v>
      </c>
      <c r="B6" s="60" t="s">
        <v>251</v>
      </c>
      <c r="C6" s="236"/>
      <c r="D6" s="237"/>
      <c r="E6" s="237"/>
      <c r="F6" s="51"/>
      <c r="G6" s="50"/>
      <c r="H6" s="50"/>
      <c r="I6" s="50"/>
      <c r="J6" s="50"/>
    </row>
    <row r="7" spans="1:10" ht="57" customHeight="1" thickBot="1" x14ac:dyDescent="0.3">
      <c r="A7" s="43">
        <v>5</v>
      </c>
      <c r="B7" s="60" t="s">
        <v>252</v>
      </c>
      <c r="C7" s="62" t="s">
        <v>228</v>
      </c>
      <c r="D7" s="240" t="s">
        <v>261</v>
      </c>
      <c r="E7" s="241"/>
    </row>
    <row r="8" spans="1:10" ht="54.75" customHeight="1" thickBot="1" x14ac:dyDescent="0.3">
      <c r="A8" s="43">
        <v>6</v>
      </c>
      <c r="B8" s="64" t="s">
        <v>253</v>
      </c>
      <c r="C8" s="233" t="s">
        <v>230</v>
      </c>
      <c r="D8" s="234"/>
      <c r="E8" s="235"/>
    </row>
    <row r="9" spans="1:10" ht="51" customHeight="1" x14ac:dyDescent="0.25">
      <c r="A9" s="173">
        <v>7</v>
      </c>
      <c r="B9" s="225" t="s">
        <v>254</v>
      </c>
      <c r="C9" s="65" t="s">
        <v>183</v>
      </c>
      <c r="D9" s="65" t="s">
        <v>184</v>
      </c>
      <c r="E9" s="66" t="s">
        <v>236</v>
      </c>
      <c r="F9" s="48"/>
      <c r="G9" s="48"/>
      <c r="H9" s="48"/>
      <c r="I9" s="48"/>
      <c r="J9" s="48"/>
    </row>
    <row r="10" spans="1:10" ht="37.5" customHeight="1" x14ac:dyDescent="0.25">
      <c r="A10" s="173"/>
      <c r="B10" s="226"/>
      <c r="C10" s="130" t="s">
        <v>230</v>
      </c>
      <c r="D10" s="131" t="s">
        <v>228</v>
      </c>
      <c r="E10" s="228" t="e">
        <f>C8/D13</f>
        <v>#VALUE!</v>
      </c>
    </row>
    <row r="11" spans="1:10" ht="33.75" customHeight="1" x14ac:dyDescent="0.25">
      <c r="A11" s="173"/>
      <c r="B11" s="226"/>
      <c r="C11" s="132" t="s">
        <v>230</v>
      </c>
      <c r="D11" s="133" t="s">
        <v>228</v>
      </c>
      <c r="E11" s="229"/>
    </row>
    <row r="12" spans="1:10" ht="36" customHeight="1" x14ac:dyDescent="0.25">
      <c r="A12" s="173"/>
      <c r="B12" s="226"/>
      <c r="C12" s="132" t="s">
        <v>230</v>
      </c>
      <c r="D12" s="134" t="s">
        <v>228</v>
      </c>
      <c r="E12" s="229"/>
    </row>
    <row r="13" spans="1:10" ht="17.25" thickBot="1" x14ac:dyDescent="0.3">
      <c r="A13" s="173"/>
      <c r="B13" s="227"/>
      <c r="C13" s="87" t="s">
        <v>235</v>
      </c>
      <c r="D13" s="88">
        <f>SUM(C10:C12)</f>
        <v>0</v>
      </c>
      <c r="E13" s="230"/>
    </row>
    <row r="14" spans="1:10" ht="90.75" customHeight="1" thickBot="1" x14ac:dyDescent="0.3">
      <c r="A14" s="43">
        <v>8</v>
      </c>
      <c r="B14" s="60" t="s">
        <v>255</v>
      </c>
      <c r="C14" s="71" t="s">
        <v>228</v>
      </c>
      <c r="D14" s="197" t="s">
        <v>271</v>
      </c>
      <c r="E14" s="198"/>
      <c r="F14" s="52"/>
      <c r="G14" s="52"/>
      <c r="H14" s="52"/>
      <c r="I14" s="52"/>
      <c r="J14" s="52"/>
    </row>
    <row r="15" spans="1:10" ht="47.25" customHeight="1" thickBot="1" x14ac:dyDescent="0.3">
      <c r="A15" s="43">
        <v>9</v>
      </c>
      <c r="B15" s="64" t="s">
        <v>257</v>
      </c>
      <c r="C15" s="238" t="s">
        <v>228</v>
      </c>
      <c r="D15" s="238"/>
      <c r="E15" s="239"/>
      <c r="F15" s="50"/>
      <c r="G15" s="50"/>
      <c r="H15" s="50"/>
      <c r="I15" s="50"/>
      <c r="J15" s="50"/>
    </row>
    <row r="16" spans="1:10" ht="47.25" customHeight="1" thickBot="1" x14ac:dyDescent="0.3">
      <c r="A16" s="43">
        <v>10</v>
      </c>
      <c r="B16" s="64" t="s">
        <v>258</v>
      </c>
      <c r="C16" s="233" t="s">
        <v>228</v>
      </c>
      <c r="D16" s="234"/>
      <c r="E16" s="235"/>
    </row>
    <row r="17" spans="1:13" ht="79.5" customHeight="1" thickBot="1" x14ac:dyDescent="0.3">
      <c r="A17" s="43"/>
      <c r="B17" s="260" t="s">
        <v>280</v>
      </c>
      <c r="C17" s="261"/>
      <c r="D17" s="261"/>
      <c r="E17" s="262"/>
      <c r="G17" s="53"/>
      <c r="H17" s="53"/>
      <c r="I17" s="53"/>
      <c r="J17" s="53"/>
      <c r="K17" s="54"/>
    </row>
    <row r="18" spans="1:13" ht="20.25" x14ac:dyDescent="0.3">
      <c r="A18" s="43"/>
      <c r="B18" s="202" t="s">
        <v>198</v>
      </c>
      <c r="C18" s="203"/>
      <c r="D18" s="203"/>
      <c r="E18" s="203"/>
      <c r="F18" s="55"/>
      <c r="G18" s="55"/>
      <c r="H18" s="55"/>
      <c r="I18" s="55"/>
      <c r="J18" s="55"/>
      <c r="K18" s="55"/>
      <c r="L18" s="55"/>
      <c r="M18" s="55"/>
    </row>
    <row r="19" spans="1:13" ht="21" thickBot="1" x14ac:dyDescent="0.35">
      <c r="A19" s="43"/>
      <c r="B19" s="204" t="s">
        <v>262</v>
      </c>
      <c r="C19" s="205"/>
      <c r="D19" s="205"/>
      <c r="E19" s="205"/>
      <c r="F19" s="55"/>
      <c r="G19" s="55"/>
      <c r="H19" s="55"/>
      <c r="I19" s="55"/>
      <c r="J19" s="55"/>
      <c r="K19" s="55"/>
      <c r="L19" s="55"/>
      <c r="M19" s="55"/>
    </row>
    <row r="20" spans="1:13" ht="57.75" customHeight="1" thickBot="1" x14ac:dyDescent="0.3">
      <c r="A20" s="43">
        <v>11</v>
      </c>
      <c r="B20" s="72" t="s">
        <v>186</v>
      </c>
      <c r="C20" s="220" t="s">
        <v>237</v>
      </c>
      <c r="D20" s="221"/>
      <c r="E20" s="89" t="e">
        <f>VLOOKUP(C20,H20:I26,2,FALSE)</f>
        <v>#N/A</v>
      </c>
      <c r="F20" s="55"/>
      <c r="G20" s="56"/>
      <c r="H20" s="57" t="s">
        <v>238</v>
      </c>
      <c r="I20" s="57">
        <v>6</v>
      </c>
      <c r="J20" s="55"/>
      <c r="K20" s="55"/>
      <c r="L20" s="55"/>
      <c r="M20" s="55"/>
    </row>
    <row r="21" spans="1:13" ht="84" customHeight="1" thickBot="1" x14ac:dyDescent="0.3">
      <c r="A21" s="43">
        <v>12</v>
      </c>
      <c r="B21" s="72" t="s">
        <v>208</v>
      </c>
      <c r="C21" s="220" t="s">
        <v>237</v>
      </c>
      <c r="D21" s="221"/>
      <c r="E21" s="90" t="e">
        <f>VLOOKUP(C21,H20:I26,2,FALSE)</f>
        <v>#N/A</v>
      </c>
      <c r="F21" s="55"/>
      <c r="G21" s="55"/>
      <c r="H21" s="57" t="s">
        <v>239</v>
      </c>
      <c r="I21" s="57">
        <v>5</v>
      </c>
      <c r="J21" s="55"/>
      <c r="K21" s="55"/>
      <c r="L21" s="55"/>
      <c r="M21" s="55"/>
    </row>
    <row r="22" spans="1:13" ht="126.75" customHeight="1" thickBot="1" x14ac:dyDescent="0.3">
      <c r="A22" s="43">
        <v>13</v>
      </c>
      <c r="B22" s="73" t="s">
        <v>209</v>
      </c>
      <c r="C22" s="231" t="s">
        <v>237</v>
      </c>
      <c r="D22" s="232"/>
      <c r="E22" s="91" t="e">
        <f>VLOOKUP(C22,H20:I26,2,FALSE)</f>
        <v>#N/A</v>
      </c>
      <c r="F22" s="55"/>
      <c r="G22" s="55"/>
      <c r="H22" s="57" t="s">
        <v>240</v>
      </c>
      <c r="I22" s="57">
        <v>4</v>
      </c>
      <c r="J22" s="55"/>
      <c r="K22" s="55"/>
      <c r="L22" s="55"/>
      <c r="M22" s="55"/>
    </row>
    <row r="23" spans="1:13" ht="26.25" customHeight="1" thickBot="1" x14ac:dyDescent="0.3">
      <c r="A23" s="43"/>
      <c r="B23" s="74" t="s">
        <v>291</v>
      </c>
      <c r="C23" s="92" t="e">
        <f>AVERAGE(E20:E22)</f>
        <v>#N/A</v>
      </c>
      <c r="D23" s="92"/>
      <c r="E23" s="93"/>
      <c r="F23" s="55"/>
      <c r="G23" s="55"/>
      <c r="H23" s="57" t="s">
        <v>241</v>
      </c>
      <c r="I23" s="57">
        <v>3</v>
      </c>
      <c r="J23" s="55"/>
      <c r="K23" s="55"/>
      <c r="L23" s="55"/>
      <c r="M23" s="55"/>
    </row>
    <row r="24" spans="1:13" ht="36.75" customHeight="1" thickBot="1" x14ac:dyDescent="0.3">
      <c r="A24" s="43"/>
      <c r="B24" s="263" t="s">
        <v>210</v>
      </c>
      <c r="C24" s="264"/>
      <c r="D24" s="264"/>
      <c r="E24" s="265"/>
      <c r="F24" s="55"/>
      <c r="G24" s="55"/>
      <c r="H24" s="57" t="s">
        <v>242</v>
      </c>
      <c r="I24" s="57">
        <v>2</v>
      </c>
      <c r="J24" s="55"/>
      <c r="K24" s="55"/>
      <c r="L24" s="55"/>
      <c r="M24" s="55"/>
    </row>
    <row r="25" spans="1:13" ht="180" customHeight="1" thickBot="1" x14ac:dyDescent="0.3">
      <c r="A25" s="43">
        <v>14</v>
      </c>
      <c r="B25" s="209" t="s">
        <v>256</v>
      </c>
      <c r="C25" s="210"/>
      <c r="D25" s="210"/>
      <c r="E25" s="211"/>
      <c r="F25" s="55"/>
      <c r="G25" s="55"/>
      <c r="H25" s="57" t="s">
        <v>243</v>
      </c>
      <c r="I25" s="57">
        <v>1</v>
      </c>
      <c r="J25" s="55"/>
      <c r="K25" s="55"/>
      <c r="L25" s="55"/>
      <c r="M25" s="55"/>
    </row>
    <row r="26" spans="1:13" ht="36" customHeight="1" thickBot="1" x14ac:dyDescent="0.3">
      <c r="A26" s="43"/>
      <c r="B26" s="212" t="s">
        <v>263</v>
      </c>
      <c r="C26" s="213"/>
      <c r="D26" s="213"/>
      <c r="E26" s="213"/>
      <c r="F26" s="55"/>
      <c r="G26" s="55"/>
      <c r="H26" s="57" t="s">
        <v>244</v>
      </c>
      <c r="I26" s="57" t="s">
        <v>246</v>
      </c>
      <c r="J26" s="55"/>
      <c r="K26" s="55"/>
      <c r="L26" s="55"/>
      <c r="M26" s="55"/>
    </row>
    <row r="27" spans="1:13" ht="47.25" customHeight="1" thickBot="1" x14ac:dyDescent="0.3">
      <c r="A27" s="43">
        <v>15</v>
      </c>
      <c r="B27" s="94" t="s">
        <v>188</v>
      </c>
      <c r="C27" s="220" t="s">
        <v>237</v>
      </c>
      <c r="D27" s="221"/>
      <c r="E27" s="89" t="e">
        <f>VLOOKUP(C27,H20:I26,2,FALSE)</f>
        <v>#N/A</v>
      </c>
      <c r="F27" s="55"/>
      <c r="G27" s="55"/>
      <c r="H27" s="55"/>
      <c r="I27" s="55"/>
      <c r="J27" s="55"/>
      <c r="K27" s="55"/>
      <c r="L27" s="55"/>
      <c r="M27" s="55"/>
    </row>
    <row r="28" spans="1:13" ht="42" customHeight="1" thickBot="1" x14ac:dyDescent="0.3">
      <c r="A28" s="43">
        <v>16</v>
      </c>
      <c r="B28" s="94" t="s">
        <v>189</v>
      </c>
      <c r="C28" s="220" t="s">
        <v>237</v>
      </c>
      <c r="D28" s="221"/>
      <c r="E28" s="90" t="e">
        <f>VLOOKUP(C28,H20:I26,2,FALSE)</f>
        <v>#N/A</v>
      </c>
      <c r="F28" s="55"/>
      <c r="G28" s="55"/>
      <c r="H28" s="55"/>
      <c r="I28" s="55"/>
      <c r="J28" s="55"/>
      <c r="K28" s="55"/>
      <c r="L28" s="55"/>
      <c r="M28" s="55"/>
    </row>
    <row r="29" spans="1:13" ht="45.75" customHeight="1" thickBot="1" x14ac:dyDescent="0.3">
      <c r="A29" s="43">
        <v>17</v>
      </c>
      <c r="B29" s="94" t="s">
        <v>190</v>
      </c>
      <c r="C29" s="220" t="s">
        <v>237</v>
      </c>
      <c r="D29" s="221"/>
      <c r="E29" s="91" t="e">
        <f>VLOOKUP(C29,H20:I26,2,FALSE)</f>
        <v>#N/A</v>
      </c>
      <c r="F29" s="55"/>
      <c r="G29" s="55"/>
      <c r="H29" s="55"/>
      <c r="I29" s="55"/>
      <c r="J29" s="55"/>
      <c r="K29" s="55"/>
      <c r="L29" s="55"/>
      <c r="M29" s="55"/>
    </row>
    <row r="30" spans="1:13" ht="25.5" customHeight="1" thickBot="1" x14ac:dyDescent="0.3">
      <c r="A30" s="43"/>
      <c r="B30" s="95" t="s">
        <v>259</v>
      </c>
      <c r="C30" s="96" t="e">
        <f>AVERAGE(E27:E29)</f>
        <v>#N/A</v>
      </c>
      <c r="D30" s="97"/>
      <c r="E30" s="97"/>
      <c r="F30" s="55"/>
      <c r="G30" s="55"/>
      <c r="H30" s="55"/>
      <c r="I30" s="55"/>
      <c r="J30" s="55"/>
      <c r="K30" s="55"/>
      <c r="L30" s="55"/>
      <c r="M30" s="55"/>
    </row>
    <row r="31" spans="1:13" ht="33.75" customHeight="1" thickBot="1" x14ac:dyDescent="0.3">
      <c r="A31" s="43"/>
      <c r="B31" s="257" t="s">
        <v>274</v>
      </c>
      <c r="C31" s="258"/>
      <c r="D31" s="258"/>
      <c r="E31" s="259"/>
      <c r="F31" s="55"/>
      <c r="G31" s="55"/>
      <c r="H31" s="58" t="s">
        <v>265</v>
      </c>
      <c r="I31" s="59">
        <v>6</v>
      </c>
      <c r="J31" s="55"/>
      <c r="K31" s="55"/>
      <c r="L31" s="55"/>
      <c r="M31" s="55"/>
    </row>
    <row r="32" spans="1:13" x14ac:dyDescent="0.25">
      <c r="A32" s="173">
        <v>18</v>
      </c>
      <c r="B32" s="214" t="s">
        <v>260</v>
      </c>
      <c r="C32" s="215"/>
      <c r="D32" s="215"/>
      <c r="E32" s="216"/>
      <c r="F32" s="55"/>
      <c r="G32" s="55"/>
      <c r="H32" s="58" t="s">
        <v>296</v>
      </c>
      <c r="I32" s="59">
        <v>5</v>
      </c>
      <c r="J32" s="55"/>
      <c r="K32" s="55"/>
      <c r="L32" s="55"/>
      <c r="M32" s="55"/>
    </row>
    <row r="33" spans="1:13" ht="108.75" customHeight="1" thickBot="1" x14ac:dyDescent="0.3">
      <c r="A33" s="173"/>
      <c r="B33" s="217"/>
      <c r="C33" s="218"/>
      <c r="D33" s="218"/>
      <c r="E33" s="219"/>
      <c r="F33" s="55"/>
      <c r="G33" s="55"/>
      <c r="H33" s="58" t="s">
        <v>297</v>
      </c>
      <c r="I33" s="59">
        <v>4</v>
      </c>
      <c r="J33" s="55"/>
      <c r="K33" s="55"/>
      <c r="L33" s="55"/>
      <c r="M33" s="55"/>
    </row>
    <row r="34" spans="1:13" ht="29.25" customHeight="1" thickBot="1" x14ac:dyDescent="0.3">
      <c r="A34" s="43"/>
      <c r="B34" s="212" t="s">
        <v>264</v>
      </c>
      <c r="C34" s="213"/>
      <c r="D34" s="213"/>
      <c r="E34" s="213"/>
      <c r="F34" s="55"/>
      <c r="G34" s="55"/>
      <c r="H34" s="58" t="s">
        <v>298</v>
      </c>
      <c r="I34" s="59">
        <v>3</v>
      </c>
      <c r="J34" s="55"/>
      <c r="K34" s="55"/>
      <c r="L34" s="55"/>
      <c r="M34" s="55"/>
    </row>
    <row r="35" spans="1:13" ht="61.5" customHeight="1" thickBot="1" x14ac:dyDescent="0.3">
      <c r="A35" s="43">
        <v>19</v>
      </c>
      <c r="B35" s="98" t="s">
        <v>282</v>
      </c>
      <c r="C35" s="175" t="s">
        <v>237</v>
      </c>
      <c r="D35" s="176"/>
      <c r="E35" s="99" t="e">
        <f>VLOOKUP(C35,H31:I37,2,FALSE)</f>
        <v>#N/A</v>
      </c>
      <c r="F35" s="55"/>
      <c r="G35" s="55"/>
      <c r="H35" s="58" t="s">
        <v>268</v>
      </c>
      <c r="I35" s="59">
        <v>2</v>
      </c>
      <c r="J35" s="55"/>
      <c r="K35" s="55"/>
      <c r="L35" s="55"/>
      <c r="M35" s="55"/>
    </row>
    <row r="36" spans="1:13" ht="53.25" customHeight="1" thickBot="1" x14ac:dyDescent="0.3">
      <c r="A36" s="43">
        <v>20</v>
      </c>
      <c r="B36" s="98" t="s">
        <v>283</v>
      </c>
      <c r="C36" s="175" t="s">
        <v>237</v>
      </c>
      <c r="D36" s="176"/>
      <c r="E36" s="100" t="e">
        <f>VLOOKUP(C36,H31:I37,2,FALSE)</f>
        <v>#N/A</v>
      </c>
      <c r="F36" s="55"/>
      <c r="G36" s="55"/>
      <c r="H36" s="58" t="s">
        <v>266</v>
      </c>
      <c r="I36" s="59">
        <v>1</v>
      </c>
      <c r="J36" s="55"/>
      <c r="K36" s="55"/>
      <c r="L36" s="55"/>
      <c r="M36" s="55"/>
    </row>
    <row r="37" spans="1:13" ht="51" customHeight="1" thickBot="1" x14ac:dyDescent="0.3">
      <c r="A37" s="43">
        <v>21</v>
      </c>
      <c r="B37" s="101" t="s">
        <v>192</v>
      </c>
      <c r="C37" s="195" t="s">
        <v>237</v>
      </c>
      <c r="D37" s="196"/>
      <c r="E37" s="102" t="e">
        <f>VLOOKUP(C37,H31:I37,2,FALSE)</f>
        <v>#N/A</v>
      </c>
      <c r="F37" s="55"/>
      <c r="G37" s="55"/>
      <c r="H37" s="58" t="s">
        <v>269</v>
      </c>
      <c r="I37" s="59" t="s">
        <v>202</v>
      </c>
      <c r="J37" s="55"/>
      <c r="K37" s="55"/>
      <c r="L37" s="55"/>
      <c r="M37" s="55"/>
    </row>
    <row r="38" spans="1:13" ht="26.25" customHeight="1" thickBot="1" x14ac:dyDescent="0.3">
      <c r="A38" s="43"/>
      <c r="B38" s="103" t="s">
        <v>272</v>
      </c>
      <c r="C38" s="92" t="e">
        <f>AVERAGE(E35:E37)</f>
        <v>#N/A</v>
      </c>
      <c r="D38" s="92"/>
      <c r="E38" s="93"/>
      <c r="F38" s="55"/>
      <c r="G38" s="55"/>
      <c r="H38" s="55"/>
      <c r="I38" s="55"/>
      <c r="J38" s="55"/>
      <c r="K38" s="55"/>
      <c r="L38" s="55"/>
      <c r="M38" s="55"/>
    </row>
    <row r="39" spans="1:13" ht="40.5" customHeight="1" thickBot="1" x14ac:dyDescent="0.3">
      <c r="A39" s="43"/>
      <c r="B39" s="257" t="s">
        <v>213</v>
      </c>
      <c r="C39" s="258"/>
      <c r="D39" s="258"/>
      <c r="E39" s="259"/>
      <c r="F39" s="55"/>
      <c r="G39" s="55"/>
      <c r="H39" s="55"/>
      <c r="I39" s="55"/>
      <c r="J39" s="55"/>
      <c r="K39" s="55"/>
      <c r="L39" s="55"/>
      <c r="M39" s="55"/>
    </row>
    <row r="40" spans="1:13" ht="15.95" customHeight="1" x14ac:dyDescent="0.25">
      <c r="A40" s="174">
        <v>22</v>
      </c>
      <c r="B40" s="167" t="s">
        <v>211</v>
      </c>
      <c r="C40" s="168"/>
      <c r="D40" s="168"/>
      <c r="E40" s="169"/>
      <c r="F40" s="55"/>
      <c r="G40" s="55"/>
      <c r="H40" s="55"/>
      <c r="I40" s="55"/>
      <c r="J40" s="55"/>
      <c r="K40" s="55"/>
      <c r="L40" s="55"/>
      <c r="M40" s="55"/>
    </row>
    <row r="41" spans="1:13" ht="98.1" customHeight="1" thickBot="1" x14ac:dyDescent="0.3">
      <c r="A41" s="174"/>
      <c r="B41" s="170"/>
      <c r="C41" s="171"/>
      <c r="D41" s="171"/>
      <c r="E41" s="172"/>
    </row>
    <row r="42" spans="1:13" ht="32.25" customHeight="1" thickBot="1" x14ac:dyDescent="0.3">
      <c r="A42" s="43"/>
      <c r="B42" s="192" t="s">
        <v>273</v>
      </c>
      <c r="C42" s="193"/>
      <c r="D42" s="193"/>
      <c r="E42" s="194"/>
    </row>
    <row r="43" spans="1:13" ht="81" customHeight="1" thickBot="1" x14ac:dyDescent="0.3">
      <c r="A43" s="43">
        <v>23</v>
      </c>
      <c r="B43" s="104" t="s">
        <v>275</v>
      </c>
      <c r="C43" s="175" t="s">
        <v>237</v>
      </c>
      <c r="D43" s="176"/>
      <c r="E43" s="99" t="e">
        <f>VLOOKUP(C43,H31:I37,2,FALSE)</f>
        <v>#N/A</v>
      </c>
    </row>
    <row r="44" spans="1:13" ht="57" customHeight="1" thickBot="1" x14ac:dyDescent="0.3">
      <c r="A44" s="43">
        <v>24</v>
      </c>
      <c r="B44" s="104" t="s">
        <v>194</v>
      </c>
      <c r="C44" s="175" t="s">
        <v>237</v>
      </c>
      <c r="D44" s="176"/>
      <c r="E44" s="100" t="e">
        <f>VLOOKUP(C44,H31:I37,2,FALSE)</f>
        <v>#N/A</v>
      </c>
    </row>
    <row r="45" spans="1:13" ht="47.25" customHeight="1" thickBot="1" x14ac:dyDescent="0.3">
      <c r="A45" s="43">
        <v>25</v>
      </c>
      <c r="B45" s="104" t="s">
        <v>195</v>
      </c>
      <c r="C45" s="175" t="s">
        <v>237</v>
      </c>
      <c r="D45" s="176"/>
      <c r="E45" s="100" t="e">
        <f>VLOOKUP(C45,H31:I37,2,FALSE)</f>
        <v>#N/A</v>
      </c>
    </row>
    <row r="46" spans="1:13" ht="40.5" customHeight="1" thickBot="1" x14ac:dyDescent="0.3">
      <c r="A46" s="43">
        <v>26</v>
      </c>
      <c r="B46" s="104" t="s">
        <v>196</v>
      </c>
      <c r="C46" s="175" t="s">
        <v>237</v>
      </c>
      <c r="D46" s="176"/>
      <c r="E46" s="100" t="e">
        <f>VLOOKUP(C46,H31:I37,2,FALSE)</f>
        <v>#N/A</v>
      </c>
    </row>
    <row r="47" spans="1:13" ht="47.25" customHeight="1" thickBot="1" x14ac:dyDescent="0.3">
      <c r="A47" s="43">
        <v>27</v>
      </c>
      <c r="B47" s="105" t="s">
        <v>276</v>
      </c>
      <c r="C47" s="175" t="s">
        <v>237</v>
      </c>
      <c r="D47" s="176"/>
      <c r="E47" s="102" t="e">
        <f>VLOOKUP(C47,H31:I37,2,FALSE)</f>
        <v>#N/A</v>
      </c>
    </row>
    <row r="48" spans="1:13" ht="28.5" customHeight="1" thickBot="1" x14ac:dyDescent="0.3">
      <c r="A48" s="43"/>
      <c r="B48" s="106" t="s">
        <v>277</v>
      </c>
      <c r="C48" s="107" t="e">
        <f>AVERAGE(E43:E47)</f>
        <v>#N/A</v>
      </c>
      <c r="D48" s="108"/>
      <c r="E48" s="109"/>
    </row>
    <row r="49" spans="1:5" ht="33" customHeight="1" thickBot="1" x14ac:dyDescent="0.3">
      <c r="A49" s="43"/>
      <c r="B49" s="257" t="s">
        <v>212</v>
      </c>
      <c r="C49" s="258"/>
      <c r="D49" s="258"/>
      <c r="E49" s="259"/>
    </row>
    <row r="50" spans="1:5" ht="14.1" customHeight="1" x14ac:dyDescent="0.25">
      <c r="A50" s="174">
        <v>28</v>
      </c>
      <c r="B50" s="180" t="s">
        <v>278</v>
      </c>
      <c r="C50" s="181"/>
      <c r="D50" s="181"/>
      <c r="E50" s="182"/>
    </row>
    <row r="51" spans="1:5" ht="105" customHeight="1" thickBot="1" x14ac:dyDescent="0.3">
      <c r="A51" s="174"/>
      <c r="B51" s="183"/>
      <c r="C51" s="184"/>
      <c r="D51" s="184"/>
      <c r="E51" s="185"/>
    </row>
    <row r="52" spans="1:5" ht="37.5" customHeight="1" thickBot="1" x14ac:dyDescent="0.3">
      <c r="A52" s="43"/>
      <c r="B52" s="186" t="s">
        <v>281</v>
      </c>
      <c r="C52" s="187"/>
      <c r="D52" s="187"/>
      <c r="E52" s="188"/>
    </row>
    <row r="53" spans="1:5" ht="127.5" customHeight="1" thickBot="1" x14ac:dyDescent="0.3">
      <c r="A53" s="43">
        <v>29</v>
      </c>
      <c r="B53" s="104" t="s">
        <v>216</v>
      </c>
      <c r="C53" s="175" t="s">
        <v>237</v>
      </c>
      <c r="D53" s="176"/>
      <c r="E53" s="99" t="e">
        <f>VLOOKUP(C53,H31:I37,2,FALSE)</f>
        <v>#N/A</v>
      </c>
    </row>
    <row r="54" spans="1:5" ht="121.5" customHeight="1" thickBot="1" x14ac:dyDescent="0.3">
      <c r="A54" s="43">
        <v>30</v>
      </c>
      <c r="B54" s="104" t="s">
        <v>217</v>
      </c>
      <c r="C54" s="175" t="s">
        <v>237</v>
      </c>
      <c r="D54" s="176"/>
      <c r="E54" s="100" t="e">
        <f>VLOOKUP(C54,H31:I37,2,FALSE)</f>
        <v>#N/A</v>
      </c>
    </row>
    <row r="55" spans="1:5" ht="124.5" customHeight="1" thickBot="1" x14ac:dyDescent="0.3">
      <c r="A55" s="43">
        <v>31</v>
      </c>
      <c r="B55" s="104" t="s">
        <v>218</v>
      </c>
      <c r="C55" s="175" t="s">
        <v>237</v>
      </c>
      <c r="D55" s="176"/>
      <c r="E55" s="100" t="e">
        <f>VLOOKUP(C55,H31:I37,2,FALSE)</f>
        <v>#N/A</v>
      </c>
    </row>
    <row r="56" spans="1:5" ht="159" customHeight="1" thickBot="1" x14ac:dyDescent="0.3">
      <c r="A56" s="43">
        <v>32</v>
      </c>
      <c r="B56" s="104" t="s">
        <v>219</v>
      </c>
      <c r="C56" s="175" t="s">
        <v>237</v>
      </c>
      <c r="D56" s="176"/>
      <c r="E56" s="102" t="e">
        <f>VLOOKUP(C56,H31:I37,2,FALSE)</f>
        <v>#N/A</v>
      </c>
    </row>
    <row r="57" spans="1:5" ht="27.75" customHeight="1" thickBot="1" x14ac:dyDescent="0.3">
      <c r="A57" s="43"/>
      <c r="B57" s="106" t="s">
        <v>284</v>
      </c>
      <c r="C57" s="92" t="e">
        <f>AVERAGE(E53:E56)</f>
        <v>#N/A</v>
      </c>
      <c r="D57" s="110"/>
      <c r="E57" s="111"/>
    </row>
    <row r="58" spans="1:5" ht="27" customHeight="1" thickBot="1" x14ac:dyDescent="0.3">
      <c r="A58" s="43"/>
      <c r="B58" s="254" t="s">
        <v>214</v>
      </c>
      <c r="C58" s="255"/>
      <c r="D58" s="255"/>
      <c r="E58" s="256"/>
    </row>
    <row r="59" spans="1:5" x14ac:dyDescent="0.25">
      <c r="A59" s="174">
        <v>33</v>
      </c>
      <c r="B59" s="167" t="s">
        <v>215</v>
      </c>
      <c r="C59" s="168"/>
      <c r="D59" s="168"/>
      <c r="E59" s="169"/>
    </row>
    <row r="60" spans="1:5" ht="105" customHeight="1" thickBot="1" x14ac:dyDescent="0.3">
      <c r="A60" s="174"/>
      <c r="B60" s="170"/>
      <c r="C60" s="171"/>
      <c r="D60" s="171"/>
      <c r="E60" s="172"/>
    </row>
    <row r="65" spans="1:1" x14ac:dyDescent="0.25">
      <c r="A65" s="47"/>
    </row>
    <row r="66" spans="1:1" x14ac:dyDescent="0.25">
      <c r="A66" s="47"/>
    </row>
    <row r="67" spans="1:1" x14ac:dyDescent="0.25">
      <c r="A67" s="47"/>
    </row>
    <row r="68" spans="1:1" x14ac:dyDescent="0.25">
      <c r="A68" s="47"/>
    </row>
    <row r="69" spans="1:1" x14ac:dyDescent="0.25">
      <c r="A69" s="47"/>
    </row>
    <row r="70" spans="1:1" x14ac:dyDescent="0.25">
      <c r="A70" s="47"/>
    </row>
    <row r="71" spans="1:1" x14ac:dyDescent="0.25">
      <c r="A71" s="47"/>
    </row>
    <row r="72" spans="1:1" x14ac:dyDescent="0.25">
      <c r="A72" s="47"/>
    </row>
    <row r="73" spans="1:1" x14ac:dyDescent="0.25">
      <c r="A73" s="47"/>
    </row>
    <row r="74" spans="1:1" x14ac:dyDescent="0.25">
      <c r="A74" s="47"/>
    </row>
    <row r="75" spans="1:1" x14ac:dyDescent="0.25">
      <c r="A75" s="47"/>
    </row>
    <row r="76" spans="1:1" x14ac:dyDescent="0.25">
      <c r="A76" s="47"/>
    </row>
    <row r="77" spans="1:1" x14ac:dyDescent="0.25">
      <c r="A77" s="47"/>
    </row>
    <row r="78" spans="1:1" x14ac:dyDescent="0.25">
      <c r="A78" s="47"/>
    </row>
    <row r="79" spans="1:1" x14ac:dyDescent="0.25">
      <c r="A79" s="47"/>
    </row>
    <row r="80" spans="1:1" x14ac:dyDescent="0.25">
      <c r="A80" s="47"/>
    </row>
    <row r="81" spans="1:1" x14ac:dyDescent="0.25">
      <c r="A81" s="47"/>
    </row>
    <row r="82" spans="1:1" x14ac:dyDescent="0.25">
      <c r="A82" s="47"/>
    </row>
    <row r="83" spans="1:1" x14ac:dyDescent="0.25">
      <c r="A83" s="47"/>
    </row>
    <row r="84" spans="1:1" x14ac:dyDescent="0.25">
      <c r="A84" s="47"/>
    </row>
    <row r="85" spans="1:1" x14ac:dyDescent="0.25">
      <c r="A85" s="47"/>
    </row>
    <row r="86" spans="1:1" x14ac:dyDescent="0.25">
      <c r="A86" s="47"/>
    </row>
    <row r="87" spans="1:1" x14ac:dyDescent="0.25">
      <c r="A87" s="47"/>
    </row>
    <row r="88" spans="1:1" x14ac:dyDescent="0.25">
      <c r="A88" s="47"/>
    </row>
    <row r="89" spans="1:1" x14ac:dyDescent="0.25">
      <c r="A89" s="47"/>
    </row>
    <row r="90" spans="1:1" x14ac:dyDescent="0.25">
      <c r="A90" s="47"/>
    </row>
    <row r="91" spans="1:1" x14ac:dyDescent="0.25">
      <c r="A91" s="47"/>
    </row>
    <row r="92" spans="1:1" x14ac:dyDescent="0.25">
      <c r="A92" s="47"/>
    </row>
    <row r="93" spans="1:1" x14ac:dyDescent="0.25">
      <c r="A93" s="47"/>
    </row>
    <row r="94" spans="1:1" x14ac:dyDescent="0.25">
      <c r="A94" s="47"/>
    </row>
    <row r="95" spans="1:1" x14ac:dyDescent="0.25">
      <c r="A95" s="47"/>
    </row>
    <row r="96" spans="1:1" x14ac:dyDescent="0.25">
      <c r="A96" s="47"/>
    </row>
  </sheetData>
  <sheetProtection password="CAB3" sheet="1" objects="1" scenarios="1" formatCells="0" formatColumns="0" formatRows="0" selectLockedCells="1"/>
  <mergeCells count="53">
    <mergeCell ref="C55:D55"/>
    <mergeCell ref="C56:D56"/>
    <mergeCell ref="B58:E58"/>
    <mergeCell ref="A59:A60"/>
    <mergeCell ref="B59:E60"/>
    <mergeCell ref="B39:E39"/>
    <mergeCell ref="A40:A41"/>
    <mergeCell ref="B40:E41"/>
    <mergeCell ref="C54:D54"/>
    <mergeCell ref="B42:E42"/>
    <mergeCell ref="C43:D43"/>
    <mergeCell ref="C44:D44"/>
    <mergeCell ref="C45:D45"/>
    <mergeCell ref="C46:D46"/>
    <mergeCell ref="C47:D47"/>
    <mergeCell ref="B49:E49"/>
    <mergeCell ref="A50:A51"/>
    <mergeCell ref="B50:E51"/>
    <mergeCell ref="B52:E52"/>
    <mergeCell ref="C53:D53"/>
    <mergeCell ref="A32:A33"/>
    <mergeCell ref="B32:E33"/>
    <mergeCell ref="C35:D35"/>
    <mergeCell ref="C36:D36"/>
    <mergeCell ref="C37:D37"/>
    <mergeCell ref="B34:E34"/>
    <mergeCell ref="C29:D29"/>
    <mergeCell ref="B31:E31"/>
    <mergeCell ref="C20:D20"/>
    <mergeCell ref="C21:D21"/>
    <mergeCell ref="C22:D22"/>
    <mergeCell ref="B24:E24"/>
    <mergeCell ref="B25:E25"/>
    <mergeCell ref="B26:E26"/>
    <mergeCell ref="A9:A13"/>
    <mergeCell ref="B9:B13"/>
    <mergeCell ref="E10:E13"/>
    <mergeCell ref="C27:D27"/>
    <mergeCell ref="C28:D28"/>
    <mergeCell ref="B19:E19"/>
    <mergeCell ref="C6:E6"/>
    <mergeCell ref="B1:E1"/>
    <mergeCell ref="C2:E2"/>
    <mergeCell ref="C3:E3"/>
    <mergeCell ref="D4:E4"/>
    <mergeCell ref="D5:E5"/>
    <mergeCell ref="D14:E14"/>
    <mergeCell ref="C15:E15"/>
    <mergeCell ref="C16:E16"/>
    <mergeCell ref="B17:E17"/>
    <mergeCell ref="B18:E18"/>
    <mergeCell ref="D7:E7"/>
    <mergeCell ref="C8:E8"/>
  </mergeCells>
  <conditionalFormatting sqref="A3:XFD5 A2:C2 F2:XFD2 A14:XFD15 A10:D13 F10:XFD13 A17:XFD24 A16:C16 F16:XFD16 A26:XFD35 A25:G25 I25:XFD25 A37:XFD1048576 A36:G36 I36:XFD36 A7:XFD9 A6:B6 F6:XFD6">
    <cfRule type="containsText" dxfId="118" priority="9" operator="containsText" text="Select an Observation Outcome">
      <formula>NOT(ISERROR(SEARCH("Select an Observation Outcome",A2)))</formula>
    </cfRule>
    <cfRule type="containsText" dxfId="117" priority="10" operator="containsText" text="Select a Number">
      <formula>NOT(ISERROR(SEARCH("Select a Number",A2)))</formula>
    </cfRule>
    <cfRule type="containsText" dxfId="116" priority="11" operator="containsText" text="Select an Option - Scroll Down">
      <formula>NOT(ISERROR(SEARCH("Select an Option - Scroll Down",A2)))</formula>
    </cfRule>
  </conditionalFormatting>
  <conditionalFormatting sqref="E10:E13">
    <cfRule type="containsErrors" dxfId="115" priority="8">
      <formula>ISERROR(E10)</formula>
    </cfRule>
  </conditionalFormatting>
  <conditionalFormatting sqref="A1:XFD5 A26:XFD35 A25:G25 I25:XFD25 A37:XFD1048576 A36:G36 I36:XFD36 A7:XFD24 A6:B6 F6:XFD6">
    <cfRule type="containsText" dxfId="114" priority="6" operator="containsText" text="1.  There is a safety or other serious concern with this activity or program component.">
      <formula>NOT(ISERROR(SEARCH("1.  There is a safety or other serious concern with this activity or program component.",A1)))</formula>
    </cfRule>
    <cfRule type="containsText" dxfId="113" priority="7" operator="containsText" text="1.  There was a safety or other serious concern with this program expectation.">
      <formula>NOT(ISERROR(SEARCH("1.  There was a safety or other serious concern with this program expectation.",A1)))</formula>
    </cfRule>
  </conditionalFormatting>
  <conditionalFormatting sqref="C6">
    <cfRule type="containsText" dxfId="112" priority="3" operator="containsText" text="Select an Observation Outcome">
      <formula>NOT(ISERROR(SEARCH("Select an Observation Outcome",C6)))</formula>
    </cfRule>
    <cfRule type="containsText" dxfId="111" priority="4" operator="containsText" text="Select a Number">
      <formula>NOT(ISERROR(SEARCH("Select a Number",C6)))</formula>
    </cfRule>
    <cfRule type="containsText" dxfId="110" priority="5" operator="containsText" text="Select an Option - Scroll Down">
      <formula>NOT(ISERROR(SEARCH("Select an Option - Scroll Down",C6)))</formula>
    </cfRule>
  </conditionalFormatting>
  <conditionalFormatting sqref="C6">
    <cfRule type="containsText" dxfId="109" priority="1" operator="containsText" text="1.  There is a safety or other serious concern with this activity or program component.">
      <formula>NOT(ISERROR(SEARCH("1.  There is a safety or other serious concern with this activity or program component.",C6)))</formula>
    </cfRule>
    <cfRule type="containsText" dxfId="108" priority="2" operator="containsText" text="1.  There was a safety or other serious concern with this program expectation.">
      <formula>NOT(ISERROR(SEARCH("1.  There was a safety or other serious concern with this program expectation.",C6)))</formula>
    </cfRule>
  </conditionalFormatting>
  <dataValidations count="4">
    <dataValidation type="list" allowBlank="1" showInputMessage="1" showErrorMessage="1" sqref="C10:C12">
      <formula1>number2</formula1>
    </dataValidation>
    <dataValidation type="list" allowBlank="1" showInputMessage="1" showErrorMessage="1" sqref="C20:C22 C27:C29">
      <formula1>percent1</formula1>
    </dataValidation>
    <dataValidation type="list" allowBlank="1" showInputMessage="1" showErrorMessage="1" sqref="C8">
      <formula1>number</formula1>
    </dataValidation>
    <dataValidation type="list" allowBlank="1" showInputMessage="1" showErrorMessage="1" sqref="C35:D37 C43:D47 C53:D56">
      <formula1>percent2</formula1>
    </dataValidation>
  </dataValidations>
  <pageMargins left="0.7" right="0.7" top="0.75" bottom="0.75" header="0.3" footer="0.3"/>
  <pageSetup scale="58" orientation="portrait" r:id="rId1"/>
  <rowBreaks count="3" manualBreakCount="3">
    <brk id="16" max="4" man="1"/>
    <brk id="33" max="4" man="1"/>
    <brk id="51"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9" r:id="rId4" name="Check Box 3">
              <controlPr locked="0" defaultSize="0" autoFill="0" autoLine="0" autoPict="0">
                <anchor moveWithCells="1">
                  <from>
                    <xdr:col>2</xdr:col>
                    <xdr:colOff>171450</xdr:colOff>
                    <xdr:row>5</xdr:row>
                    <xdr:rowOff>152400</xdr:rowOff>
                  </from>
                  <to>
                    <xdr:col>2</xdr:col>
                    <xdr:colOff>1066800</xdr:colOff>
                    <xdr:row>5</xdr:row>
                    <xdr:rowOff>371475</xdr:rowOff>
                  </to>
                </anchor>
              </controlPr>
            </control>
          </mc:Choice>
        </mc:AlternateContent>
        <mc:AlternateContent xmlns:mc="http://schemas.openxmlformats.org/markup-compatibility/2006">
          <mc:Choice Requires="x14">
            <control shapeId="14340" r:id="rId5" name="Check Box 4">
              <controlPr locked="0" defaultSize="0" autoFill="0" autoLine="0" autoPict="0">
                <anchor moveWithCells="1">
                  <from>
                    <xdr:col>2</xdr:col>
                    <xdr:colOff>257175</xdr:colOff>
                    <xdr:row>5</xdr:row>
                    <xdr:rowOff>438150</xdr:rowOff>
                  </from>
                  <to>
                    <xdr:col>2</xdr:col>
                    <xdr:colOff>866775</xdr:colOff>
                    <xdr:row>5</xdr:row>
                    <xdr:rowOff>647700</xdr:rowOff>
                  </to>
                </anchor>
              </controlPr>
            </control>
          </mc:Choice>
        </mc:AlternateContent>
        <mc:AlternateContent xmlns:mc="http://schemas.openxmlformats.org/markup-compatibility/2006">
          <mc:Choice Requires="x14">
            <control shapeId="14341" r:id="rId6" name="Check Box 5">
              <controlPr locked="0" defaultSize="0" autoFill="0" autoLine="0" autoPict="0">
                <anchor moveWithCells="1">
                  <from>
                    <xdr:col>2</xdr:col>
                    <xdr:colOff>1133475</xdr:colOff>
                    <xdr:row>5</xdr:row>
                    <xdr:rowOff>104775</xdr:rowOff>
                  </from>
                  <to>
                    <xdr:col>2</xdr:col>
                    <xdr:colOff>1562100</xdr:colOff>
                    <xdr:row>5</xdr:row>
                    <xdr:rowOff>342900</xdr:rowOff>
                  </to>
                </anchor>
              </controlPr>
            </control>
          </mc:Choice>
        </mc:AlternateContent>
        <mc:AlternateContent xmlns:mc="http://schemas.openxmlformats.org/markup-compatibility/2006">
          <mc:Choice Requires="x14">
            <control shapeId="14342" r:id="rId7" name="Check Box 6">
              <controlPr locked="0" defaultSize="0" autoFill="0" autoLine="0" autoPict="0">
                <anchor moveWithCells="1">
                  <from>
                    <xdr:col>2</xdr:col>
                    <xdr:colOff>1190625</xdr:colOff>
                    <xdr:row>5</xdr:row>
                    <xdr:rowOff>400050</xdr:rowOff>
                  </from>
                  <to>
                    <xdr:col>2</xdr:col>
                    <xdr:colOff>1619250</xdr:colOff>
                    <xdr:row>5</xdr:row>
                    <xdr:rowOff>638175</xdr:rowOff>
                  </to>
                </anchor>
              </controlPr>
            </control>
          </mc:Choice>
        </mc:AlternateContent>
        <mc:AlternateContent xmlns:mc="http://schemas.openxmlformats.org/markup-compatibility/2006">
          <mc:Choice Requires="x14">
            <control shapeId="14343" r:id="rId8" name="Check Box 7">
              <controlPr locked="0" defaultSize="0" autoFill="0" autoLine="0" autoPict="0">
                <anchor moveWithCells="1">
                  <from>
                    <xdr:col>2</xdr:col>
                    <xdr:colOff>1933575</xdr:colOff>
                    <xdr:row>5</xdr:row>
                    <xdr:rowOff>133350</xdr:rowOff>
                  </from>
                  <to>
                    <xdr:col>2</xdr:col>
                    <xdr:colOff>2257425</xdr:colOff>
                    <xdr:row>5</xdr:row>
                    <xdr:rowOff>352425</xdr:rowOff>
                  </to>
                </anchor>
              </controlPr>
            </control>
          </mc:Choice>
        </mc:AlternateContent>
        <mc:AlternateContent xmlns:mc="http://schemas.openxmlformats.org/markup-compatibility/2006">
          <mc:Choice Requires="x14">
            <control shapeId="14344" r:id="rId9" name="Check Box 8">
              <controlPr locked="0" defaultSize="0" autoFill="0" autoLine="0" autoPict="0">
                <anchor moveWithCells="1">
                  <from>
                    <xdr:col>2</xdr:col>
                    <xdr:colOff>1885950</xdr:colOff>
                    <xdr:row>5</xdr:row>
                    <xdr:rowOff>466725</xdr:rowOff>
                  </from>
                  <to>
                    <xdr:col>2</xdr:col>
                    <xdr:colOff>2209800</xdr:colOff>
                    <xdr:row>5</xdr:row>
                    <xdr:rowOff>685800</xdr:rowOff>
                  </to>
                </anchor>
              </controlPr>
            </control>
          </mc:Choice>
        </mc:AlternateContent>
        <mc:AlternateContent xmlns:mc="http://schemas.openxmlformats.org/markup-compatibility/2006">
          <mc:Choice Requires="x14">
            <control shapeId="14345" r:id="rId10" name="Check Box 9">
              <controlPr locked="0" defaultSize="0" autoFill="0" autoLine="0" autoPict="0">
                <anchor moveWithCells="1">
                  <from>
                    <xdr:col>2</xdr:col>
                    <xdr:colOff>2514600</xdr:colOff>
                    <xdr:row>5</xdr:row>
                    <xdr:rowOff>123825</xdr:rowOff>
                  </from>
                  <to>
                    <xdr:col>2</xdr:col>
                    <xdr:colOff>2952750</xdr:colOff>
                    <xdr:row>5</xdr:row>
                    <xdr:rowOff>342900</xdr:rowOff>
                  </to>
                </anchor>
              </controlPr>
            </control>
          </mc:Choice>
        </mc:AlternateContent>
        <mc:AlternateContent xmlns:mc="http://schemas.openxmlformats.org/markup-compatibility/2006">
          <mc:Choice Requires="x14">
            <control shapeId="14346" r:id="rId11" name="Check Box 10">
              <controlPr locked="0" defaultSize="0" autoFill="0" autoLine="0" autoPict="0">
                <anchor moveWithCells="1">
                  <from>
                    <xdr:col>2</xdr:col>
                    <xdr:colOff>2543175</xdr:colOff>
                    <xdr:row>5</xdr:row>
                    <xdr:rowOff>428625</xdr:rowOff>
                  </from>
                  <to>
                    <xdr:col>2</xdr:col>
                    <xdr:colOff>3009900</xdr:colOff>
                    <xdr:row>5</xdr:row>
                    <xdr:rowOff>676275</xdr:rowOff>
                  </to>
                </anchor>
              </controlPr>
            </control>
          </mc:Choice>
        </mc:AlternateContent>
        <mc:AlternateContent xmlns:mc="http://schemas.openxmlformats.org/markup-compatibility/2006">
          <mc:Choice Requires="x14">
            <control shapeId="14347" r:id="rId12" name="Check Box 11">
              <controlPr locked="0" defaultSize="0" autoFill="0" autoLine="0" autoPict="0">
                <anchor moveWithCells="1">
                  <from>
                    <xdr:col>3</xdr:col>
                    <xdr:colOff>66675</xdr:colOff>
                    <xdr:row>5</xdr:row>
                    <xdr:rowOff>142875</xdr:rowOff>
                  </from>
                  <to>
                    <xdr:col>3</xdr:col>
                    <xdr:colOff>704850</xdr:colOff>
                    <xdr:row>5</xdr:row>
                    <xdr:rowOff>342900</xdr:rowOff>
                  </to>
                </anchor>
              </controlPr>
            </control>
          </mc:Choice>
        </mc:AlternateContent>
        <mc:AlternateContent xmlns:mc="http://schemas.openxmlformats.org/markup-compatibility/2006">
          <mc:Choice Requires="x14">
            <control shapeId="14348" r:id="rId13" name="Check Box 12">
              <controlPr locked="0" defaultSize="0" autoFill="0" autoLine="0" autoPict="0">
                <anchor moveWithCells="1">
                  <from>
                    <xdr:col>3</xdr:col>
                    <xdr:colOff>38100</xdr:colOff>
                    <xdr:row>5</xdr:row>
                    <xdr:rowOff>466725</xdr:rowOff>
                  </from>
                  <to>
                    <xdr:col>3</xdr:col>
                    <xdr:colOff>685800</xdr:colOff>
                    <xdr:row>5</xdr:row>
                    <xdr:rowOff>657225</xdr:rowOff>
                  </to>
                </anchor>
              </controlPr>
            </control>
          </mc:Choice>
        </mc:AlternateContent>
        <mc:AlternateContent xmlns:mc="http://schemas.openxmlformats.org/markup-compatibility/2006">
          <mc:Choice Requires="x14">
            <control shapeId="14349" r:id="rId14" name="Check Box 13">
              <controlPr locked="0" defaultSize="0" autoFill="0" autoLine="0" autoPict="0">
                <anchor moveWithCells="1">
                  <from>
                    <xdr:col>3</xdr:col>
                    <xdr:colOff>1019175</xdr:colOff>
                    <xdr:row>5</xdr:row>
                    <xdr:rowOff>180975</xdr:rowOff>
                  </from>
                  <to>
                    <xdr:col>3</xdr:col>
                    <xdr:colOff>1724025</xdr:colOff>
                    <xdr:row>5</xdr:row>
                    <xdr:rowOff>371475</xdr:rowOff>
                  </to>
                </anchor>
              </controlPr>
            </control>
          </mc:Choice>
        </mc:AlternateContent>
        <mc:AlternateContent xmlns:mc="http://schemas.openxmlformats.org/markup-compatibility/2006">
          <mc:Choice Requires="x14">
            <control shapeId="14350" r:id="rId15" name="Check Box 14">
              <controlPr locked="0" defaultSize="0" autoFill="0" autoLine="0" autoPict="0">
                <anchor moveWithCells="1">
                  <from>
                    <xdr:col>3</xdr:col>
                    <xdr:colOff>1028700</xdr:colOff>
                    <xdr:row>5</xdr:row>
                    <xdr:rowOff>466725</xdr:rowOff>
                  </from>
                  <to>
                    <xdr:col>3</xdr:col>
                    <xdr:colOff>1657350</xdr:colOff>
                    <xdr:row>5</xdr:row>
                    <xdr:rowOff>666750</xdr:rowOff>
                  </to>
                </anchor>
              </controlPr>
            </control>
          </mc:Choice>
        </mc:AlternateContent>
        <mc:AlternateContent xmlns:mc="http://schemas.openxmlformats.org/markup-compatibility/2006">
          <mc:Choice Requires="x14">
            <control shapeId="14351" r:id="rId16" name="Check Box 15">
              <controlPr locked="0" defaultSize="0" autoFill="0" autoLine="0" autoPict="0">
                <anchor moveWithCells="1">
                  <from>
                    <xdr:col>4</xdr:col>
                    <xdr:colOff>66675</xdr:colOff>
                    <xdr:row>5</xdr:row>
                    <xdr:rowOff>161925</xdr:rowOff>
                  </from>
                  <to>
                    <xdr:col>4</xdr:col>
                    <xdr:colOff>885825</xdr:colOff>
                    <xdr:row>5</xdr:row>
                    <xdr:rowOff>419100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LISTS!$R$2:$R$19</xm:f>
          </x14:formula1>
          <xm:sqref>C3</xm:sqref>
        </x14:dataValidation>
        <x14:dataValidation type="list" allowBlank="1" showInputMessage="1" showErrorMessage="1">
          <x14:formula1>
            <xm:f>LISTS!$S$2:$S$16</xm:f>
          </x14:formula1>
          <xm:sqref>C4</xm:sqref>
        </x14:dataValidation>
        <x14:dataValidation type="list" allowBlank="1" showInputMessage="1" showErrorMessage="1">
          <x14:formula1>
            <xm:f>LISTS!$T$2:$T$4</xm:f>
          </x14:formula1>
          <xm:sqref>C14:C16 C5</xm:sqref>
        </x14:dataValidation>
        <x14:dataValidation type="list" allowBlank="1" showInputMessage="1" showErrorMessage="1">
          <x14:formula1>
            <xm:f>LISTS!$V$2:$V$7</xm:f>
          </x14:formula1>
          <xm:sqref>C7</xm:sqref>
        </x14:dataValidation>
        <x14:dataValidation type="list" allowBlank="1" showInputMessage="1" showErrorMessage="1">
          <x14:formula1>
            <xm:f>LISTS!$W$2:$W$10</xm:f>
          </x14:formula1>
          <xm:sqref>D10:D12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41"/>
  <sheetViews>
    <sheetView zoomScaleNormal="100" workbookViewId="0">
      <selection activeCell="A2" sqref="A2:E2"/>
    </sheetView>
  </sheetViews>
  <sheetFormatPr defaultColWidth="11" defaultRowHeight="15.75" x14ac:dyDescent="0.25"/>
  <cols>
    <col min="1" max="1" width="20.625" style="67" customWidth="1"/>
    <col min="2" max="2" width="12.625" style="67" customWidth="1"/>
    <col min="3" max="3" width="13.375" style="67" customWidth="1"/>
    <col min="4" max="4" width="12.875" style="67" customWidth="1"/>
    <col min="5" max="7" width="11" style="67"/>
    <col min="8" max="8" width="22.375" style="67" customWidth="1"/>
    <col min="9" max="9" width="11.375" style="67" bestFit="1" customWidth="1"/>
    <col min="10" max="11" width="11" style="67"/>
    <col min="12" max="12" width="15.125" style="67" customWidth="1"/>
    <col min="13" max="16384" width="11" style="67"/>
  </cols>
  <sheetData>
    <row r="1" spans="1:12" x14ac:dyDescent="0.25">
      <c r="A1" s="266" t="s">
        <v>285</v>
      </c>
      <c r="B1" s="266"/>
      <c r="C1" s="266"/>
      <c r="D1" s="266"/>
      <c r="E1" s="266"/>
      <c r="F1" s="19"/>
      <c r="G1" s="19"/>
      <c r="H1" s="266" t="s">
        <v>285</v>
      </c>
      <c r="I1" s="266"/>
      <c r="J1" s="266"/>
      <c r="K1" s="266"/>
      <c r="L1" s="266"/>
    </row>
    <row r="2" spans="1:12" x14ac:dyDescent="0.25">
      <c r="A2" s="266" t="s">
        <v>286</v>
      </c>
      <c r="B2" s="266"/>
      <c r="C2" s="266"/>
      <c r="D2" s="266"/>
      <c r="E2" s="266"/>
      <c r="F2" s="19"/>
      <c r="G2" s="19"/>
      <c r="H2" s="266" t="s">
        <v>286</v>
      </c>
      <c r="I2" s="266"/>
      <c r="J2" s="266"/>
      <c r="K2" s="266"/>
      <c r="L2" s="266"/>
    </row>
    <row r="3" spans="1:12" x14ac:dyDescent="0.25">
      <c r="A3" s="68"/>
      <c r="B3" s="68"/>
      <c r="C3" s="68"/>
      <c r="D3" s="68"/>
      <c r="E3" s="68"/>
      <c r="F3" s="19"/>
      <c r="G3" s="19"/>
      <c r="H3" s="68"/>
      <c r="I3" s="68"/>
      <c r="J3" s="68"/>
      <c r="K3" s="68"/>
      <c r="L3" s="68"/>
    </row>
    <row r="4" spans="1:12" x14ac:dyDescent="0.25">
      <c r="A4" s="70" t="s">
        <v>287</v>
      </c>
      <c r="B4" s="142" t="str">
        <f>'Fall Info 2017'!B4:E4</f>
        <v>Select An Option - Scroll Down</v>
      </c>
      <c r="C4" s="142"/>
      <c r="D4" s="142"/>
      <c r="E4" s="142"/>
      <c r="F4" s="19"/>
      <c r="G4" s="19"/>
      <c r="H4" s="70" t="s">
        <v>287</v>
      </c>
      <c r="I4" s="142" t="str">
        <f>B4</f>
        <v>Select An Option - Scroll Down</v>
      </c>
      <c r="J4" s="142"/>
      <c r="K4" s="142"/>
      <c r="L4" s="142"/>
    </row>
    <row r="5" spans="1:12" x14ac:dyDescent="0.25">
      <c r="A5" s="70" t="s">
        <v>288</v>
      </c>
      <c r="B5" s="142">
        <f>'Fall Info 2017'!B6:E6</f>
        <v>0</v>
      </c>
      <c r="C5" s="142"/>
      <c r="D5" s="142"/>
      <c r="E5" s="142"/>
      <c r="F5" s="19"/>
      <c r="G5" s="19"/>
      <c r="H5" s="70" t="s">
        <v>288</v>
      </c>
      <c r="I5" s="142">
        <f>B5</f>
        <v>0</v>
      </c>
      <c r="J5" s="142"/>
      <c r="K5" s="142"/>
      <c r="L5" s="142"/>
    </row>
    <row r="6" spans="1:12" ht="15.75" customHeight="1" x14ac:dyDescent="0.25">
      <c r="A6" s="70" t="s">
        <v>289</v>
      </c>
      <c r="B6" s="69" t="s">
        <v>309</v>
      </c>
      <c r="C6" s="69"/>
      <c r="D6" s="69"/>
      <c r="E6" s="69"/>
      <c r="F6" s="19"/>
      <c r="G6" s="19"/>
      <c r="H6" s="70" t="s">
        <v>289</v>
      </c>
      <c r="I6" s="69" t="str">
        <f>B6</f>
        <v>Fall 2018</v>
      </c>
      <c r="J6" s="69"/>
      <c r="K6" s="69"/>
      <c r="L6" s="69"/>
    </row>
    <row r="7" spans="1:12" ht="15.75" customHeight="1" thickBot="1" x14ac:dyDescent="0.3">
      <c r="A7" s="70"/>
      <c r="B7" s="69"/>
      <c r="C7" s="69"/>
      <c r="D7" s="69"/>
      <c r="E7" s="69"/>
      <c r="F7" s="19"/>
      <c r="G7" s="19"/>
      <c r="H7" s="70"/>
      <c r="I7" s="69"/>
      <c r="J7" s="69"/>
      <c r="K7" s="69"/>
      <c r="L7" s="69"/>
    </row>
    <row r="8" spans="1:12" ht="35.1" customHeight="1" thickBot="1" x14ac:dyDescent="0.3">
      <c r="A8" s="77" t="s">
        <v>310</v>
      </c>
      <c r="B8" s="84" t="s">
        <v>249</v>
      </c>
      <c r="C8" s="85" t="s">
        <v>293</v>
      </c>
      <c r="D8" s="85" t="s">
        <v>294</v>
      </c>
      <c r="E8" s="86" t="s">
        <v>220</v>
      </c>
      <c r="F8" s="19"/>
      <c r="G8" s="19"/>
      <c r="H8" s="267" t="s">
        <v>295</v>
      </c>
      <c r="I8" s="268"/>
      <c r="J8" s="19"/>
      <c r="K8" s="19"/>
      <c r="L8" s="19"/>
    </row>
    <row r="9" spans="1:12" x14ac:dyDescent="0.25">
      <c r="A9" s="78" t="s">
        <v>305</v>
      </c>
      <c r="B9" s="76" t="e">
        <f>'Fall 18 Activity #1'!C23</f>
        <v>#N/A</v>
      </c>
      <c r="C9" s="112" t="e">
        <f>'Fall 18 Activity #2'!C23</f>
        <v>#N/A</v>
      </c>
      <c r="D9" s="112" t="e">
        <f>'Fall 18 Activity #3'!C23</f>
        <v>#N/A</v>
      </c>
      <c r="E9" s="116" t="e">
        <f t="shared" ref="E9:E14" si="0">AVERAGE(B9:D9)</f>
        <v>#N/A</v>
      </c>
      <c r="F9" s="19"/>
      <c r="G9" s="19"/>
      <c r="H9" s="81" t="s">
        <v>185</v>
      </c>
      <c r="I9" s="118" t="e">
        <f>E9</f>
        <v>#N/A</v>
      </c>
      <c r="J9" s="19"/>
      <c r="K9" s="19"/>
      <c r="L9" s="19"/>
    </row>
    <row r="10" spans="1:12" x14ac:dyDescent="0.25">
      <c r="A10" s="78" t="s">
        <v>306</v>
      </c>
      <c r="B10" s="76" t="e">
        <f>'Fall 18 Activity #1'!C30</f>
        <v>#N/A</v>
      </c>
      <c r="C10" s="112" t="e">
        <f>'Fall 18 Activity #2'!C30</f>
        <v>#N/A</v>
      </c>
      <c r="D10" s="112" t="e">
        <f>'Fall 18 Activity #3'!C30</f>
        <v>#N/A</v>
      </c>
      <c r="E10" s="116" t="e">
        <f t="shared" si="0"/>
        <v>#N/A</v>
      </c>
      <c r="F10" s="19"/>
      <c r="G10" s="19"/>
      <c r="H10" s="82" t="s">
        <v>187</v>
      </c>
      <c r="I10" s="115" t="e">
        <f>E10</f>
        <v>#N/A</v>
      </c>
      <c r="J10" s="19"/>
      <c r="K10" s="19"/>
      <c r="L10" s="19"/>
    </row>
    <row r="11" spans="1:12" x14ac:dyDescent="0.25">
      <c r="A11" s="78" t="s">
        <v>307</v>
      </c>
      <c r="B11" s="76" t="e">
        <f>'Fall 18 Activity #1'!C38</f>
        <v>#N/A</v>
      </c>
      <c r="C11" s="112" t="e">
        <f>'Fall 18 Activity #2'!C38</f>
        <v>#N/A</v>
      </c>
      <c r="D11" s="112" t="e">
        <f>'Fall 18 Activity #3'!C38</f>
        <v>#N/A</v>
      </c>
      <c r="E11" s="116" t="e">
        <f t="shared" si="0"/>
        <v>#N/A</v>
      </c>
      <c r="F11" s="19"/>
      <c r="G11" s="19"/>
      <c r="H11" s="82" t="s">
        <v>191</v>
      </c>
      <c r="I11" s="115" t="e">
        <f>E11</f>
        <v>#N/A</v>
      </c>
      <c r="J11" s="19"/>
      <c r="K11" s="19"/>
      <c r="L11" s="19"/>
    </row>
    <row r="12" spans="1:12" x14ac:dyDescent="0.25">
      <c r="A12" s="78" t="s">
        <v>193</v>
      </c>
      <c r="B12" s="76" t="e">
        <f>'Fall 18 Activity #1'!C48</f>
        <v>#N/A</v>
      </c>
      <c r="C12" s="112" t="e">
        <f>'Fall 18 Activity #2'!C48</f>
        <v>#N/A</v>
      </c>
      <c r="D12" s="112" t="e">
        <f>'Fall 18 Activity #3'!C48</f>
        <v>#N/A</v>
      </c>
      <c r="E12" s="116" t="e">
        <f t="shared" si="0"/>
        <v>#N/A</v>
      </c>
      <c r="F12" s="19"/>
      <c r="G12" s="19"/>
      <c r="H12" s="82" t="s">
        <v>222</v>
      </c>
      <c r="I12" s="115" t="e">
        <f>E12</f>
        <v>#N/A</v>
      </c>
      <c r="J12" s="19"/>
      <c r="K12" s="19"/>
      <c r="L12" s="19"/>
    </row>
    <row r="13" spans="1:12" ht="16.5" thickBot="1" x14ac:dyDescent="0.3">
      <c r="A13" s="78" t="s">
        <v>221</v>
      </c>
      <c r="B13" s="76" t="e">
        <f>'Fall 18 Activity #1'!C57</f>
        <v>#N/A</v>
      </c>
      <c r="C13" s="112" t="e">
        <f>'Fall 18 Activity #2'!C57</f>
        <v>#N/A</v>
      </c>
      <c r="D13" s="112" t="e">
        <f>'Fall 18 Activity #3'!C57</f>
        <v>#N/A</v>
      </c>
      <c r="E13" s="116" t="e">
        <f t="shared" si="0"/>
        <v>#N/A</v>
      </c>
      <c r="F13" s="19"/>
      <c r="G13" s="19"/>
      <c r="H13" s="83" t="s">
        <v>221</v>
      </c>
      <c r="I13" s="119" t="e">
        <f>E13</f>
        <v>#N/A</v>
      </c>
      <c r="J13" s="19"/>
      <c r="K13" s="19"/>
      <c r="L13" s="19"/>
    </row>
    <row r="14" spans="1:12" ht="16.5" thickBot="1" x14ac:dyDescent="0.3">
      <c r="A14" s="79" t="s">
        <v>197</v>
      </c>
      <c r="B14" s="80" t="e">
        <f>AVERAGE(B9:B13)</f>
        <v>#N/A</v>
      </c>
      <c r="C14" s="113" t="e">
        <f>AVERAGE(C9:C13)</f>
        <v>#N/A</v>
      </c>
      <c r="D14" s="114" t="e">
        <f>AVERAGE(D9:D13)</f>
        <v>#N/A</v>
      </c>
      <c r="E14" s="117" t="e">
        <f t="shared" si="0"/>
        <v>#N/A</v>
      </c>
      <c r="F14" s="19"/>
      <c r="G14" s="19"/>
      <c r="H14" s="19"/>
      <c r="I14" s="19"/>
      <c r="J14" s="19"/>
      <c r="K14" s="19"/>
      <c r="L14" s="19"/>
    </row>
    <row r="15" spans="1:12" x14ac:dyDescent="0.25">
      <c r="A15" s="19"/>
      <c r="B15" s="19"/>
      <c r="C15" s="19"/>
      <c r="D15" s="19"/>
      <c r="E15" s="19"/>
      <c r="F15" s="19"/>
      <c r="G15" s="19"/>
      <c r="H15" s="19"/>
      <c r="I15" s="19"/>
      <c r="J15" s="19"/>
      <c r="K15" s="19"/>
      <c r="L15" s="19"/>
    </row>
    <row r="16" spans="1:12" x14ac:dyDescent="0.25">
      <c r="A16" s="19"/>
      <c r="B16" s="19"/>
      <c r="C16" s="19"/>
      <c r="D16" s="19"/>
      <c r="E16" s="19"/>
      <c r="F16" s="19"/>
      <c r="G16" s="19"/>
      <c r="H16" s="19"/>
      <c r="I16" s="19"/>
      <c r="J16" s="19"/>
      <c r="K16" s="19"/>
      <c r="L16" s="19"/>
    </row>
    <row r="17" spans="1:12" x14ac:dyDescent="0.25">
      <c r="A17" s="19"/>
      <c r="B17" s="19"/>
      <c r="C17" s="19"/>
      <c r="D17" s="19"/>
      <c r="E17" s="19"/>
      <c r="F17" s="19"/>
      <c r="G17" s="19"/>
      <c r="H17" s="19"/>
      <c r="I17" s="19"/>
      <c r="J17" s="19"/>
      <c r="K17" s="19"/>
      <c r="L17" s="19"/>
    </row>
    <row r="18" spans="1:12" x14ac:dyDescent="0.25">
      <c r="A18" s="19"/>
      <c r="B18" s="19"/>
      <c r="C18" s="19"/>
      <c r="D18" s="19"/>
      <c r="E18" s="19"/>
      <c r="F18" s="19"/>
      <c r="G18" s="19"/>
      <c r="H18" s="19"/>
      <c r="I18" s="19"/>
      <c r="J18" s="19"/>
      <c r="K18" s="19"/>
      <c r="L18" s="19"/>
    </row>
    <row r="19" spans="1:12" x14ac:dyDescent="0.25">
      <c r="A19" s="19"/>
      <c r="B19" s="19"/>
      <c r="C19" s="19"/>
      <c r="D19" s="19"/>
      <c r="E19" s="19"/>
      <c r="F19" s="19"/>
      <c r="G19" s="19"/>
      <c r="H19" s="19"/>
      <c r="I19" s="19"/>
      <c r="J19" s="19"/>
      <c r="K19" s="19"/>
      <c r="L19" s="19"/>
    </row>
    <row r="20" spans="1:12" x14ac:dyDescent="0.25">
      <c r="A20" s="19"/>
      <c r="B20" s="19"/>
      <c r="C20" s="19"/>
      <c r="D20" s="19"/>
      <c r="E20" s="19"/>
      <c r="F20" s="19"/>
      <c r="G20" s="19"/>
      <c r="H20" s="19"/>
      <c r="I20" s="19"/>
      <c r="J20" s="19"/>
      <c r="K20" s="19"/>
      <c r="L20" s="19"/>
    </row>
    <row r="21" spans="1:12" x14ac:dyDescent="0.25">
      <c r="A21" s="19"/>
      <c r="B21" s="19"/>
      <c r="C21" s="19"/>
      <c r="D21" s="19"/>
      <c r="E21" s="19"/>
      <c r="F21" s="19"/>
      <c r="G21" s="19"/>
      <c r="H21" s="19"/>
      <c r="I21" s="19"/>
      <c r="J21" s="19"/>
      <c r="K21" s="19"/>
      <c r="L21" s="19"/>
    </row>
    <row r="22" spans="1:12" x14ac:dyDescent="0.25">
      <c r="A22" s="19"/>
      <c r="B22" s="19"/>
      <c r="C22" s="19"/>
      <c r="D22" s="19"/>
      <c r="E22" s="19"/>
      <c r="F22" s="19"/>
      <c r="G22" s="19"/>
      <c r="H22" s="19"/>
      <c r="I22" s="19"/>
      <c r="J22" s="19"/>
      <c r="K22" s="19"/>
      <c r="L22" s="19"/>
    </row>
    <row r="23" spans="1:12" x14ac:dyDescent="0.25">
      <c r="A23" s="19"/>
      <c r="B23" s="19"/>
      <c r="C23" s="19"/>
      <c r="D23" s="19"/>
      <c r="E23" s="19"/>
      <c r="F23" s="19"/>
      <c r="G23" s="19"/>
      <c r="H23" s="19"/>
      <c r="I23" s="19"/>
      <c r="J23" s="19"/>
      <c r="K23" s="19"/>
      <c r="L23" s="19"/>
    </row>
    <row r="24" spans="1:12" x14ac:dyDescent="0.25">
      <c r="A24" s="19"/>
      <c r="B24" s="19"/>
      <c r="C24" s="19"/>
      <c r="D24" s="19"/>
      <c r="E24" s="19"/>
      <c r="F24" s="19"/>
      <c r="G24" s="19"/>
      <c r="H24" s="19"/>
      <c r="I24" s="19"/>
      <c r="J24" s="19"/>
      <c r="K24" s="19"/>
      <c r="L24" s="19"/>
    </row>
    <row r="25" spans="1:12" x14ac:dyDescent="0.25">
      <c r="A25" s="19"/>
      <c r="B25" s="19"/>
      <c r="C25" s="19"/>
      <c r="D25" s="19"/>
      <c r="E25" s="19"/>
      <c r="F25" s="19"/>
      <c r="G25" s="19"/>
      <c r="H25" s="19"/>
      <c r="I25" s="19"/>
      <c r="J25" s="19"/>
      <c r="K25" s="19"/>
      <c r="L25" s="19"/>
    </row>
    <row r="26" spans="1:12" x14ac:dyDescent="0.25">
      <c r="A26" s="19"/>
      <c r="B26" s="19"/>
      <c r="C26" s="19"/>
      <c r="D26" s="19"/>
      <c r="E26" s="19"/>
      <c r="F26" s="19"/>
      <c r="G26" s="19"/>
      <c r="H26" s="19"/>
      <c r="I26" s="19"/>
      <c r="J26" s="19"/>
      <c r="K26" s="19"/>
      <c r="L26" s="19"/>
    </row>
    <row r="27" spans="1:12" x14ac:dyDescent="0.25">
      <c r="A27" s="19"/>
      <c r="B27" s="19"/>
      <c r="C27" s="19"/>
      <c r="D27" s="19"/>
      <c r="E27" s="19"/>
      <c r="F27" s="19"/>
      <c r="G27" s="19"/>
      <c r="H27" s="19"/>
      <c r="I27" s="19"/>
      <c r="J27" s="19"/>
      <c r="K27" s="19"/>
      <c r="L27" s="19"/>
    </row>
    <row r="28" spans="1:12" x14ac:dyDescent="0.25">
      <c r="A28" s="19"/>
      <c r="B28" s="19"/>
      <c r="C28" s="19"/>
      <c r="D28" s="19"/>
      <c r="E28" s="19"/>
      <c r="F28" s="19"/>
      <c r="G28" s="19"/>
      <c r="H28" s="19"/>
      <c r="I28" s="19"/>
      <c r="J28" s="19"/>
      <c r="K28" s="19"/>
      <c r="L28" s="19"/>
    </row>
    <row r="29" spans="1:12" x14ac:dyDescent="0.25">
      <c r="A29" s="19"/>
      <c r="B29" s="19"/>
      <c r="C29" s="19"/>
      <c r="D29" s="19"/>
      <c r="E29" s="19"/>
      <c r="F29" s="19"/>
      <c r="G29" s="19"/>
      <c r="H29" s="19"/>
      <c r="I29" s="19"/>
      <c r="J29" s="19"/>
      <c r="K29" s="19"/>
      <c r="L29" s="19"/>
    </row>
    <row r="30" spans="1:12" x14ac:dyDescent="0.25">
      <c r="A30" s="19"/>
      <c r="B30" s="19"/>
      <c r="C30" s="19"/>
      <c r="D30" s="19"/>
      <c r="E30" s="19"/>
      <c r="F30" s="19"/>
      <c r="G30" s="19"/>
      <c r="H30" s="19"/>
      <c r="I30" s="19"/>
      <c r="J30" s="19"/>
      <c r="K30" s="19"/>
      <c r="L30" s="19"/>
    </row>
    <row r="31" spans="1:12" x14ac:dyDescent="0.25">
      <c r="A31" s="19"/>
      <c r="B31" s="19"/>
      <c r="C31" s="19"/>
      <c r="D31" s="19"/>
      <c r="E31" s="19"/>
      <c r="F31" s="19"/>
      <c r="G31" s="19"/>
      <c r="H31" s="19"/>
      <c r="I31" s="19"/>
      <c r="J31" s="19"/>
      <c r="K31" s="19"/>
      <c r="L31" s="19"/>
    </row>
    <row r="32" spans="1:12" x14ac:dyDescent="0.25">
      <c r="A32" s="19"/>
      <c r="B32" s="19"/>
      <c r="C32" s="19"/>
      <c r="D32" s="19"/>
      <c r="E32" s="19"/>
      <c r="F32" s="19"/>
      <c r="G32" s="19"/>
      <c r="H32" s="19"/>
      <c r="I32" s="19"/>
      <c r="J32" s="19"/>
      <c r="K32" s="19"/>
      <c r="L32" s="19"/>
    </row>
    <row r="33" spans="1:12" x14ac:dyDescent="0.25">
      <c r="A33" s="19"/>
      <c r="B33" s="19"/>
      <c r="C33" s="19"/>
      <c r="D33" s="19"/>
      <c r="E33" s="19"/>
      <c r="F33" s="19"/>
      <c r="G33" s="19"/>
      <c r="H33" s="19"/>
      <c r="I33" s="19"/>
      <c r="J33" s="19"/>
      <c r="K33" s="19"/>
      <c r="L33" s="19"/>
    </row>
    <row r="34" spans="1:12" x14ac:dyDescent="0.25">
      <c r="A34" s="19"/>
      <c r="B34" s="19"/>
      <c r="C34" s="19"/>
      <c r="D34" s="19"/>
      <c r="E34" s="19"/>
      <c r="F34" s="19"/>
      <c r="G34" s="19"/>
      <c r="H34" s="19"/>
      <c r="I34" s="19"/>
      <c r="J34" s="19"/>
      <c r="K34" s="19"/>
      <c r="L34" s="19"/>
    </row>
    <row r="35" spans="1:12" x14ac:dyDescent="0.25">
      <c r="A35" s="19"/>
      <c r="B35" s="19"/>
      <c r="C35" s="19"/>
      <c r="D35" s="19"/>
      <c r="E35" s="19"/>
      <c r="F35" s="19"/>
      <c r="G35" s="19"/>
      <c r="H35" s="19"/>
      <c r="I35" s="19"/>
      <c r="J35" s="19"/>
      <c r="K35" s="19"/>
      <c r="L35" s="19"/>
    </row>
    <row r="36" spans="1:12" x14ac:dyDescent="0.25">
      <c r="A36" s="19"/>
      <c r="B36" s="19"/>
      <c r="C36" s="19"/>
      <c r="D36" s="19"/>
      <c r="E36" s="19"/>
      <c r="F36" s="19"/>
      <c r="G36" s="19"/>
      <c r="H36" s="19"/>
      <c r="I36" s="19"/>
      <c r="J36" s="19"/>
      <c r="K36" s="19"/>
      <c r="L36" s="19"/>
    </row>
    <row r="37" spans="1:12" x14ac:dyDescent="0.25">
      <c r="A37" s="19"/>
      <c r="B37" s="19"/>
      <c r="C37" s="19"/>
      <c r="D37" s="19"/>
      <c r="E37" s="19"/>
      <c r="F37" s="19"/>
      <c r="G37" s="19"/>
      <c r="H37" s="19"/>
      <c r="I37" s="19"/>
      <c r="J37" s="19"/>
      <c r="K37" s="19"/>
      <c r="L37" s="19"/>
    </row>
    <row r="38" spans="1:12" x14ac:dyDescent="0.25">
      <c r="A38" s="19"/>
      <c r="B38" s="19"/>
      <c r="C38" s="19"/>
      <c r="D38" s="19"/>
      <c r="E38" s="19"/>
      <c r="F38" s="19"/>
      <c r="G38" s="19"/>
      <c r="H38" s="19"/>
      <c r="I38" s="19"/>
      <c r="J38" s="19"/>
      <c r="K38" s="19"/>
      <c r="L38" s="19"/>
    </row>
    <row r="39" spans="1:12" x14ac:dyDescent="0.25">
      <c r="A39" s="19"/>
      <c r="B39" s="19"/>
      <c r="C39" s="19"/>
      <c r="D39" s="19"/>
      <c r="E39" s="19"/>
      <c r="F39" s="19"/>
      <c r="G39" s="19"/>
      <c r="H39" s="19"/>
      <c r="I39" s="19"/>
      <c r="J39" s="19"/>
      <c r="K39" s="19"/>
      <c r="L39" s="19"/>
    </row>
    <row r="40" spans="1:12" x14ac:dyDescent="0.25">
      <c r="A40" s="19"/>
      <c r="B40" s="19"/>
      <c r="C40" s="19"/>
      <c r="D40" s="19"/>
      <c r="E40" s="19"/>
      <c r="F40" s="19"/>
      <c r="G40" s="19"/>
      <c r="H40" s="19"/>
      <c r="I40" s="19"/>
      <c r="J40" s="19"/>
      <c r="K40" s="19"/>
      <c r="L40" s="19"/>
    </row>
    <row r="41" spans="1:12" x14ac:dyDescent="0.25">
      <c r="A41" s="19"/>
      <c r="B41" s="19"/>
      <c r="C41" s="19"/>
      <c r="D41" s="19"/>
      <c r="E41" s="19"/>
      <c r="F41" s="19"/>
      <c r="G41" s="19"/>
      <c r="H41" s="19"/>
      <c r="I41" s="19"/>
      <c r="J41" s="19"/>
      <c r="K41" s="19"/>
      <c r="L41" s="19"/>
    </row>
  </sheetData>
  <sheetProtection password="CAB3" sheet="1" objects="1" scenarios="1" selectLockedCells="1" selectUnlockedCells="1"/>
  <mergeCells count="9">
    <mergeCell ref="B5:E5"/>
    <mergeCell ref="I5:L5"/>
    <mergeCell ref="H8:I8"/>
    <mergeCell ref="A1:E1"/>
    <mergeCell ref="H1:L1"/>
    <mergeCell ref="A2:E2"/>
    <mergeCell ref="H2:L2"/>
    <mergeCell ref="B4:E4"/>
    <mergeCell ref="I4:L4"/>
  </mergeCells>
  <conditionalFormatting sqref="A1:XFD7 A15:XFD1048576 A14 F14:XFD14 A9:XFD13 A8:H8 J8:XFD8">
    <cfRule type="containsErrors" dxfId="107" priority="2">
      <formula>ISERROR(A1)</formula>
    </cfRule>
  </conditionalFormatting>
  <conditionalFormatting sqref="B14:E14">
    <cfRule type="containsErrors" dxfId="106" priority="1">
      <formula>ISERROR(B14)</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D97FD"/>
  </sheetPr>
  <dimension ref="A2:H36"/>
  <sheetViews>
    <sheetView workbookViewId="0">
      <selection activeCell="B8" sqref="B8:E8"/>
    </sheetView>
  </sheetViews>
  <sheetFormatPr defaultColWidth="10.875" defaultRowHeight="15.75" x14ac:dyDescent="0.25"/>
  <cols>
    <col min="1" max="1" width="37.375" style="19" customWidth="1"/>
    <col min="2" max="2" width="10.875" style="19"/>
    <col min="3" max="3" width="14.5" style="19" customWidth="1"/>
    <col min="4" max="4" width="13.875" style="19" customWidth="1"/>
    <col min="5" max="5" width="14.875" style="19" customWidth="1"/>
    <col min="6" max="16384" width="10.875" style="19"/>
  </cols>
  <sheetData>
    <row r="2" spans="1:8" ht="30.75" customHeight="1" x14ac:dyDescent="0.25">
      <c r="B2" s="151" t="s">
        <v>286</v>
      </c>
      <c r="C2" s="151"/>
      <c r="D2" s="151"/>
      <c r="E2" s="151"/>
    </row>
    <row r="3" spans="1:8" ht="19.5" thickBot="1" x14ac:dyDescent="0.35">
      <c r="A3" s="18"/>
    </row>
    <row r="4" spans="1:8" ht="19.5" thickBot="1" x14ac:dyDescent="0.35">
      <c r="A4" s="29" t="s">
        <v>223</v>
      </c>
      <c r="B4" s="269" t="str">
        <f>'Fall Info 2017'!B4</f>
        <v>Select An Option - Scroll Down</v>
      </c>
      <c r="C4" s="270"/>
      <c r="D4" s="270"/>
      <c r="E4" s="271"/>
    </row>
    <row r="5" spans="1:8" ht="36" customHeight="1" thickBot="1" x14ac:dyDescent="0.3">
      <c r="A5" s="30"/>
      <c r="B5" s="135"/>
      <c r="C5" s="135"/>
      <c r="D5" s="135"/>
      <c r="E5" s="135"/>
    </row>
    <row r="6" spans="1:8" ht="21.95" customHeight="1" thickBot="1" x14ac:dyDescent="0.3">
      <c r="A6" s="31" t="s">
        <v>224</v>
      </c>
      <c r="B6" s="272">
        <f>'Fall Info 2017'!B6:E6</f>
        <v>0</v>
      </c>
      <c r="C6" s="273"/>
      <c r="D6" s="273"/>
      <c r="E6" s="274"/>
      <c r="F6" s="21"/>
      <c r="G6" s="21"/>
      <c r="H6" s="21"/>
    </row>
    <row r="7" spans="1:8" ht="21.95" customHeight="1" thickBot="1" x14ac:dyDescent="0.3">
      <c r="A7" s="31"/>
      <c r="B7" s="27"/>
      <c r="C7" s="27"/>
      <c r="D7" s="27"/>
      <c r="E7" s="27"/>
      <c r="F7" s="21"/>
      <c r="G7" s="21"/>
      <c r="H7" s="21"/>
    </row>
    <row r="8" spans="1:8" ht="27.75" customHeight="1" thickBot="1" x14ac:dyDescent="0.3">
      <c r="A8" s="32" t="s">
        <v>302</v>
      </c>
      <c r="B8" s="160"/>
      <c r="C8" s="161"/>
      <c r="D8" s="161"/>
      <c r="E8" s="162"/>
      <c r="F8" s="22"/>
      <c r="G8" s="22"/>
      <c r="H8" s="22"/>
    </row>
    <row r="9" spans="1:8" s="21" customFormat="1" ht="23.1" customHeight="1" thickBot="1" x14ac:dyDescent="0.3">
      <c r="A9" s="33"/>
      <c r="B9" s="158"/>
      <c r="C9" s="158"/>
      <c r="D9" s="158"/>
      <c r="E9" s="158"/>
    </row>
    <row r="10" spans="1:8" ht="27.95" customHeight="1" thickBot="1" x14ac:dyDescent="0.3">
      <c r="A10" s="32" t="s">
        <v>225</v>
      </c>
      <c r="B10" s="160"/>
      <c r="C10" s="161"/>
      <c r="D10" s="161"/>
      <c r="E10" s="162"/>
      <c r="F10" s="23"/>
      <c r="G10" s="23"/>
      <c r="H10" s="23"/>
    </row>
    <row r="11" spans="1:8" ht="16.5" thickBot="1" x14ac:dyDescent="0.3">
      <c r="A11" s="34"/>
      <c r="B11" s="159"/>
      <c r="C11" s="159"/>
      <c r="D11" s="159"/>
      <c r="E11" s="159"/>
    </row>
    <row r="12" spans="1:8" ht="24.95" customHeight="1" thickBot="1" x14ac:dyDescent="0.3">
      <c r="A12" s="32" t="s">
        <v>301</v>
      </c>
      <c r="B12" s="160"/>
      <c r="C12" s="161"/>
      <c r="D12" s="161"/>
      <c r="E12" s="162"/>
    </row>
    <row r="13" spans="1:8" ht="16.5" thickBot="1" x14ac:dyDescent="0.3">
      <c r="A13" s="20"/>
      <c r="B13" s="159"/>
      <c r="C13" s="159"/>
      <c r="D13" s="159"/>
      <c r="E13" s="159"/>
    </row>
    <row r="14" spans="1:8" ht="33.950000000000003" customHeight="1" x14ac:dyDescent="0.25">
      <c r="A14" s="150" t="s">
        <v>303</v>
      </c>
      <c r="B14" s="144"/>
      <c r="C14" s="145"/>
      <c r="D14" s="145"/>
      <c r="E14" s="146"/>
    </row>
    <row r="15" spans="1:8" ht="24.75" customHeight="1" thickBot="1" x14ac:dyDescent="0.3">
      <c r="A15" s="150"/>
      <c r="B15" s="147"/>
      <c r="C15" s="148"/>
      <c r="D15" s="148"/>
      <c r="E15" s="149"/>
      <c r="F15" s="28"/>
      <c r="G15" s="28"/>
      <c r="H15" s="28"/>
    </row>
    <row r="16" spans="1:8" ht="30.95" customHeight="1" x14ac:dyDescent="0.25">
      <c r="A16" s="24"/>
    </row>
    <row r="18" spans="1:8" ht="27.95" customHeight="1" x14ac:dyDescent="0.25">
      <c r="A18" s="23"/>
    </row>
    <row r="20" spans="1:8" x14ac:dyDescent="0.25">
      <c r="A20" s="25"/>
    </row>
    <row r="21" spans="1:8" ht="56.1" customHeight="1" x14ac:dyDescent="0.25">
      <c r="A21" s="142"/>
      <c r="B21" s="142"/>
      <c r="C21" s="142"/>
      <c r="D21" s="142"/>
      <c r="E21" s="142"/>
      <c r="F21" s="142"/>
      <c r="G21" s="142"/>
      <c r="H21" s="142"/>
    </row>
    <row r="22" spans="1:8" ht="27" customHeight="1" x14ac:dyDescent="0.25">
      <c r="A22" s="163"/>
      <c r="B22" s="163"/>
      <c r="C22" s="163"/>
      <c r="D22" s="163"/>
      <c r="E22" s="163"/>
    </row>
    <row r="24" spans="1:8" ht="36.950000000000003" customHeight="1" x14ac:dyDescent="0.25">
      <c r="A24" s="164"/>
      <c r="B24" s="164"/>
      <c r="C24" s="164"/>
      <c r="D24" s="164"/>
      <c r="E24" s="164"/>
      <c r="F24" s="22"/>
      <c r="G24" s="22"/>
    </row>
    <row r="30" spans="1:8" ht="18.75" x14ac:dyDescent="0.3">
      <c r="A30" s="18"/>
    </row>
    <row r="32" spans="1:8" ht="44.1" customHeight="1" x14ac:dyDescent="0.25">
      <c r="A32" s="165"/>
      <c r="B32" s="165"/>
      <c r="C32" s="165"/>
      <c r="D32" s="165"/>
      <c r="E32" s="165"/>
      <c r="F32" s="26"/>
      <c r="G32" s="26"/>
      <c r="H32" s="26"/>
    </row>
    <row r="33" spans="1:8" ht="98.1" customHeight="1" x14ac:dyDescent="0.25">
      <c r="A33" s="142"/>
      <c r="B33" s="142"/>
      <c r="C33" s="142"/>
      <c r="D33" s="142"/>
      <c r="E33" s="142"/>
      <c r="F33" s="142"/>
      <c r="G33" s="142"/>
      <c r="H33" s="142"/>
    </row>
    <row r="34" spans="1:8" ht="26.1" customHeight="1" x14ac:dyDescent="0.25">
      <c r="A34" s="23"/>
    </row>
    <row r="36" spans="1:8" ht="27" customHeight="1" x14ac:dyDescent="0.25">
      <c r="A36" s="23"/>
    </row>
  </sheetData>
  <sheetProtection password="CAB3" sheet="1" objects="1" scenarios="1" formatCells="0" formatColumns="0" formatRows="0" selectLockedCells="1"/>
  <mergeCells count="16">
    <mergeCell ref="A22:E22"/>
    <mergeCell ref="A24:E24"/>
    <mergeCell ref="A32:E32"/>
    <mergeCell ref="A33:H33"/>
    <mergeCell ref="B11:E11"/>
    <mergeCell ref="B12:E12"/>
    <mergeCell ref="B13:E13"/>
    <mergeCell ref="A14:A15"/>
    <mergeCell ref="B14:E15"/>
    <mergeCell ref="A21:H21"/>
    <mergeCell ref="B10:E10"/>
    <mergeCell ref="B2:E2"/>
    <mergeCell ref="B4:E4"/>
    <mergeCell ref="B6:E6"/>
    <mergeCell ref="B8:E8"/>
    <mergeCell ref="B9:E9"/>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LISTS!$A$2:$A$17</xm:f>
          </x14:formula1>
          <xm:sqref>B4:E4</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DD97FD"/>
  </sheetPr>
  <dimension ref="A1:M96"/>
  <sheetViews>
    <sheetView zoomScale="90" zoomScaleNormal="90" workbookViewId="0">
      <selection activeCell="C2" sqref="C2:E2"/>
    </sheetView>
  </sheetViews>
  <sheetFormatPr defaultColWidth="10.875" defaultRowHeight="16.5" x14ac:dyDescent="0.25"/>
  <cols>
    <col min="1" max="1" width="10.875" style="46"/>
    <col min="2" max="2" width="46.625" style="47" customWidth="1"/>
    <col min="3" max="3" width="43.25" style="47" customWidth="1"/>
    <col min="4" max="4" width="27" style="47" customWidth="1"/>
    <col min="5" max="5" width="14.875" style="47" customWidth="1"/>
    <col min="6" max="16384" width="10.875" style="47"/>
  </cols>
  <sheetData>
    <row r="1" spans="1:10" ht="111.75" customHeight="1" thickBot="1" x14ac:dyDescent="0.3">
      <c r="A1" s="43"/>
      <c r="B1" s="166" t="s">
        <v>286</v>
      </c>
      <c r="C1" s="166"/>
      <c r="D1" s="166"/>
      <c r="E1" s="166"/>
    </row>
    <row r="2" spans="1:10" ht="33" customHeight="1" thickBot="1" x14ac:dyDescent="0.3">
      <c r="A2" s="43"/>
      <c r="B2" s="125" t="s">
        <v>249</v>
      </c>
      <c r="C2" s="222" t="s">
        <v>279</v>
      </c>
      <c r="D2" s="223"/>
      <c r="E2" s="224"/>
    </row>
    <row r="3" spans="1:10" ht="93" customHeight="1" thickBot="1" x14ac:dyDescent="0.3">
      <c r="A3" s="43">
        <v>1</v>
      </c>
      <c r="B3" s="60" t="s">
        <v>248</v>
      </c>
      <c r="C3" s="233" t="s">
        <v>228</v>
      </c>
      <c r="D3" s="234"/>
      <c r="E3" s="235"/>
      <c r="F3" s="48"/>
      <c r="G3" s="48"/>
      <c r="H3" s="48"/>
      <c r="I3" s="48"/>
      <c r="J3" s="48"/>
    </row>
    <row r="4" spans="1:10" ht="69.75" customHeight="1" thickBot="1" x14ac:dyDescent="0.3">
      <c r="A4" s="43">
        <v>2</v>
      </c>
      <c r="B4" s="60" t="s">
        <v>247</v>
      </c>
      <c r="C4" s="61" t="s">
        <v>228</v>
      </c>
      <c r="D4" s="240" t="s">
        <v>261</v>
      </c>
      <c r="E4" s="241"/>
      <c r="F4" s="49"/>
      <c r="G4" s="49"/>
      <c r="H4" s="49"/>
      <c r="I4" s="49"/>
      <c r="J4" s="49"/>
    </row>
    <row r="5" spans="1:10" ht="114" customHeight="1" thickBot="1" x14ac:dyDescent="0.3">
      <c r="A5" s="43">
        <v>3</v>
      </c>
      <c r="B5" s="60" t="s">
        <v>250</v>
      </c>
      <c r="C5" s="61" t="s">
        <v>228</v>
      </c>
      <c r="D5" s="197" t="s">
        <v>270</v>
      </c>
      <c r="E5" s="198"/>
      <c r="F5" s="50"/>
      <c r="G5" s="50"/>
      <c r="H5" s="50"/>
      <c r="I5" s="50"/>
      <c r="J5" s="50"/>
    </row>
    <row r="6" spans="1:10" ht="63" customHeight="1" thickBot="1" x14ac:dyDescent="0.3">
      <c r="A6" s="43">
        <v>4</v>
      </c>
      <c r="B6" s="60" t="s">
        <v>251</v>
      </c>
      <c r="C6" s="236"/>
      <c r="D6" s="237"/>
      <c r="E6" s="237"/>
      <c r="F6" s="51"/>
      <c r="G6" s="50"/>
      <c r="H6" s="50"/>
      <c r="I6" s="50"/>
      <c r="J6" s="50"/>
    </row>
    <row r="7" spans="1:10" ht="57" customHeight="1" thickBot="1" x14ac:dyDescent="0.3">
      <c r="A7" s="43">
        <v>5</v>
      </c>
      <c r="B7" s="60" t="s">
        <v>252</v>
      </c>
      <c r="C7" s="62" t="s">
        <v>228</v>
      </c>
      <c r="D7" s="240" t="s">
        <v>261</v>
      </c>
      <c r="E7" s="241"/>
    </row>
    <row r="8" spans="1:10" ht="54.75" customHeight="1" thickBot="1" x14ac:dyDescent="0.3">
      <c r="A8" s="43">
        <v>6</v>
      </c>
      <c r="B8" s="64" t="s">
        <v>253</v>
      </c>
      <c r="C8" s="233" t="s">
        <v>230</v>
      </c>
      <c r="D8" s="234"/>
      <c r="E8" s="235"/>
    </row>
    <row r="9" spans="1:10" ht="51" customHeight="1" x14ac:dyDescent="0.25">
      <c r="A9" s="173">
        <v>7</v>
      </c>
      <c r="B9" s="225" t="s">
        <v>254</v>
      </c>
      <c r="C9" s="65" t="s">
        <v>183</v>
      </c>
      <c r="D9" s="65" t="s">
        <v>184</v>
      </c>
      <c r="E9" s="66" t="s">
        <v>236</v>
      </c>
      <c r="F9" s="48"/>
      <c r="G9" s="48"/>
      <c r="H9" s="48"/>
      <c r="I9" s="48"/>
      <c r="J9" s="48"/>
    </row>
    <row r="10" spans="1:10" ht="37.5" customHeight="1" x14ac:dyDescent="0.25">
      <c r="A10" s="173"/>
      <c r="B10" s="226"/>
      <c r="C10" s="130" t="s">
        <v>230</v>
      </c>
      <c r="D10" s="131" t="s">
        <v>228</v>
      </c>
      <c r="E10" s="228" t="e">
        <f>C8/D13</f>
        <v>#VALUE!</v>
      </c>
    </row>
    <row r="11" spans="1:10" ht="33.75" customHeight="1" x14ac:dyDescent="0.25">
      <c r="A11" s="173"/>
      <c r="B11" s="226"/>
      <c r="C11" s="132" t="s">
        <v>230</v>
      </c>
      <c r="D11" s="133" t="s">
        <v>228</v>
      </c>
      <c r="E11" s="229"/>
    </row>
    <row r="12" spans="1:10" ht="36" customHeight="1" x14ac:dyDescent="0.25">
      <c r="A12" s="173"/>
      <c r="B12" s="226"/>
      <c r="C12" s="132" t="s">
        <v>230</v>
      </c>
      <c r="D12" s="134" t="s">
        <v>228</v>
      </c>
      <c r="E12" s="229"/>
    </row>
    <row r="13" spans="1:10" ht="17.25" thickBot="1" x14ac:dyDescent="0.3">
      <c r="A13" s="173"/>
      <c r="B13" s="227"/>
      <c r="C13" s="87" t="s">
        <v>235</v>
      </c>
      <c r="D13" s="88">
        <f>SUM(C10:C12)</f>
        <v>0</v>
      </c>
      <c r="E13" s="230"/>
    </row>
    <row r="14" spans="1:10" ht="90.75" customHeight="1" thickBot="1" x14ac:dyDescent="0.3">
      <c r="A14" s="43">
        <v>8</v>
      </c>
      <c r="B14" s="60" t="s">
        <v>255</v>
      </c>
      <c r="C14" s="71" t="s">
        <v>228</v>
      </c>
      <c r="D14" s="197" t="s">
        <v>271</v>
      </c>
      <c r="E14" s="198"/>
      <c r="F14" s="52"/>
      <c r="G14" s="52"/>
      <c r="H14" s="52"/>
      <c r="I14" s="52"/>
      <c r="J14" s="52"/>
    </row>
    <row r="15" spans="1:10" ht="47.25" customHeight="1" thickBot="1" x14ac:dyDescent="0.3">
      <c r="A15" s="43">
        <v>9</v>
      </c>
      <c r="B15" s="64" t="s">
        <v>257</v>
      </c>
      <c r="C15" s="238" t="s">
        <v>228</v>
      </c>
      <c r="D15" s="238"/>
      <c r="E15" s="239"/>
      <c r="F15" s="50"/>
      <c r="G15" s="50"/>
      <c r="H15" s="50"/>
      <c r="I15" s="50"/>
      <c r="J15" s="50"/>
    </row>
    <row r="16" spans="1:10" ht="47.25" customHeight="1" thickBot="1" x14ac:dyDescent="0.3">
      <c r="A16" s="43">
        <v>10</v>
      </c>
      <c r="B16" s="64" t="s">
        <v>258</v>
      </c>
      <c r="C16" s="233" t="s">
        <v>228</v>
      </c>
      <c r="D16" s="234"/>
      <c r="E16" s="235"/>
    </row>
    <row r="17" spans="1:13" ht="79.5" customHeight="1" thickBot="1" x14ac:dyDescent="0.3">
      <c r="A17" s="43"/>
      <c r="B17" s="199" t="s">
        <v>280</v>
      </c>
      <c r="C17" s="200"/>
      <c r="D17" s="200"/>
      <c r="E17" s="201"/>
      <c r="G17" s="53"/>
      <c r="H17" s="53"/>
      <c r="I17" s="53"/>
      <c r="J17" s="53"/>
      <c r="K17" s="54"/>
    </row>
    <row r="18" spans="1:13" ht="20.25" x14ac:dyDescent="0.3">
      <c r="A18" s="43"/>
      <c r="B18" s="202" t="s">
        <v>198</v>
      </c>
      <c r="C18" s="203"/>
      <c r="D18" s="203"/>
      <c r="E18" s="203"/>
      <c r="F18" s="55"/>
      <c r="G18" s="55"/>
      <c r="H18" s="55"/>
      <c r="I18" s="55"/>
      <c r="J18" s="55"/>
      <c r="K18" s="55"/>
      <c r="L18" s="55"/>
      <c r="M18" s="55"/>
    </row>
    <row r="19" spans="1:13" ht="21" thickBot="1" x14ac:dyDescent="0.35">
      <c r="A19" s="43"/>
      <c r="B19" s="204" t="s">
        <v>262</v>
      </c>
      <c r="C19" s="205"/>
      <c r="D19" s="205"/>
      <c r="E19" s="205"/>
      <c r="F19" s="55"/>
      <c r="G19" s="55"/>
      <c r="H19" s="55"/>
      <c r="I19" s="55"/>
      <c r="J19" s="55"/>
      <c r="K19" s="55"/>
      <c r="L19" s="55"/>
      <c r="M19" s="55"/>
    </row>
    <row r="20" spans="1:13" ht="57.75" customHeight="1" thickBot="1" x14ac:dyDescent="0.3">
      <c r="A20" s="43">
        <v>11</v>
      </c>
      <c r="B20" s="72" t="s">
        <v>186</v>
      </c>
      <c r="C20" s="220" t="s">
        <v>237</v>
      </c>
      <c r="D20" s="221"/>
      <c r="E20" s="89" t="e">
        <f>VLOOKUP(C20,H20:I26,2,FALSE)</f>
        <v>#N/A</v>
      </c>
      <c r="F20" s="55"/>
      <c r="G20" s="56"/>
      <c r="H20" s="57" t="s">
        <v>238</v>
      </c>
      <c r="I20" s="57">
        <v>6</v>
      </c>
      <c r="J20" s="55"/>
      <c r="K20" s="55"/>
      <c r="L20" s="55"/>
      <c r="M20" s="55"/>
    </row>
    <row r="21" spans="1:13" ht="84" customHeight="1" thickBot="1" x14ac:dyDescent="0.3">
      <c r="A21" s="43">
        <v>12</v>
      </c>
      <c r="B21" s="72" t="s">
        <v>208</v>
      </c>
      <c r="C21" s="220" t="s">
        <v>237</v>
      </c>
      <c r="D21" s="221"/>
      <c r="E21" s="90" t="e">
        <f>VLOOKUP(C21,H20:I26,2,FALSE)</f>
        <v>#N/A</v>
      </c>
      <c r="F21" s="55"/>
      <c r="G21" s="55"/>
      <c r="H21" s="57" t="s">
        <v>239</v>
      </c>
      <c r="I21" s="57">
        <v>5</v>
      </c>
      <c r="J21" s="55"/>
      <c r="K21" s="55"/>
      <c r="L21" s="55"/>
      <c r="M21" s="55"/>
    </row>
    <row r="22" spans="1:13" ht="126.75" customHeight="1" thickBot="1" x14ac:dyDescent="0.3">
      <c r="A22" s="43">
        <v>13</v>
      </c>
      <c r="B22" s="73" t="s">
        <v>209</v>
      </c>
      <c r="C22" s="231" t="s">
        <v>237</v>
      </c>
      <c r="D22" s="232"/>
      <c r="E22" s="91" t="e">
        <f>VLOOKUP(C22,H20:I26,2,FALSE)</f>
        <v>#N/A</v>
      </c>
      <c r="F22" s="55"/>
      <c r="G22" s="55"/>
      <c r="H22" s="57" t="s">
        <v>240</v>
      </c>
      <c r="I22" s="57">
        <v>4</v>
      </c>
      <c r="J22" s="55"/>
      <c r="K22" s="55"/>
      <c r="L22" s="55"/>
      <c r="M22" s="55"/>
    </row>
    <row r="23" spans="1:13" ht="26.25" customHeight="1" thickBot="1" x14ac:dyDescent="0.3">
      <c r="A23" s="43"/>
      <c r="B23" s="74" t="s">
        <v>291</v>
      </c>
      <c r="C23" s="92" t="e">
        <f>AVERAGE(E20:E22)</f>
        <v>#N/A</v>
      </c>
      <c r="D23" s="92"/>
      <c r="E23" s="93"/>
      <c r="F23" s="55"/>
      <c r="G23" s="55"/>
      <c r="H23" s="57" t="s">
        <v>241</v>
      </c>
      <c r="I23" s="57">
        <v>3</v>
      </c>
      <c r="J23" s="55"/>
      <c r="K23" s="55"/>
      <c r="L23" s="55"/>
      <c r="M23" s="55"/>
    </row>
    <row r="24" spans="1:13" ht="36.75" customHeight="1" thickBot="1" x14ac:dyDescent="0.3">
      <c r="A24" s="43"/>
      <c r="B24" s="206" t="s">
        <v>210</v>
      </c>
      <c r="C24" s="207"/>
      <c r="D24" s="207"/>
      <c r="E24" s="208"/>
      <c r="F24" s="55"/>
      <c r="G24" s="55"/>
      <c r="H24" s="57" t="s">
        <v>242</v>
      </c>
      <c r="I24" s="57">
        <v>2</v>
      </c>
      <c r="J24" s="55"/>
      <c r="K24" s="55"/>
      <c r="L24" s="55"/>
      <c r="M24" s="55"/>
    </row>
    <row r="25" spans="1:13" ht="180" customHeight="1" thickBot="1" x14ac:dyDescent="0.3">
      <c r="A25" s="43">
        <v>14</v>
      </c>
      <c r="B25" s="209" t="s">
        <v>256</v>
      </c>
      <c r="C25" s="210"/>
      <c r="D25" s="210"/>
      <c r="E25" s="211"/>
      <c r="F25" s="55"/>
      <c r="G25" s="55"/>
      <c r="H25" s="57" t="s">
        <v>243</v>
      </c>
      <c r="I25" s="57">
        <v>1</v>
      </c>
      <c r="J25" s="55"/>
      <c r="K25" s="55"/>
      <c r="L25" s="55"/>
      <c r="M25" s="55"/>
    </row>
    <row r="26" spans="1:13" ht="36" customHeight="1" thickBot="1" x14ac:dyDescent="0.3">
      <c r="A26" s="43"/>
      <c r="B26" s="212" t="s">
        <v>263</v>
      </c>
      <c r="C26" s="213"/>
      <c r="D26" s="213"/>
      <c r="E26" s="213"/>
      <c r="F26" s="55"/>
      <c r="G26" s="55"/>
      <c r="H26" s="57" t="s">
        <v>244</v>
      </c>
      <c r="I26" s="57" t="s">
        <v>246</v>
      </c>
      <c r="J26" s="55"/>
      <c r="K26" s="55"/>
      <c r="L26" s="55"/>
      <c r="M26" s="55"/>
    </row>
    <row r="27" spans="1:13" ht="47.25" customHeight="1" thickBot="1" x14ac:dyDescent="0.3">
      <c r="A27" s="43">
        <v>15</v>
      </c>
      <c r="B27" s="94" t="s">
        <v>188</v>
      </c>
      <c r="C27" s="220" t="s">
        <v>237</v>
      </c>
      <c r="D27" s="221"/>
      <c r="E27" s="89" t="e">
        <f>VLOOKUP(C27,H20:I26,2,FALSE)</f>
        <v>#N/A</v>
      </c>
      <c r="F27" s="55"/>
      <c r="G27" s="55"/>
      <c r="H27" s="55"/>
      <c r="I27" s="55"/>
      <c r="J27" s="55"/>
      <c r="K27" s="55"/>
      <c r="L27" s="55"/>
      <c r="M27" s="55"/>
    </row>
    <row r="28" spans="1:13" ht="42" customHeight="1" thickBot="1" x14ac:dyDescent="0.3">
      <c r="A28" s="43">
        <v>16</v>
      </c>
      <c r="B28" s="94" t="s">
        <v>189</v>
      </c>
      <c r="C28" s="220" t="s">
        <v>237</v>
      </c>
      <c r="D28" s="221"/>
      <c r="E28" s="90" t="e">
        <f>VLOOKUP(C28,H20:I26,2,FALSE)</f>
        <v>#N/A</v>
      </c>
      <c r="F28" s="55"/>
      <c r="G28" s="55"/>
      <c r="H28" s="55"/>
      <c r="I28" s="55"/>
      <c r="J28" s="55"/>
      <c r="K28" s="55"/>
      <c r="L28" s="55"/>
      <c r="M28" s="55"/>
    </row>
    <row r="29" spans="1:13" ht="45.75" customHeight="1" thickBot="1" x14ac:dyDescent="0.3">
      <c r="A29" s="43">
        <v>17</v>
      </c>
      <c r="B29" s="94" t="s">
        <v>190</v>
      </c>
      <c r="C29" s="220" t="s">
        <v>237</v>
      </c>
      <c r="D29" s="221"/>
      <c r="E29" s="91" t="e">
        <f>VLOOKUP(C29,H20:I26,2,FALSE)</f>
        <v>#N/A</v>
      </c>
      <c r="F29" s="55"/>
      <c r="G29" s="55"/>
      <c r="H29" s="55"/>
      <c r="I29" s="55"/>
      <c r="J29" s="55"/>
      <c r="K29" s="55"/>
      <c r="L29" s="55"/>
      <c r="M29" s="55"/>
    </row>
    <row r="30" spans="1:13" ht="25.5" customHeight="1" thickBot="1" x14ac:dyDescent="0.3">
      <c r="A30" s="43"/>
      <c r="B30" s="95" t="s">
        <v>259</v>
      </c>
      <c r="C30" s="96" t="e">
        <f>AVERAGE(E27:E29)</f>
        <v>#N/A</v>
      </c>
      <c r="D30" s="97"/>
      <c r="E30" s="97"/>
      <c r="F30" s="55"/>
      <c r="G30" s="55"/>
      <c r="H30" s="55"/>
      <c r="I30" s="55"/>
      <c r="J30" s="55"/>
      <c r="K30" s="55"/>
      <c r="L30" s="55"/>
      <c r="M30" s="55"/>
    </row>
    <row r="31" spans="1:13" ht="33.75" customHeight="1" thickBot="1" x14ac:dyDescent="0.3">
      <c r="A31" s="43"/>
      <c r="B31" s="177" t="s">
        <v>274</v>
      </c>
      <c r="C31" s="178"/>
      <c r="D31" s="178"/>
      <c r="E31" s="179"/>
      <c r="F31" s="55"/>
      <c r="G31" s="55"/>
      <c r="H31" s="58" t="s">
        <v>265</v>
      </c>
      <c r="I31" s="59">
        <v>6</v>
      </c>
      <c r="J31" s="55"/>
      <c r="K31" s="55"/>
      <c r="L31" s="55"/>
      <c r="M31" s="55"/>
    </row>
    <row r="32" spans="1:13" x14ac:dyDescent="0.25">
      <c r="A32" s="173">
        <v>18</v>
      </c>
      <c r="B32" s="214" t="s">
        <v>260</v>
      </c>
      <c r="C32" s="215"/>
      <c r="D32" s="215"/>
      <c r="E32" s="216"/>
      <c r="F32" s="55"/>
      <c r="G32" s="55"/>
      <c r="H32" s="58" t="s">
        <v>296</v>
      </c>
      <c r="I32" s="59">
        <v>5</v>
      </c>
      <c r="J32" s="55"/>
      <c r="K32" s="55"/>
      <c r="L32" s="55"/>
      <c r="M32" s="55"/>
    </row>
    <row r="33" spans="1:13" ht="108.75" customHeight="1" thickBot="1" x14ac:dyDescent="0.3">
      <c r="A33" s="173"/>
      <c r="B33" s="217"/>
      <c r="C33" s="218"/>
      <c r="D33" s="218"/>
      <c r="E33" s="219"/>
      <c r="F33" s="55"/>
      <c r="G33" s="55"/>
      <c r="H33" s="58" t="s">
        <v>297</v>
      </c>
      <c r="I33" s="59">
        <v>4</v>
      </c>
      <c r="J33" s="55"/>
      <c r="K33" s="55"/>
      <c r="L33" s="55"/>
      <c r="M33" s="55"/>
    </row>
    <row r="34" spans="1:13" ht="29.25" customHeight="1" thickBot="1" x14ac:dyDescent="0.3">
      <c r="A34" s="43"/>
      <c r="B34" s="212" t="s">
        <v>264</v>
      </c>
      <c r="C34" s="213"/>
      <c r="D34" s="213"/>
      <c r="E34" s="213"/>
      <c r="F34" s="55"/>
      <c r="G34" s="55"/>
      <c r="H34" s="58" t="s">
        <v>298</v>
      </c>
      <c r="I34" s="59">
        <v>3</v>
      </c>
      <c r="J34" s="55"/>
      <c r="K34" s="55"/>
      <c r="L34" s="55"/>
      <c r="M34" s="55"/>
    </row>
    <row r="35" spans="1:13" ht="61.5" customHeight="1" thickBot="1" x14ac:dyDescent="0.3">
      <c r="A35" s="43">
        <v>19</v>
      </c>
      <c r="B35" s="98" t="s">
        <v>282</v>
      </c>
      <c r="C35" s="175" t="s">
        <v>237</v>
      </c>
      <c r="D35" s="176"/>
      <c r="E35" s="99" t="e">
        <f>VLOOKUP(C35,H31:I37,2,FALSE)</f>
        <v>#N/A</v>
      </c>
      <c r="F35" s="55"/>
      <c r="G35" s="55"/>
      <c r="H35" s="58" t="s">
        <v>268</v>
      </c>
      <c r="I35" s="59">
        <v>2</v>
      </c>
      <c r="J35" s="55"/>
      <c r="K35" s="55"/>
      <c r="L35" s="55"/>
      <c r="M35" s="55"/>
    </row>
    <row r="36" spans="1:13" ht="53.25" customHeight="1" thickBot="1" x14ac:dyDescent="0.3">
      <c r="A36" s="43">
        <v>20</v>
      </c>
      <c r="B36" s="98" t="s">
        <v>283</v>
      </c>
      <c r="C36" s="175" t="s">
        <v>237</v>
      </c>
      <c r="D36" s="176"/>
      <c r="E36" s="100" t="e">
        <f>VLOOKUP(C36,H31:I37,2,FALSE)</f>
        <v>#N/A</v>
      </c>
      <c r="F36" s="55"/>
      <c r="G36" s="55"/>
      <c r="H36" s="58" t="s">
        <v>266</v>
      </c>
      <c r="I36" s="59">
        <v>1</v>
      </c>
      <c r="J36" s="55"/>
      <c r="K36" s="55"/>
      <c r="L36" s="55"/>
      <c r="M36" s="55"/>
    </row>
    <row r="37" spans="1:13" ht="51" customHeight="1" thickBot="1" x14ac:dyDescent="0.3">
      <c r="A37" s="43">
        <v>21</v>
      </c>
      <c r="B37" s="101" t="s">
        <v>192</v>
      </c>
      <c r="C37" s="195" t="s">
        <v>237</v>
      </c>
      <c r="D37" s="196"/>
      <c r="E37" s="102" t="e">
        <f>VLOOKUP(C37,H31:I37,2,FALSE)</f>
        <v>#N/A</v>
      </c>
      <c r="F37" s="55"/>
      <c r="G37" s="55"/>
      <c r="H37" s="58" t="s">
        <v>269</v>
      </c>
      <c r="I37" s="59" t="s">
        <v>202</v>
      </c>
      <c r="J37" s="55"/>
      <c r="K37" s="55"/>
      <c r="L37" s="55"/>
      <c r="M37" s="55"/>
    </row>
    <row r="38" spans="1:13" ht="26.25" customHeight="1" thickBot="1" x14ac:dyDescent="0.3">
      <c r="A38" s="43"/>
      <c r="B38" s="103" t="s">
        <v>272</v>
      </c>
      <c r="C38" s="92" t="e">
        <f>AVERAGE(E35:E37)</f>
        <v>#N/A</v>
      </c>
      <c r="D38" s="92"/>
      <c r="E38" s="93"/>
      <c r="F38" s="55"/>
      <c r="G38" s="55"/>
      <c r="H38" s="55"/>
      <c r="I38" s="55"/>
      <c r="J38" s="55"/>
      <c r="K38" s="55"/>
      <c r="L38" s="55"/>
      <c r="M38" s="55"/>
    </row>
    <row r="39" spans="1:13" ht="40.5" customHeight="1" thickBot="1" x14ac:dyDescent="0.3">
      <c r="A39" s="43"/>
      <c r="B39" s="177" t="s">
        <v>213</v>
      </c>
      <c r="C39" s="178"/>
      <c r="D39" s="178"/>
      <c r="E39" s="179"/>
      <c r="F39" s="55"/>
      <c r="G39" s="55"/>
      <c r="H39" s="55"/>
      <c r="I39" s="55"/>
      <c r="J39" s="55"/>
      <c r="K39" s="55"/>
      <c r="L39" s="55"/>
      <c r="M39" s="55"/>
    </row>
    <row r="40" spans="1:13" ht="15.95" customHeight="1" x14ac:dyDescent="0.25">
      <c r="A40" s="174">
        <v>22</v>
      </c>
      <c r="B40" s="167" t="s">
        <v>211</v>
      </c>
      <c r="C40" s="168"/>
      <c r="D40" s="168"/>
      <c r="E40" s="169"/>
      <c r="F40" s="55"/>
      <c r="G40" s="55"/>
      <c r="H40" s="55"/>
      <c r="I40" s="55"/>
      <c r="J40" s="55"/>
      <c r="K40" s="55"/>
      <c r="L40" s="55"/>
      <c r="M40" s="55"/>
    </row>
    <row r="41" spans="1:13" ht="98.1" customHeight="1" thickBot="1" x14ac:dyDescent="0.3">
      <c r="A41" s="174"/>
      <c r="B41" s="170"/>
      <c r="C41" s="171"/>
      <c r="D41" s="171"/>
      <c r="E41" s="172"/>
    </row>
    <row r="42" spans="1:13" ht="32.25" customHeight="1" thickBot="1" x14ac:dyDescent="0.3">
      <c r="A42" s="43"/>
      <c r="B42" s="192" t="s">
        <v>273</v>
      </c>
      <c r="C42" s="193"/>
      <c r="D42" s="193"/>
      <c r="E42" s="194"/>
    </row>
    <row r="43" spans="1:13" ht="81" customHeight="1" thickBot="1" x14ac:dyDescent="0.3">
      <c r="A43" s="43">
        <v>23</v>
      </c>
      <c r="B43" s="104" t="s">
        <v>275</v>
      </c>
      <c r="C43" s="175" t="s">
        <v>237</v>
      </c>
      <c r="D43" s="176"/>
      <c r="E43" s="99" t="e">
        <f>VLOOKUP(C43,H31:I37,2,FALSE)</f>
        <v>#N/A</v>
      </c>
    </row>
    <row r="44" spans="1:13" ht="57" customHeight="1" thickBot="1" x14ac:dyDescent="0.3">
      <c r="A44" s="43">
        <v>24</v>
      </c>
      <c r="B44" s="104" t="s">
        <v>194</v>
      </c>
      <c r="C44" s="175" t="s">
        <v>237</v>
      </c>
      <c r="D44" s="176"/>
      <c r="E44" s="100" t="e">
        <f>VLOOKUP(C44,H31:I37,2,FALSE)</f>
        <v>#N/A</v>
      </c>
    </row>
    <row r="45" spans="1:13" ht="47.25" customHeight="1" thickBot="1" x14ac:dyDescent="0.3">
      <c r="A45" s="43">
        <v>25</v>
      </c>
      <c r="B45" s="104" t="s">
        <v>195</v>
      </c>
      <c r="C45" s="175" t="s">
        <v>237</v>
      </c>
      <c r="D45" s="176"/>
      <c r="E45" s="100" t="e">
        <f>VLOOKUP(C45,H31:I37,2,FALSE)</f>
        <v>#N/A</v>
      </c>
    </row>
    <row r="46" spans="1:13" ht="40.5" customHeight="1" thickBot="1" x14ac:dyDescent="0.3">
      <c r="A46" s="43">
        <v>26</v>
      </c>
      <c r="B46" s="104" t="s">
        <v>196</v>
      </c>
      <c r="C46" s="175" t="s">
        <v>237</v>
      </c>
      <c r="D46" s="176"/>
      <c r="E46" s="100" t="e">
        <f>VLOOKUP(C46,H31:I37,2,FALSE)</f>
        <v>#N/A</v>
      </c>
    </row>
    <row r="47" spans="1:13" ht="47.25" customHeight="1" thickBot="1" x14ac:dyDescent="0.3">
      <c r="A47" s="43">
        <v>27</v>
      </c>
      <c r="B47" s="105" t="s">
        <v>276</v>
      </c>
      <c r="C47" s="175" t="s">
        <v>237</v>
      </c>
      <c r="D47" s="176"/>
      <c r="E47" s="102" t="e">
        <f>VLOOKUP(C47,H31:I37,2,FALSE)</f>
        <v>#N/A</v>
      </c>
    </row>
    <row r="48" spans="1:13" ht="28.5" customHeight="1" thickBot="1" x14ac:dyDescent="0.3">
      <c r="A48" s="43"/>
      <c r="B48" s="106" t="s">
        <v>277</v>
      </c>
      <c r="C48" s="107" t="e">
        <f>AVERAGE(E43:E47)</f>
        <v>#N/A</v>
      </c>
      <c r="D48" s="108"/>
      <c r="E48" s="109"/>
    </row>
    <row r="49" spans="1:5" ht="33" customHeight="1" thickBot="1" x14ac:dyDescent="0.3">
      <c r="A49" s="43"/>
      <c r="B49" s="177" t="s">
        <v>212</v>
      </c>
      <c r="C49" s="178"/>
      <c r="D49" s="178"/>
      <c r="E49" s="179"/>
    </row>
    <row r="50" spans="1:5" ht="14.1" customHeight="1" x14ac:dyDescent="0.25">
      <c r="A50" s="174">
        <v>28</v>
      </c>
      <c r="B50" s="180" t="s">
        <v>278</v>
      </c>
      <c r="C50" s="181"/>
      <c r="D50" s="181"/>
      <c r="E50" s="182"/>
    </row>
    <row r="51" spans="1:5" ht="105" customHeight="1" thickBot="1" x14ac:dyDescent="0.3">
      <c r="A51" s="174"/>
      <c r="B51" s="183"/>
      <c r="C51" s="184"/>
      <c r="D51" s="184"/>
      <c r="E51" s="185"/>
    </row>
    <row r="52" spans="1:5" ht="37.5" customHeight="1" thickBot="1" x14ac:dyDescent="0.3">
      <c r="A52" s="43"/>
      <c r="B52" s="186" t="s">
        <v>281</v>
      </c>
      <c r="C52" s="187"/>
      <c r="D52" s="187"/>
      <c r="E52" s="188"/>
    </row>
    <row r="53" spans="1:5" ht="127.5" customHeight="1" thickBot="1" x14ac:dyDescent="0.3">
      <c r="A53" s="43">
        <v>29</v>
      </c>
      <c r="B53" s="104" t="s">
        <v>216</v>
      </c>
      <c r="C53" s="175" t="s">
        <v>237</v>
      </c>
      <c r="D53" s="176"/>
      <c r="E53" s="99" t="e">
        <f>VLOOKUP(C53,H31:I37,2,FALSE)</f>
        <v>#N/A</v>
      </c>
    </row>
    <row r="54" spans="1:5" ht="121.5" customHeight="1" thickBot="1" x14ac:dyDescent="0.3">
      <c r="A54" s="43">
        <v>30</v>
      </c>
      <c r="B54" s="104" t="s">
        <v>217</v>
      </c>
      <c r="C54" s="175" t="s">
        <v>237</v>
      </c>
      <c r="D54" s="176"/>
      <c r="E54" s="100" t="e">
        <f>VLOOKUP(C54,H31:I37,2,FALSE)</f>
        <v>#N/A</v>
      </c>
    </row>
    <row r="55" spans="1:5" ht="124.5" customHeight="1" thickBot="1" x14ac:dyDescent="0.3">
      <c r="A55" s="43">
        <v>31</v>
      </c>
      <c r="B55" s="104" t="s">
        <v>218</v>
      </c>
      <c r="C55" s="175" t="s">
        <v>237</v>
      </c>
      <c r="D55" s="176"/>
      <c r="E55" s="100" t="e">
        <f>VLOOKUP(C55,H31:I37,2,FALSE)</f>
        <v>#N/A</v>
      </c>
    </row>
    <row r="56" spans="1:5" ht="159" customHeight="1" thickBot="1" x14ac:dyDescent="0.3">
      <c r="A56" s="43">
        <v>32</v>
      </c>
      <c r="B56" s="104" t="s">
        <v>219</v>
      </c>
      <c r="C56" s="175" t="s">
        <v>237</v>
      </c>
      <c r="D56" s="176"/>
      <c r="E56" s="102" t="e">
        <f>VLOOKUP(C56,H31:I37,2,FALSE)</f>
        <v>#N/A</v>
      </c>
    </row>
    <row r="57" spans="1:5" ht="27.75" customHeight="1" thickBot="1" x14ac:dyDescent="0.3">
      <c r="A57" s="43"/>
      <c r="B57" s="106" t="s">
        <v>284</v>
      </c>
      <c r="C57" s="92" t="e">
        <f>AVERAGE(E53:E56)</f>
        <v>#N/A</v>
      </c>
      <c r="D57" s="110"/>
      <c r="E57" s="111"/>
    </row>
    <row r="58" spans="1:5" ht="27" customHeight="1" thickBot="1" x14ac:dyDescent="0.3">
      <c r="A58" s="43"/>
      <c r="B58" s="189" t="s">
        <v>214</v>
      </c>
      <c r="C58" s="190"/>
      <c r="D58" s="190"/>
      <c r="E58" s="191"/>
    </row>
    <row r="59" spans="1:5" x14ac:dyDescent="0.25">
      <c r="A59" s="174">
        <v>33</v>
      </c>
      <c r="B59" s="167" t="s">
        <v>215</v>
      </c>
      <c r="C59" s="168"/>
      <c r="D59" s="168"/>
      <c r="E59" s="169"/>
    </row>
    <row r="60" spans="1:5" ht="105" customHeight="1" thickBot="1" x14ac:dyDescent="0.3">
      <c r="A60" s="174"/>
      <c r="B60" s="170"/>
      <c r="C60" s="171"/>
      <c r="D60" s="171"/>
      <c r="E60" s="172"/>
    </row>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sheetData>
  <sheetProtection password="CAB3" sheet="1" objects="1" scenarios="1" formatCells="0" formatColumns="0" formatRows="0" selectLockedCells="1"/>
  <mergeCells count="53">
    <mergeCell ref="C55:D55"/>
    <mergeCell ref="C56:D56"/>
    <mergeCell ref="B58:E58"/>
    <mergeCell ref="A59:A60"/>
    <mergeCell ref="B59:E60"/>
    <mergeCell ref="B39:E39"/>
    <mergeCell ref="A40:A41"/>
    <mergeCell ref="B40:E41"/>
    <mergeCell ref="C54:D54"/>
    <mergeCell ref="B42:E42"/>
    <mergeCell ref="C43:D43"/>
    <mergeCell ref="C44:D44"/>
    <mergeCell ref="C45:D45"/>
    <mergeCell ref="C46:D46"/>
    <mergeCell ref="C47:D47"/>
    <mergeCell ref="B49:E49"/>
    <mergeCell ref="A50:A51"/>
    <mergeCell ref="B50:E51"/>
    <mergeCell ref="B52:E52"/>
    <mergeCell ref="C53:D53"/>
    <mergeCell ref="A32:A33"/>
    <mergeCell ref="B32:E33"/>
    <mergeCell ref="C35:D35"/>
    <mergeCell ref="C36:D36"/>
    <mergeCell ref="C37:D37"/>
    <mergeCell ref="B34:E34"/>
    <mergeCell ref="C29:D29"/>
    <mergeCell ref="B31:E31"/>
    <mergeCell ref="C20:D20"/>
    <mergeCell ref="C21:D21"/>
    <mergeCell ref="C22:D22"/>
    <mergeCell ref="B24:E24"/>
    <mergeCell ref="B25:E25"/>
    <mergeCell ref="B26:E26"/>
    <mergeCell ref="A9:A13"/>
    <mergeCell ref="B9:B13"/>
    <mergeCell ref="E10:E13"/>
    <mergeCell ref="C27:D27"/>
    <mergeCell ref="C28:D28"/>
    <mergeCell ref="B19:E19"/>
    <mergeCell ref="C6:E6"/>
    <mergeCell ref="B1:E1"/>
    <mergeCell ref="C2:E2"/>
    <mergeCell ref="C3:E3"/>
    <mergeCell ref="D4:E4"/>
    <mergeCell ref="D5:E5"/>
    <mergeCell ref="D14:E14"/>
    <mergeCell ref="C15:E15"/>
    <mergeCell ref="C16:E16"/>
    <mergeCell ref="B17:E17"/>
    <mergeCell ref="B18:E18"/>
    <mergeCell ref="D7:E7"/>
    <mergeCell ref="C8:E8"/>
  </mergeCells>
  <conditionalFormatting sqref="A3:XFD5 A2:C2 F2:XFD2 A14:XFD15 A10:D13 F10:XFD13 A17:XFD24 A16:C16 F16:XFD16 A26:XFD35 A25:G25 I25:XFD25 A37:XFD1048576 A36:G36 I36:XFD36 A7:XFD9 A6:B6 F6:XFD6">
    <cfRule type="containsText" dxfId="105" priority="9" operator="containsText" text="Select an Observation Outcome">
      <formula>NOT(ISERROR(SEARCH("Select an Observation Outcome",A2)))</formula>
    </cfRule>
    <cfRule type="containsText" dxfId="104" priority="10" operator="containsText" text="Select a Number">
      <formula>NOT(ISERROR(SEARCH("Select a Number",A2)))</formula>
    </cfRule>
    <cfRule type="containsText" dxfId="103" priority="11" operator="containsText" text="Select an Option - Scroll Down">
      <formula>NOT(ISERROR(SEARCH("Select an Option - Scroll Down",A2)))</formula>
    </cfRule>
  </conditionalFormatting>
  <conditionalFormatting sqref="E10:E13">
    <cfRule type="containsErrors" dxfId="102" priority="8">
      <formula>ISERROR(E10)</formula>
    </cfRule>
  </conditionalFormatting>
  <conditionalFormatting sqref="A1:XFD5 A26:XFD35 A25:G25 I25:XFD25 A37:XFD1048576 A36:G36 I36:XFD36 A7:XFD24 A6:B6 F6:XFD6">
    <cfRule type="containsText" dxfId="101" priority="6" operator="containsText" text="1.  There is a safety or other serious concern with this activity or program component.">
      <formula>NOT(ISERROR(SEARCH("1.  There is a safety or other serious concern with this activity or program component.",A1)))</formula>
    </cfRule>
    <cfRule type="containsText" dxfId="100" priority="7" operator="containsText" text="1.  There was a safety or other serious concern with this program expectation.">
      <formula>NOT(ISERROR(SEARCH("1.  There was a safety or other serious concern with this program expectation.",A1)))</formula>
    </cfRule>
  </conditionalFormatting>
  <conditionalFormatting sqref="C6">
    <cfRule type="containsText" dxfId="99" priority="3" operator="containsText" text="Select an Observation Outcome">
      <formula>NOT(ISERROR(SEARCH("Select an Observation Outcome",C6)))</formula>
    </cfRule>
    <cfRule type="containsText" dxfId="98" priority="4" operator="containsText" text="Select a Number">
      <formula>NOT(ISERROR(SEARCH("Select a Number",C6)))</formula>
    </cfRule>
    <cfRule type="containsText" dxfId="97" priority="5" operator="containsText" text="Select an Option - Scroll Down">
      <formula>NOT(ISERROR(SEARCH("Select an Option - Scroll Down",C6)))</formula>
    </cfRule>
  </conditionalFormatting>
  <conditionalFormatting sqref="C6">
    <cfRule type="containsText" dxfId="96" priority="1" operator="containsText" text="1.  There is a safety or other serious concern with this activity or program component.">
      <formula>NOT(ISERROR(SEARCH("1.  There is a safety or other serious concern with this activity or program component.",C6)))</formula>
    </cfRule>
    <cfRule type="containsText" dxfId="95" priority="2" operator="containsText" text="1.  There was a safety or other serious concern with this program expectation.">
      <formula>NOT(ISERROR(SEARCH("1.  There was a safety or other serious concern with this program expectation.",C6)))</formula>
    </cfRule>
  </conditionalFormatting>
  <dataValidations count="4">
    <dataValidation type="list" allowBlank="1" showInputMessage="1" showErrorMessage="1" sqref="C35:D37 C43:D47 C53:D56">
      <formula1>percent2</formula1>
    </dataValidation>
    <dataValidation type="list" allowBlank="1" showInputMessage="1" showErrorMessage="1" sqref="C8">
      <formula1>number</formula1>
    </dataValidation>
    <dataValidation type="list" allowBlank="1" showInputMessage="1" showErrorMessage="1" sqref="C20:C22 C27:C29">
      <formula1>percent1</formula1>
    </dataValidation>
    <dataValidation type="list" allowBlank="1" showInputMessage="1" showErrorMessage="1" sqref="C10:C12">
      <formula1>number2</formula1>
    </dataValidation>
  </dataValidations>
  <pageMargins left="0.7" right="0.7" top="0.75" bottom="0.75" header="0.3" footer="0.3"/>
  <pageSetup scale="58" orientation="portrait" r:id="rId1"/>
  <rowBreaks count="3" manualBreakCount="3">
    <brk id="16" max="4" man="1"/>
    <brk id="33" max="4" man="1"/>
    <brk id="51"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9" r:id="rId4" name="Check Box 3">
              <controlPr locked="0" defaultSize="0" autoFill="0" autoLine="0" autoPict="0">
                <anchor moveWithCells="1">
                  <from>
                    <xdr:col>2</xdr:col>
                    <xdr:colOff>171450</xdr:colOff>
                    <xdr:row>5</xdr:row>
                    <xdr:rowOff>152400</xdr:rowOff>
                  </from>
                  <to>
                    <xdr:col>2</xdr:col>
                    <xdr:colOff>1066800</xdr:colOff>
                    <xdr:row>5</xdr:row>
                    <xdr:rowOff>371475</xdr:rowOff>
                  </to>
                </anchor>
              </controlPr>
            </control>
          </mc:Choice>
        </mc:AlternateContent>
        <mc:AlternateContent xmlns:mc="http://schemas.openxmlformats.org/markup-compatibility/2006">
          <mc:Choice Requires="x14">
            <control shapeId="19460" r:id="rId5" name="Check Box 4">
              <controlPr locked="0" defaultSize="0" autoFill="0" autoLine="0" autoPict="0">
                <anchor moveWithCells="1">
                  <from>
                    <xdr:col>2</xdr:col>
                    <xdr:colOff>257175</xdr:colOff>
                    <xdr:row>5</xdr:row>
                    <xdr:rowOff>438150</xdr:rowOff>
                  </from>
                  <to>
                    <xdr:col>2</xdr:col>
                    <xdr:colOff>866775</xdr:colOff>
                    <xdr:row>5</xdr:row>
                    <xdr:rowOff>647700</xdr:rowOff>
                  </to>
                </anchor>
              </controlPr>
            </control>
          </mc:Choice>
        </mc:AlternateContent>
        <mc:AlternateContent xmlns:mc="http://schemas.openxmlformats.org/markup-compatibility/2006">
          <mc:Choice Requires="x14">
            <control shapeId="19461" r:id="rId6" name="Check Box 5">
              <controlPr locked="0" defaultSize="0" autoFill="0" autoLine="0" autoPict="0">
                <anchor moveWithCells="1">
                  <from>
                    <xdr:col>2</xdr:col>
                    <xdr:colOff>1133475</xdr:colOff>
                    <xdr:row>5</xdr:row>
                    <xdr:rowOff>104775</xdr:rowOff>
                  </from>
                  <to>
                    <xdr:col>2</xdr:col>
                    <xdr:colOff>1562100</xdr:colOff>
                    <xdr:row>5</xdr:row>
                    <xdr:rowOff>342900</xdr:rowOff>
                  </to>
                </anchor>
              </controlPr>
            </control>
          </mc:Choice>
        </mc:AlternateContent>
        <mc:AlternateContent xmlns:mc="http://schemas.openxmlformats.org/markup-compatibility/2006">
          <mc:Choice Requires="x14">
            <control shapeId="19462" r:id="rId7" name="Check Box 6">
              <controlPr locked="0" defaultSize="0" autoFill="0" autoLine="0" autoPict="0">
                <anchor moveWithCells="1">
                  <from>
                    <xdr:col>2</xdr:col>
                    <xdr:colOff>1190625</xdr:colOff>
                    <xdr:row>5</xdr:row>
                    <xdr:rowOff>400050</xdr:rowOff>
                  </from>
                  <to>
                    <xdr:col>2</xdr:col>
                    <xdr:colOff>1619250</xdr:colOff>
                    <xdr:row>5</xdr:row>
                    <xdr:rowOff>638175</xdr:rowOff>
                  </to>
                </anchor>
              </controlPr>
            </control>
          </mc:Choice>
        </mc:AlternateContent>
        <mc:AlternateContent xmlns:mc="http://schemas.openxmlformats.org/markup-compatibility/2006">
          <mc:Choice Requires="x14">
            <control shapeId="19463" r:id="rId8" name="Check Box 7">
              <controlPr locked="0" defaultSize="0" autoFill="0" autoLine="0" autoPict="0">
                <anchor moveWithCells="1">
                  <from>
                    <xdr:col>2</xdr:col>
                    <xdr:colOff>1933575</xdr:colOff>
                    <xdr:row>5</xdr:row>
                    <xdr:rowOff>133350</xdr:rowOff>
                  </from>
                  <to>
                    <xdr:col>2</xdr:col>
                    <xdr:colOff>2257425</xdr:colOff>
                    <xdr:row>5</xdr:row>
                    <xdr:rowOff>352425</xdr:rowOff>
                  </to>
                </anchor>
              </controlPr>
            </control>
          </mc:Choice>
        </mc:AlternateContent>
        <mc:AlternateContent xmlns:mc="http://schemas.openxmlformats.org/markup-compatibility/2006">
          <mc:Choice Requires="x14">
            <control shapeId="19464" r:id="rId9" name="Check Box 8">
              <controlPr locked="0" defaultSize="0" autoFill="0" autoLine="0" autoPict="0">
                <anchor moveWithCells="1">
                  <from>
                    <xdr:col>2</xdr:col>
                    <xdr:colOff>1885950</xdr:colOff>
                    <xdr:row>5</xdr:row>
                    <xdr:rowOff>466725</xdr:rowOff>
                  </from>
                  <to>
                    <xdr:col>2</xdr:col>
                    <xdr:colOff>2209800</xdr:colOff>
                    <xdr:row>5</xdr:row>
                    <xdr:rowOff>685800</xdr:rowOff>
                  </to>
                </anchor>
              </controlPr>
            </control>
          </mc:Choice>
        </mc:AlternateContent>
        <mc:AlternateContent xmlns:mc="http://schemas.openxmlformats.org/markup-compatibility/2006">
          <mc:Choice Requires="x14">
            <control shapeId="19465" r:id="rId10" name="Check Box 9">
              <controlPr locked="0" defaultSize="0" autoFill="0" autoLine="0" autoPict="0">
                <anchor moveWithCells="1">
                  <from>
                    <xdr:col>2</xdr:col>
                    <xdr:colOff>2514600</xdr:colOff>
                    <xdr:row>5</xdr:row>
                    <xdr:rowOff>123825</xdr:rowOff>
                  </from>
                  <to>
                    <xdr:col>2</xdr:col>
                    <xdr:colOff>2952750</xdr:colOff>
                    <xdr:row>5</xdr:row>
                    <xdr:rowOff>342900</xdr:rowOff>
                  </to>
                </anchor>
              </controlPr>
            </control>
          </mc:Choice>
        </mc:AlternateContent>
        <mc:AlternateContent xmlns:mc="http://schemas.openxmlformats.org/markup-compatibility/2006">
          <mc:Choice Requires="x14">
            <control shapeId="19466" r:id="rId11" name="Check Box 10">
              <controlPr locked="0" defaultSize="0" autoFill="0" autoLine="0" autoPict="0">
                <anchor moveWithCells="1">
                  <from>
                    <xdr:col>2</xdr:col>
                    <xdr:colOff>2543175</xdr:colOff>
                    <xdr:row>5</xdr:row>
                    <xdr:rowOff>428625</xdr:rowOff>
                  </from>
                  <to>
                    <xdr:col>2</xdr:col>
                    <xdr:colOff>3009900</xdr:colOff>
                    <xdr:row>5</xdr:row>
                    <xdr:rowOff>676275</xdr:rowOff>
                  </to>
                </anchor>
              </controlPr>
            </control>
          </mc:Choice>
        </mc:AlternateContent>
        <mc:AlternateContent xmlns:mc="http://schemas.openxmlformats.org/markup-compatibility/2006">
          <mc:Choice Requires="x14">
            <control shapeId="19467" r:id="rId12" name="Check Box 11">
              <controlPr locked="0" defaultSize="0" autoFill="0" autoLine="0" autoPict="0">
                <anchor moveWithCells="1">
                  <from>
                    <xdr:col>3</xdr:col>
                    <xdr:colOff>66675</xdr:colOff>
                    <xdr:row>5</xdr:row>
                    <xdr:rowOff>142875</xdr:rowOff>
                  </from>
                  <to>
                    <xdr:col>3</xdr:col>
                    <xdr:colOff>704850</xdr:colOff>
                    <xdr:row>5</xdr:row>
                    <xdr:rowOff>342900</xdr:rowOff>
                  </to>
                </anchor>
              </controlPr>
            </control>
          </mc:Choice>
        </mc:AlternateContent>
        <mc:AlternateContent xmlns:mc="http://schemas.openxmlformats.org/markup-compatibility/2006">
          <mc:Choice Requires="x14">
            <control shapeId="19468" r:id="rId13" name="Check Box 12">
              <controlPr locked="0" defaultSize="0" autoFill="0" autoLine="0" autoPict="0">
                <anchor moveWithCells="1">
                  <from>
                    <xdr:col>3</xdr:col>
                    <xdr:colOff>38100</xdr:colOff>
                    <xdr:row>5</xdr:row>
                    <xdr:rowOff>466725</xdr:rowOff>
                  </from>
                  <to>
                    <xdr:col>3</xdr:col>
                    <xdr:colOff>685800</xdr:colOff>
                    <xdr:row>5</xdr:row>
                    <xdr:rowOff>657225</xdr:rowOff>
                  </to>
                </anchor>
              </controlPr>
            </control>
          </mc:Choice>
        </mc:AlternateContent>
        <mc:AlternateContent xmlns:mc="http://schemas.openxmlformats.org/markup-compatibility/2006">
          <mc:Choice Requires="x14">
            <control shapeId="19469" r:id="rId14" name="Check Box 13">
              <controlPr locked="0" defaultSize="0" autoFill="0" autoLine="0" autoPict="0">
                <anchor moveWithCells="1">
                  <from>
                    <xdr:col>3</xdr:col>
                    <xdr:colOff>1019175</xdr:colOff>
                    <xdr:row>5</xdr:row>
                    <xdr:rowOff>180975</xdr:rowOff>
                  </from>
                  <to>
                    <xdr:col>3</xdr:col>
                    <xdr:colOff>1724025</xdr:colOff>
                    <xdr:row>5</xdr:row>
                    <xdr:rowOff>371475</xdr:rowOff>
                  </to>
                </anchor>
              </controlPr>
            </control>
          </mc:Choice>
        </mc:AlternateContent>
        <mc:AlternateContent xmlns:mc="http://schemas.openxmlformats.org/markup-compatibility/2006">
          <mc:Choice Requires="x14">
            <control shapeId="19470" r:id="rId15" name="Check Box 14">
              <controlPr locked="0" defaultSize="0" autoFill="0" autoLine="0" autoPict="0">
                <anchor moveWithCells="1">
                  <from>
                    <xdr:col>3</xdr:col>
                    <xdr:colOff>1028700</xdr:colOff>
                    <xdr:row>5</xdr:row>
                    <xdr:rowOff>466725</xdr:rowOff>
                  </from>
                  <to>
                    <xdr:col>3</xdr:col>
                    <xdr:colOff>1657350</xdr:colOff>
                    <xdr:row>5</xdr:row>
                    <xdr:rowOff>666750</xdr:rowOff>
                  </to>
                </anchor>
              </controlPr>
            </control>
          </mc:Choice>
        </mc:AlternateContent>
        <mc:AlternateContent xmlns:mc="http://schemas.openxmlformats.org/markup-compatibility/2006">
          <mc:Choice Requires="x14">
            <control shapeId="19471" r:id="rId16" name="Check Box 15">
              <controlPr locked="0" defaultSize="0" autoFill="0" autoLine="0" autoPict="0">
                <anchor moveWithCells="1">
                  <from>
                    <xdr:col>4</xdr:col>
                    <xdr:colOff>66675</xdr:colOff>
                    <xdr:row>5</xdr:row>
                    <xdr:rowOff>161925</xdr:rowOff>
                  </from>
                  <to>
                    <xdr:col>4</xdr:col>
                    <xdr:colOff>885825</xdr:colOff>
                    <xdr:row>5</xdr:row>
                    <xdr:rowOff>419100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LISTS!$R$2:$R$19</xm:f>
          </x14:formula1>
          <xm:sqref>C3</xm:sqref>
        </x14:dataValidation>
        <x14:dataValidation type="list" allowBlank="1" showInputMessage="1" showErrorMessage="1">
          <x14:formula1>
            <xm:f>LISTS!$S$2:$S$16</xm:f>
          </x14:formula1>
          <xm:sqref>C4</xm:sqref>
        </x14:dataValidation>
        <x14:dataValidation type="list" allowBlank="1" showInputMessage="1" showErrorMessage="1">
          <x14:formula1>
            <xm:f>LISTS!$T$2:$T$4</xm:f>
          </x14:formula1>
          <xm:sqref>C14:C16 C5</xm:sqref>
        </x14:dataValidation>
        <x14:dataValidation type="list" allowBlank="1" showInputMessage="1" showErrorMessage="1">
          <x14:formula1>
            <xm:f>LISTS!$V$2:$V$7</xm:f>
          </x14:formula1>
          <xm:sqref>C7</xm:sqref>
        </x14:dataValidation>
        <x14:dataValidation type="list" allowBlank="1" showInputMessage="1" showErrorMessage="1">
          <x14:formula1>
            <xm:f>LISTS!$W$2:$W$10</xm:f>
          </x14:formula1>
          <xm:sqref>D10:D12</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DD97FD"/>
  </sheetPr>
  <dimension ref="A1:M96"/>
  <sheetViews>
    <sheetView zoomScale="90" zoomScaleNormal="90" workbookViewId="0">
      <selection activeCell="C2" sqref="C2:E2"/>
    </sheetView>
  </sheetViews>
  <sheetFormatPr defaultColWidth="10.875" defaultRowHeight="16.5" x14ac:dyDescent="0.25"/>
  <cols>
    <col min="1" max="1" width="10.875" style="46"/>
    <col min="2" max="2" width="46.625" style="47" customWidth="1"/>
    <col min="3" max="3" width="43.25" style="47" customWidth="1"/>
    <col min="4" max="4" width="27" style="47" customWidth="1"/>
    <col min="5" max="5" width="14.875" style="47" customWidth="1"/>
    <col min="6" max="16384" width="10.875" style="47"/>
  </cols>
  <sheetData>
    <row r="1" spans="1:10" ht="122.25" customHeight="1" thickBot="1" x14ac:dyDescent="0.3">
      <c r="A1" s="43"/>
      <c r="B1" s="166" t="s">
        <v>286</v>
      </c>
      <c r="C1" s="166"/>
      <c r="D1" s="166"/>
      <c r="E1" s="166"/>
    </row>
    <row r="2" spans="1:10" ht="33" customHeight="1" thickBot="1" x14ac:dyDescent="0.3">
      <c r="A2" s="43"/>
      <c r="B2" s="124" t="s">
        <v>293</v>
      </c>
      <c r="C2" s="222" t="s">
        <v>299</v>
      </c>
      <c r="D2" s="223"/>
      <c r="E2" s="224"/>
    </row>
    <row r="3" spans="1:10" ht="93" customHeight="1" thickBot="1" x14ac:dyDescent="0.3">
      <c r="A3" s="43">
        <v>1</v>
      </c>
      <c r="B3" s="60" t="s">
        <v>248</v>
      </c>
      <c r="C3" s="233" t="s">
        <v>228</v>
      </c>
      <c r="D3" s="234"/>
      <c r="E3" s="235"/>
      <c r="F3" s="48"/>
      <c r="G3" s="48"/>
      <c r="H3" s="48"/>
      <c r="I3" s="48"/>
      <c r="J3" s="48"/>
    </row>
    <row r="4" spans="1:10" ht="69.75" customHeight="1" thickBot="1" x14ac:dyDescent="0.3">
      <c r="A4" s="43">
        <v>2</v>
      </c>
      <c r="B4" s="60" t="s">
        <v>247</v>
      </c>
      <c r="C4" s="61" t="s">
        <v>228</v>
      </c>
      <c r="D4" s="240" t="s">
        <v>261</v>
      </c>
      <c r="E4" s="241"/>
      <c r="F4" s="49"/>
      <c r="G4" s="49"/>
      <c r="H4" s="49"/>
      <c r="I4" s="49"/>
      <c r="J4" s="49"/>
    </row>
    <row r="5" spans="1:10" ht="114" customHeight="1" thickBot="1" x14ac:dyDescent="0.3">
      <c r="A5" s="43">
        <v>3</v>
      </c>
      <c r="B5" s="60" t="s">
        <v>250</v>
      </c>
      <c r="C5" s="61" t="s">
        <v>228</v>
      </c>
      <c r="D5" s="197" t="s">
        <v>270</v>
      </c>
      <c r="E5" s="198"/>
      <c r="F5" s="50"/>
      <c r="G5" s="50"/>
      <c r="H5" s="50"/>
      <c r="I5" s="50"/>
      <c r="J5" s="50"/>
    </row>
    <row r="6" spans="1:10" ht="63" customHeight="1" thickBot="1" x14ac:dyDescent="0.3">
      <c r="A6" s="43">
        <v>4</v>
      </c>
      <c r="B6" s="60" t="s">
        <v>251</v>
      </c>
      <c r="C6" s="236"/>
      <c r="D6" s="237"/>
      <c r="E6" s="237"/>
      <c r="F6" s="51"/>
      <c r="G6" s="50"/>
      <c r="H6" s="50"/>
      <c r="I6" s="50"/>
      <c r="J6" s="50"/>
    </row>
    <row r="7" spans="1:10" ht="57" customHeight="1" thickBot="1" x14ac:dyDescent="0.3">
      <c r="A7" s="43">
        <v>5</v>
      </c>
      <c r="B7" s="60" t="s">
        <v>252</v>
      </c>
      <c r="C7" s="71" t="s">
        <v>228</v>
      </c>
      <c r="D7" s="240" t="s">
        <v>261</v>
      </c>
      <c r="E7" s="241"/>
    </row>
    <row r="8" spans="1:10" ht="54.75" customHeight="1" thickBot="1" x14ac:dyDescent="0.3">
      <c r="A8" s="43">
        <v>6</v>
      </c>
      <c r="B8" s="64" t="s">
        <v>253</v>
      </c>
      <c r="C8" s="233" t="s">
        <v>230</v>
      </c>
      <c r="D8" s="234"/>
      <c r="E8" s="235"/>
    </row>
    <row r="9" spans="1:10" ht="51" customHeight="1" x14ac:dyDescent="0.25">
      <c r="A9" s="173">
        <v>7</v>
      </c>
      <c r="B9" s="225" t="s">
        <v>254</v>
      </c>
      <c r="C9" s="65" t="s">
        <v>183</v>
      </c>
      <c r="D9" s="65" t="s">
        <v>184</v>
      </c>
      <c r="E9" s="66" t="s">
        <v>236</v>
      </c>
      <c r="F9" s="48"/>
      <c r="G9" s="48"/>
      <c r="H9" s="48"/>
      <c r="I9" s="48"/>
      <c r="J9" s="48"/>
    </row>
    <row r="10" spans="1:10" ht="37.5" customHeight="1" x14ac:dyDescent="0.25">
      <c r="A10" s="173"/>
      <c r="B10" s="226"/>
      <c r="C10" s="130" t="s">
        <v>230</v>
      </c>
      <c r="D10" s="131" t="s">
        <v>228</v>
      </c>
      <c r="E10" s="228" t="e">
        <f>C8/D13</f>
        <v>#VALUE!</v>
      </c>
    </row>
    <row r="11" spans="1:10" ht="33.75" customHeight="1" x14ac:dyDescent="0.25">
      <c r="A11" s="173"/>
      <c r="B11" s="226"/>
      <c r="C11" s="132" t="s">
        <v>230</v>
      </c>
      <c r="D11" s="133" t="s">
        <v>228</v>
      </c>
      <c r="E11" s="229"/>
    </row>
    <row r="12" spans="1:10" ht="36" customHeight="1" x14ac:dyDescent="0.25">
      <c r="A12" s="173"/>
      <c r="B12" s="226"/>
      <c r="C12" s="132" t="s">
        <v>230</v>
      </c>
      <c r="D12" s="134" t="s">
        <v>228</v>
      </c>
      <c r="E12" s="229"/>
    </row>
    <row r="13" spans="1:10" ht="17.25" thickBot="1" x14ac:dyDescent="0.3">
      <c r="A13" s="173"/>
      <c r="B13" s="227"/>
      <c r="C13" s="87" t="s">
        <v>235</v>
      </c>
      <c r="D13" s="88">
        <f>SUM(C10:C12)</f>
        <v>0</v>
      </c>
      <c r="E13" s="230"/>
    </row>
    <row r="14" spans="1:10" ht="90.75" customHeight="1" thickBot="1" x14ac:dyDescent="0.3">
      <c r="A14" s="43">
        <v>8</v>
      </c>
      <c r="B14" s="60" t="s">
        <v>255</v>
      </c>
      <c r="C14" s="71" t="s">
        <v>228</v>
      </c>
      <c r="D14" s="197" t="s">
        <v>271</v>
      </c>
      <c r="E14" s="198"/>
      <c r="F14" s="52"/>
      <c r="G14" s="52"/>
      <c r="H14" s="52"/>
      <c r="I14" s="52"/>
      <c r="J14" s="52"/>
    </row>
    <row r="15" spans="1:10" ht="47.25" customHeight="1" thickBot="1" x14ac:dyDescent="0.3">
      <c r="A15" s="43">
        <v>9</v>
      </c>
      <c r="B15" s="64" t="s">
        <v>257</v>
      </c>
      <c r="C15" s="238" t="s">
        <v>228</v>
      </c>
      <c r="D15" s="238"/>
      <c r="E15" s="239"/>
      <c r="F15" s="50"/>
      <c r="G15" s="50"/>
      <c r="H15" s="50"/>
      <c r="I15" s="50"/>
      <c r="J15" s="50"/>
    </row>
    <row r="16" spans="1:10" ht="47.25" customHeight="1" thickBot="1" x14ac:dyDescent="0.3">
      <c r="A16" s="43">
        <v>10</v>
      </c>
      <c r="B16" s="64" t="s">
        <v>258</v>
      </c>
      <c r="C16" s="233" t="s">
        <v>228</v>
      </c>
      <c r="D16" s="234"/>
      <c r="E16" s="235"/>
    </row>
    <row r="17" spans="1:13" ht="79.5" customHeight="1" thickBot="1" x14ac:dyDescent="0.3">
      <c r="A17" s="43"/>
      <c r="B17" s="248" t="s">
        <v>280</v>
      </c>
      <c r="C17" s="249"/>
      <c r="D17" s="249"/>
      <c r="E17" s="250"/>
      <c r="G17" s="53"/>
      <c r="H17" s="53"/>
      <c r="I17" s="53"/>
      <c r="J17" s="53"/>
      <c r="K17" s="54"/>
    </row>
    <row r="18" spans="1:13" ht="20.25" x14ac:dyDescent="0.3">
      <c r="A18" s="43"/>
      <c r="B18" s="202" t="s">
        <v>198</v>
      </c>
      <c r="C18" s="203"/>
      <c r="D18" s="203"/>
      <c r="E18" s="203"/>
      <c r="F18" s="55"/>
      <c r="G18" s="55"/>
      <c r="H18" s="55"/>
      <c r="I18" s="55"/>
      <c r="J18" s="55"/>
      <c r="K18" s="55"/>
      <c r="L18" s="55"/>
      <c r="M18" s="55"/>
    </row>
    <row r="19" spans="1:13" ht="21" thickBot="1" x14ac:dyDescent="0.35">
      <c r="A19" s="43"/>
      <c r="B19" s="204" t="s">
        <v>262</v>
      </c>
      <c r="C19" s="205"/>
      <c r="D19" s="205"/>
      <c r="E19" s="205"/>
      <c r="F19" s="55"/>
      <c r="G19" s="55"/>
      <c r="H19" s="55"/>
      <c r="I19" s="55"/>
      <c r="J19" s="55"/>
      <c r="K19" s="55"/>
      <c r="L19" s="55"/>
      <c r="M19" s="55"/>
    </row>
    <row r="20" spans="1:13" ht="57.75" customHeight="1" thickBot="1" x14ac:dyDescent="0.3">
      <c r="A20" s="43">
        <v>11</v>
      </c>
      <c r="B20" s="72" t="s">
        <v>186</v>
      </c>
      <c r="C20" s="220" t="s">
        <v>237</v>
      </c>
      <c r="D20" s="221"/>
      <c r="E20" s="89" t="e">
        <f>VLOOKUP(C20,H20:I26,2,FALSE)</f>
        <v>#N/A</v>
      </c>
      <c r="F20" s="55"/>
      <c r="G20" s="56"/>
      <c r="H20" s="57" t="s">
        <v>238</v>
      </c>
      <c r="I20" s="57">
        <v>6</v>
      </c>
      <c r="J20" s="55"/>
      <c r="K20" s="55"/>
      <c r="L20" s="55"/>
      <c r="M20" s="55"/>
    </row>
    <row r="21" spans="1:13" ht="84" customHeight="1" thickBot="1" x14ac:dyDescent="0.3">
      <c r="A21" s="43">
        <v>12</v>
      </c>
      <c r="B21" s="72" t="s">
        <v>208</v>
      </c>
      <c r="C21" s="220" t="s">
        <v>237</v>
      </c>
      <c r="D21" s="221"/>
      <c r="E21" s="90" t="e">
        <f>VLOOKUP(C21,H20:I26,2,FALSE)</f>
        <v>#N/A</v>
      </c>
      <c r="F21" s="55"/>
      <c r="G21" s="55"/>
      <c r="H21" s="57" t="s">
        <v>239</v>
      </c>
      <c r="I21" s="57">
        <v>5</v>
      </c>
      <c r="J21" s="55"/>
      <c r="K21" s="55"/>
      <c r="L21" s="55"/>
      <c r="M21" s="55"/>
    </row>
    <row r="22" spans="1:13" ht="126.75" customHeight="1" thickBot="1" x14ac:dyDescent="0.3">
      <c r="A22" s="43">
        <v>13</v>
      </c>
      <c r="B22" s="73" t="s">
        <v>209</v>
      </c>
      <c r="C22" s="231" t="s">
        <v>237</v>
      </c>
      <c r="D22" s="232"/>
      <c r="E22" s="91" t="e">
        <f>VLOOKUP(C22,H20:I26,2,FALSE)</f>
        <v>#N/A</v>
      </c>
      <c r="F22" s="55"/>
      <c r="G22" s="55"/>
      <c r="H22" s="57" t="s">
        <v>240</v>
      </c>
      <c r="I22" s="57">
        <v>4</v>
      </c>
      <c r="J22" s="55"/>
      <c r="K22" s="55"/>
      <c r="L22" s="55"/>
      <c r="M22" s="55"/>
    </row>
    <row r="23" spans="1:13" ht="26.25" customHeight="1" thickBot="1" x14ac:dyDescent="0.3">
      <c r="A23" s="43"/>
      <c r="B23" s="74" t="s">
        <v>291</v>
      </c>
      <c r="C23" s="92" t="e">
        <f>AVERAGE(E20:E22)</f>
        <v>#N/A</v>
      </c>
      <c r="D23" s="92"/>
      <c r="E23" s="93"/>
      <c r="F23" s="55"/>
      <c r="G23" s="55"/>
      <c r="H23" s="57" t="s">
        <v>241</v>
      </c>
      <c r="I23" s="57">
        <v>3</v>
      </c>
      <c r="J23" s="55"/>
      <c r="K23" s="55"/>
      <c r="L23" s="55"/>
      <c r="M23" s="55"/>
    </row>
    <row r="24" spans="1:13" ht="36.75" customHeight="1" thickBot="1" x14ac:dyDescent="0.3">
      <c r="A24" s="43"/>
      <c r="B24" s="251" t="s">
        <v>210</v>
      </c>
      <c r="C24" s="252"/>
      <c r="D24" s="252"/>
      <c r="E24" s="253"/>
      <c r="F24" s="55"/>
      <c r="G24" s="55"/>
      <c r="H24" s="57" t="s">
        <v>242</v>
      </c>
      <c r="I24" s="57">
        <v>2</v>
      </c>
      <c r="J24" s="55"/>
      <c r="K24" s="55"/>
      <c r="L24" s="55"/>
      <c r="M24" s="55"/>
    </row>
    <row r="25" spans="1:13" ht="180" customHeight="1" thickBot="1" x14ac:dyDescent="0.3">
      <c r="A25" s="43">
        <v>14</v>
      </c>
      <c r="B25" s="209" t="s">
        <v>256</v>
      </c>
      <c r="C25" s="210"/>
      <c r="D25" s="210"/>
      <c r="E25" s="211"/>
      <c r="F25" s="55"/>
      <c r="G25" s="55"/>
      <c r="H25" s="57" t="s">
        <v>243</v>
      </c>
      <c r="I25" s="57">
        <v>1</v>
      </c>
      <c r="J25" s="55"/>
      <c r="K25" s="55"/>
      <c r="L25" s="55"/>
      <c r="M25" s="55"/>
    </row>
    <row r="26" spans="1:13" ht="36" customHeight="1" thickBot="1" x14ac:dyDescent="0.3">
      <c r="A26" s="43"/>
      <c r="B26" s="212" t="s">
        <v>263</v>
      </c>
      <c r="C26" s="213"/>
      <c r="D26" s="213"/>
      <c r="E26" s="213"/>
      <c r="F26" s="55"/>
      <c r="G26" s="55"/>
      <c r="H26" s="57" t="s">
        <v>244</v>
      </c>
      <c r="I26" s="57" t="s">
        <v>246</v>
      </c>
      <c r="J26" s="55"/>
      <c r="K26" s="55"/>
      <c r="L26" s="55"/>
      <c r="M26" s="55"/>
    </row>
    <row r="27" spans="1:13" ht="47.25" customHeight="1" thickBot="1" x14ac:dyDescent="0.3">
      <c r="A27" s="43">
        <v>15</v>
      </c>
      <c r="B27" s="94" t="s">
        <v>188</v>
      </c>
      <c r="C27" s="220" t="s">
        <v>237</v>
      </c>
      <c r="D27" s="221"/>
      <c r="E27" s="89" t="e">
        <f>VLOOKUP(C27,H20:I26,2,FALSE)</f>
        <v>#N/A</v>
      </c>
      <c r="F27" s="55"/>
      <c r="G27" s="55"/>
      <c r="H27" s="55"/>
      <c r="I27" s="55"/>
      <c r="J27" s="55"/>
      <c r="K27" s="55"/>
      <c r="L27" s="55"/>
      <c r="M27" s="55"/>
    </row>
    <row r="28" spans="1:13" ht="42" customHeight="1" thickBot="1" x14ac:dyDescent="0.3">
      <c r="A28" s="43">
        <v>16</v>
      </c>
      <c r="B28" s="94" t="s">
        <v>189</v>
      </c>
      <c r="C28" s="220" t="s">
        <v>237</v>
      </c>
      <c r="D28" s="221"/>
      <c r="E28" s="90" t="e">
        <f>VLOOKUP(C28,H20:I26,2,FALSE)</f>
        <v>#N/A</v>
      </c>
      <c r="F28" s="55"/>
      <c r="G28" s="55"/>
      <c r="H28" s="55"/>
      <c r="I28" s="55"/>
      <c r="J28" s="55"/>
      <c r="K28" s="55"/>
      <c r="L28" s="55"/>
      <c r="M28" s="55"/>
    </row>
    <row r="29" spans="1:13" ht="45.75" customHeight="1" thickBot="1" x14ac:dyDescent="0.3">
      <c r="A29" s="43">
        <v>17</v>
      </c>
      <c r="B29" s="94" t="s">
        <v>190</v>
      </c>
      <c r="C29" s="220" t="s">
        <v>237</v>
      </c>
      <c r="D29" s="221"/>
      <c r="E29" s="91" t="e">
        <f>VLOOKUP(C29,H20:I26,2,FALSE)</f>
        <v>#N/A</v>
      </c>
      <c r="F29" s="55"/>
      <c r="G29" s="55"/>
      <c r="H29" s="55"/>
      <c r="I29" s="55"/>
      <c r="J29" s="55"/>
      <c r="K29" s="55"/>
      <c r="L29" s="55"/>
      <c r="M29" s="55"/>
    </row>
    <row r="30" spans="1:13" ht="25.5" customHeight="1" thickBot="1" x14ac:dyDescent="0.3">
      <c r="A30" s="43"/>
      <c r="B30" s="95" t="s">
        <v>259</v>
      </c>
      <c r="C30" s="96" t="e">
        <f>AVERAGE(E27:E29)</f>
        <v>#N/A</v>
      </c>
      <c r="D30" s="97"/>
      <c r="E30" s="97"/>
      <c r="F30" s="55"/>
      <c r="G30" s="55"/>
      <c r="H30" s="55"/>
      <c r="I30" s="55"/>
      <c r="J30" s="55"/>
      <c r="K30" s="55"/>
      <c r="L30" s="55"/>
      <c r="M30" s="55"/>
    </row>
    <row r="31" spans="1:13" ht="33.75" customHeight="1" thickBot="1" x14ac:dyDescent="0.3">
      <c r="A31" s="43"/>
      <c r="B31" s="245" t="s">
        <v>274</v>
      </c>
      <c r="C31" s="246"/>
      <c r="D31" s="246"/>
      <c r="E31" s="247"/>
      <c r="F31" s="55"/>
      <c r="G31" s="55"/>
      <c r="H31" s="58" t="s">
        <v>265</v>
      </c>
      <c r="I31" s="59">
        <v>6</v>
      </c>
      <c r="J31" s="55"/>
      <c r="K31" s="55"/>
      <c r="L31" s="55"/>
      <c r="M31" s="55"/>
    </row>
    <row r="32" spans="1:13" x14ac:dyDescent="0.25">
      <c r="A32" s="173">
        <v>18</v>
      </c>
      <c r="B32" s="214" t="s">
        <v>260</v>
      </c>
      <c r="C32" s="215"/>
      <c r="D32" s="215"/>
      <c r="E32" s="216"/>
      <c r="F32" s="55"/>
      <c r="G32" s="55"/>
      <c r="H32" s="58" t="s">
        <v>296</v>
      </c>
      <c r="I32" s="59">
        <v>5</v>
      </c>
      <c r="J32" s="55"/>
      <c r="K32" s="55"/>
      <c r="L32" s="55"/>
      <c r="M32" s="55"/>
    </row>
    <row r="33" spans="1:13" ht="108.75" customHeight="1" thickBot="1" x14ac:dyDescent="0.3">
      <c r="A33" s="173"/>
      <c r="B33" s="217"/>
      <c r="C33" s="218"/>
      <c r="D33" s="218"/>
      <c r="E33" s="219"/>
      <c r="F33" s="55"/>
      <c r="G33" s="55"/>
      <c r="H33" s="58" t="s">
        <v>297</v>
      </c>
      <c r="I33" s="59">
        <v>4</v>
      </c>
      <c r="J33" s="55"/>
      <c r="K33" s="55"/>
      <c r="L33" s="55"/>
      <c r="M33" s="55"/>
    </row>
    <row r="34" spans="1:13" ht="29.25" customHeight="1" thickBot="1" x14ac:dyDescent="0.3">
      <c r="A34" s="43"/>
      <c r="B34" s="212" t="s">
        <v>264</v>
      </c>
      <c r="C34" s="213"/>
      <c r="D34" s="213"/>
      <c r="E34" s="213"/>
      <c r="F34" s="55"/>
      <c r="G34" s="55"/>
      <c r="H34" s="58" t="s">
        <v>298</v>
      </c>
      <c r="I34" s="59">
        <v>3</v>
      </c>
      <c r="J34" s="55"/>
      <c r="K34" s="55"/>
      <c r="L34" s="55"/>
      <c r="M34" s="55"/>
    </row>
    <row r="35" spans="1:13" ht="61.5" customHeight="1" thickBot="1" x14ac:dyDescent="0.3">
      <c r="A35" s="43">
        <v>19</v>
      </c>
      <c r="B35" s="98" t="s">
        <v>282</v>
      </c>
      <c r="C35" s="175" t="s">
        <v>237</v>
      </c>
      <c r="D35" s="176"/>
      <c r="E35" s="99" t="e">
        <f>VLOOKUP(C35,H31:I37,2,FALSE)</f>
        <v>#N/A</v>
      </c>
      <c r="F35" s="55"/>
      <c r="G35" s="55"/>
      <c r="H35" s="58" t="s">
        <v>268</v>
      </c>
      <c r="I35" s="59">
        <v>2</v>
      </c>
      <c r="J35" s="55"/>
      <c r="K35" s="55"/>
      <c r="L35" s="55"/>
      <c r="M35" s="55"/>
    </row>
    <row r="36" spans="1:13" ht="53.25" customHeight="1" thickBot="1" x14ac:dyDescent="0.3">
      <c r="A36" s="43">
        <v>20</v>
      </c>
      <c r="B36" s="98" t="s">
        <v>283</v>
      </c>
      <c r="C36" s="175" t="s">
        <v>237</v>
      </c>
      <c r="D36" s="176"/>
      <c r="E36" s="100" t="e">
        <f>VLOOKUP(C36,H31:I37,2,FALSE)</f>
        <v>#N/A</v>
      </c>
      <c r="F36" s="55"/>
      <c r="G36" s="55"/>
      <c r="H36" s="58" t="s">
        <v>266</v>
      </c>
      <c r="I36" s="59">
        <v>1</v>
      </c>
      <c r="J36" s="55"/>
      <c r="K36" s="55"/>
      <c r="L36" s="55"/>
      <c r="M36" s="55"/>
    </row>
    <row r="37" spans="1:13" ht="51" customHeight="1" thickBot="1" x14ac:dyDescent="0.3">
      <c r="A37" s="43">
        <v>21</v>
      </c>
      <c r="B37" s="101" t="s">
        <v>192</v>
      </c>
      <c r="C37" s="195" t="s">
        <v>237</v>
      </c>
      <c r="D37" s="196"/>
      <c r="E37" s="102" t="e">
        <f>VLOOKUP(C37,H31:I37,2,FALSE)</f>
        <v>#N/A</v>
      </c>
      <c r="F37" s="55"/>
      <c r="G37" s="55"/>
      <c r="H37" s="58" t="s">
        <v>269</v>
      </c>
      <c r="I37" s="59" t="s">
        <v>202</v>
      </c>
      <c r="J37" s="55"/>
      <c r="K37" s="55"/>
      <c r="L37" s="55"/>
      <c r="M37" s="55"/>
    </row>
    <row r="38" spans="1:13" ht="26.25" customHeight="1" thickBot="1" x14ac:dyDescent="0.3">
      <c r="A38" s="43"/>
      <c r="B38" s="103" t="s">
        <v>272</v>
      </c>
      <c r="C38" s="92" t="e">
        <f>AVERAGE(E35:E37)</f>
        <v>#N/A</v>
      </c>
      <c r="D38" s="92"/>
      <c r="E38" s="93"/>
      <c r="F38" s="55"/>
      <c r="G38" s="55"/>
      <c r="H38" s="55"/>
      <c r="I38" s="55"/>
      <c r="J38" s="55"/>
      <c r="K38" s="55"/>
      <c r="L38" s="55"/>
      <c r="M38" s="55"/>
    </row>
    <row r="39" spans="1:13" ht="40.5" customHeight="1" thickBot="1" x14ac:dyDescent="0.3">
      <c r="A39" s="43"/>
      <c r="B39" s="245" t="s">
        <v>213</v>
      </c>
      <c r="C39" s="246"/>
      <c r="D39" s="246"/>
      <c r="E39" s="247"/>
      <c r="F39" s="55"/>
      <c r="G39" s="55"/>
      <c r="H39" s="55"/>
      <c r="I39" s="55"/>
      <c r="J39" s="55"/>
      <c r="K39" s="55"/>
      <c r="L39" s="55"/>
      <c r="M39" s="55"/>
    </row>
    <row r="40" spans="1:13" ht="15.95" customHeight="1" x14ac:dyDescent="0.25">
      <c r="A40" s="174">
        <v>22</v>
      </c>
      <c r="B40" s="167" t="s">
        <v>211</v>
      </c>
      <c r="C40" s="168"/>
      <c r="D40" s="168"/>
      <c r="E40" s="169"/>
      <c r="F40" s="55"/>
      <c r="G40" s="55"/>
      <c r="H40" s="55"/>
      <c r="I40" s="55"/>
      <c r="J40" s="55"/>
      <c r="K40" s="55"/>
      <c r="L40" s="55"/>
      <c r="M40" s="55"/>
    </row>
    <row r="41" spans="1:13" ht="98.1" customHeight="1" thickBot="1" x14ac:dyDescent="0.3">
      <c r="A41" s="174"/>
      <c r="B41" s="170"/>
      <c r="C41" s="171"/>
      <c r="D41" s="171"/>
      <c r="E41" s="172"/>
    </row>
    <row r="42" spans="1:13" ht="32.25" customHeight="1" thickBot="1" x14ac:dyDescent="0.3">
      <c r="A42" s="43"/>
      <c r="B42" s="192" t="s">
        <v>273</v>
      </c>
      <c r="C42" s="193"/>
      <c r="D42" s="193"/>
      <c r="E42" s="194"/>
    </row>
    <row r="43" spans="1:13" ht="81" customHeight="1" thickBot="1" x14ac:dyDescent="0.3">
      <c r="A43" s="43">
        <v>23</v>
      </c>
      <c r="B43" s="104" t="s">
        <v>275</v>
      </c>
      <c r="C43" s="175" t="s">
        <v>237</v>
      </c>
      <c r="D43" s="176"/>
      <c r="E43" s="99" t="e">
        <f>VLOOKUP(C43,H31:I37,2,FALSE)</f>
        <v>#N/A</v>
      </c>
    </row>
    <row r="44" spans="1:13" ht="57" customHeight="1" thickBot="1" x14ac:dyDescent="0.3">
      <c r="A44" s="43">
        <v>24</v>
      </c>
      <c r="B44" s="104" t="s">
        <v>194</v>
      </c>
      <c r="C44" s="175" t="s">
        <v>237</v>
      </c>
      <c r="D44" s="176"/>
      <c r="E44" s="100" t="e">
        <f>VLOOKUP(C44,H31:I37,2,FALSE)</f>
        <v>#N/A</v>
      </c>
    </row>
    <row r="45" spans="1:13" ht="47.25" customHeight="1" thickBot="1" x14ac:dyDescent="0.3">
      <c r="A45" s="43">
        <v>25</v>
      </c>
      <c r="B45" s="104" t="s">
        <v>195</v>
      </c>
      <c r="C45" s="175" t="s">
        <v>237</v>
      </c>
      <c r="D45" s="176"/>
      <c r="E45" s="100" t="e">
        <f>VLOOKUP(C45,H31:I37,2,FALSE)</f>
        <v>#N/A</v>
      </c>
    </row>
    <row r="46" spans="1:13" ht="40.5" customHeight="1" thickBot="1" x14ac:dyDescent="0.3">
      <c r="A46" s="43">
        <v>26</v>
      </c>
      <c r="B46" s="104" t="s">
        <v>196</v>
      </c>
      <c r="C46" s="175" t="s">
        <v>237</v>
      </c>
      <c r="D46" s="176"/>
      <c r="E46" s="100" t="e">
        <f>VLOOKUP(C46,H31:I37,2,FALSE)</f>
        <v>#N/A</v>
      </c>
    </row>
    <row r="47" spans="1:13" ht="47.25" customHeight="1" thickBot="1" x14ac:dyDescent="0.3">
      <c r="A47" s="43">
        <v>27</v>
      </c>
      <c r="B47" s="105" t="s">
        <v>276</v>
      </c>
      <c r="C47" s="175" t="s">
        <v>237</v>
      </c>
      <c r="D47" s="176"/>
      <c r="E47" s="102" t="e">
        <f>VLOOKUP(C47,H31:I37,2,FALSE)</f>
        <v>#N/A</v>
      </c>
    </row>
    <row r="48" spans="1:13" ht="28.5" customHeight="1" thickBot="1" x14ac:dyDescent="0.3">
      <c r="A48" s="43"/>
      <c r="B48" s="106" t="s">
        <v>277</v>
      </c>
      <c r="C48" s="107" t="e">
        <f>AVERAGE(E43:E47)</f>
        <v>#N/A</v>
      </c>
      <c r="D48" s="108"/>
      <c r="E48" s="109"/>
    </row>
    <row r="49" spans="1:5" ht="33" customHeight="1" thickBot="1" x14ac:dyDescent="0.3">
      <c r="A49" s="43"/>
      <c r="B49" s="245" t="s">
        <v>212</v>
      </c>
      <c r="C49" s="246"/>
      <c r="D49" s="246"/>
      <c r="E49" s="247"/>
    </row>
    <row r="50" spans="1:5" ht="14.1" customHeight="1" x14ac:dyDescent="0.25">
      <c r="A50" s="174">
        <v>28</v>
      </c>
      <c r="B50" s="180" t="s">
        <v>278</v>
      </c>
      <c r="C50" s="181"/>
      <c r="D50" s="181"/>
      <c r="E50" s="182"/>
    </row>
    <row r="51" spans="1:5" ht="105" customHeight="1" thickBot="1" x14ac:dyDescent="0.3">
      <c r="A51" s="174"/>
      <c r="B51" s="183"/>
      <c r="C51" s="184"/>
      <c r="D51" s="184"/>
      <c r="E51" s="185"/>
    </row>
    <row r="52" spans="1:5" ht="37.5" customHeight="1" thickBot="1" x14ac:dyDescent="0.3">
      <c r="A52" s="43"/>
      <c r="B52" s="186" t="s">
        <v>281</v>
      </c>
      <c r="C52" s="187"/>
      <c r="D52" s="187"/>
      <c r="E52" s="188"/>
    </row>
    <row r="53" spans="1:5" ht="127.5" customHeight="1" thickBot="1" x14ac:dyDescent="0.3">
      <c r="A53" s="43">
        <v>29</v>
      </c>
      <c r="B53" s="104" t="s">
        <v>216</v>
      </c>
      <c r="C53" s="175" t="s">
        <v>237</v>
      </c>
      <c r="D53" s="176"/>
      <c r="E53" s="99" t="e">
        <f>VLOOKUP(C53,H31:I37,2,FALSE)</f>
        <v>#N/A</v>
      </c>
    </row>
    <row r="54" spans="1:5" ht="121.5" customHeight="1" thickBot="1" x14ac:dyDescent="0.3">
      <c r="A54" s="43">
        <v>30</v>
      </c>
      <c r="B54" s="104" t="s">
        <v>217</v>
      </c>
      <c r="C54" s="175" t="s">
        <v>237</v>
      </c>
      <c r="D54" s="176"/>
      <c r="E54" s="100" t="e">
        <f>VLOOKUP(C54,H31:I37,2,FALSE)</f>
        <v>#N/A</v>
      </c>
    </row>
    <row r="55" spans="1:5" ht="124.5" customHeight="1" thickBot="1" x14ac:dyDescent="0.3">
      <c r="A55" s="43">
        <v>31</v>
      </c>
      <c r="B55" s="104" t="s">
        <v>218</v>
      </c>
      <c r="C55" s="175" t="s">
        <v>237</v>
      </c>
      <c r="D55" s="176"/>
      <c r="E55" s="100" t="e">
        <f>VLOOKUP(C55,H31:I37,2,FALSE)</f>
        <v>#N/A</v>
      </c>
    </row>
    <row r="56" spans="1:5" ht="159" customHeight="1" thickBot="1" x14ac:dyDescent="0.3">
      <c r="A56" s="43">
        <v>32</v>
      </c>
      <c r="B56" s="104" t="s">
        <v>219</v>
      </c>
      <c r="C56" s="175" t="s">
        <v>237</v>
      </c>
      <c r="D56" s="176"/>
      <c r="E56" s="102" t="e">
        <f>VLOOKUP(C56,H31:I37,2,FALSE)</f>
        <v>#N/A</v>
      </c>
    </row>
    <row r="57" spans="1:5" ht="27.75" customHeight="1" thickBot="1" x14ac:dyDescent="0.3">
      <c r="A57" s="43"/>
      <c r="B57" s="106" t="s">
        <v>284</v>
      </c>
      <c r="C57" s="92" t="e">
        <f>AVERAGE(E53:E56)</f>
        <v>#N/A</v>
      </c>
      <c r="D57" s="110"/>
      <c r="E57" s="111"/>
    </row>
    <row r="58" spans="1:5" ht="27" customHeight="1" thickBot="1" x14ac:dyDescent="0.3">
      <c r="A58" s="43"/>
      <c r="B58" s="242" t="s">
        <v>214</v>
      </c>
      <c r="C58" s="243"/>
      <c r="D58" s="243"/>
      <c r="E58" s="244"/>
    </row>
    <row r="59" spans="1:5" x14ac:dyDescent="0.25">
      <c r="A59" s="174">
        <v>33</v>
      </c>
      <c r="B59" s="167" t="s">
        <v>215</v>
      </c>
      <c r="C59" s="168"/>
      <c r="D59" s="168"/>
      <c r="E59" s="169"/>
    </row>
    <row r="60" spans="1:5" ht="105" customHeight="1" thickBot="1" x14ac:dyDescent="0.3">
      <c r="A60" s="174"/>
      <c r="B60" s="170"/>
      <c r="C60" s="171"/>
      <c r="D60" s="171"/>
      <c r="E60" s="172"/>
    </row>
    <row r="65" spans="1:1" x14ac:dyDescent="0.25">
      <c r="A65" s="47"/>
    </row>
    <row r="66" spans="1:1" x14ac:dyDescent="0.25">
      <c r="A66" s="47"/>
    </row>
    <row r="67" spans="1:1" x14ac:dyDescent="0.25">
      <c r="A67" s="47"/>
    </row>
    <row r="68" spans="1:1" x14ac:dyDescent="0.25">
      <c r="A68" s="47"/>
    </row>
    <row r="69" spans="1:1" x14ac:dyDescent="0.25">
      <c r="A69" s="47"/>
    </row>
    <row r="70" spans="1:1" x14ac:dyDescent="0.25">
      <c r="A70" s="47"/>
    </row>
    <row r="71" spans="1:1" x14ac:dyDescent="0.25">
      <c r="A71" s="47"/>
    </row>
    <row r="72" spans="1:1" x14ac:dyDescent="0.25">
      <c r="A72" s="47"/>
    </row>
    <row r="73" spans="1:1" x14ac:dyDescent="0.25">
      <c r="A73" s="47"/>
    </row>
    <row r="74" spans="1:1" x14ac:dyDescent="0.25">
      <c r="A74" s="47"/>
    </row>
    <row r="75" spans="1:1" x14ac:dyDescent="0.25">
      <c r="A75" s="47"/>
    </row>
    <row r="76" spans="1:1" x14ac:dyDescent="0.25">
      <c r="A76" s="47"/>
    </row>
    <row r="77" spans="1:1" x14ac:dyDescent="0.25">
      <c r="A77" s="47"/>
    </row>
    <row r="78" spans="1:1" x14ac:dyDescent="0.25">
      <c r="A78" s="47"/>
    </row>
    <row r="79" spans="1:1" x14ac:dyDescent="0.25">
      <c r="A79" s="47"/>
    </row>
    <row r="80" spans="1:1" x14ac:dyDescent="0.25">
      <c r="A80" s="47"/>
    </row>
    <row r="81" spans="1:1" x14ac:dyDescent="0.25">
      <c r="A81" s="47"/>
    </row>
    <row r="82" spans="1:1" x14ac:dyDescent="0.25">
      <c r="A82" s="47"/>
    </row>
    <row r="83" spans="1:1" x14ac:dyDescent="0.25">
      <c r="A83" s="47"/>
    </row>
    <row r="84" spans="1:1" x14ac:dyDescent="0.25">
      <c r="A84" s="47"/>
    </row>
    <row r="85" spans="1:1" x14ac:dyDescent="0.25">
      <c r="A85" s="47"/>
    </row>
    <row r="86" spans="1:1" x14ac:dyDescent="0.25">
      <c r="A86" s="47"/>
    </row>
    <row r="87" spans="1:1" x14ac:dyDescent="0.25">
      <c r="A87" s="47"/>
    </row>
    <row r="88" spans="1:1" x14ac:dyDescent="0.25">
      <c r="A88" s="47"/>
    </row>
    <row r="89" spans="1:1" x14ac:dyDescent="0.25">
      <c r="A89" s="47"/>
    </row>
    <row r="90" spans="1:1" x14ac:dyDescent="0.25">
      <c r="A90" s="47"/>
    </row>
    <row r="91" spans="1:1" x14ac:dyDescent="0.25">
      <c r="A91" s="47"/>
    </row>
    <row r="92" spans="1:1" x14ac:dyDescent="0.25">
      <c r="A92" s="47"/>
    </row>
    <row r="93" spans="1:1" x14ac:dyDescent="0.25">
      <c r="A93" s="47"/>
    </row>
    <row r="94" spans="1:1" x14ac:dyDescent="0.25">
      <c r="A94" s="47"/>
    </row>
    <row r="95" spans="1:1" x14ac:dyDescent="0.25">
      <c r="A95" s="47"/>
    </row>
    <row r="96" spans="1:1" x14ac:dyDescent="0.25">
      <c r="A96" s="47"/>
    </row>
  </sheetData>
  <sheetProtection password="CAB3" sheet="1" objects="1" scenarios="1" formatCells="0" formatColumns="0" formatRows="0" selectLockedCells="1"/>
  <mergeCells count="53">
    <mergeCell ref="C55:D55"/>
    <mergeCell ref="C56:D56"/>
    <mergeCell ref="B58:E58"/>
    <mergeCell ref="A59:A60"/>
    <mergeCell ref="B59:E60"/>
    <mergeCell ref="B39:E39"/>
    <mergeCell ref="A40:A41"/>
    <mergeCell ref="B40:E41"/>
    <mergeCell ref="C54:D54"/>
    <mergeCell ref="B42:E42"/>
    <mergeCell ref="C43:D43"/>
    <mergeCell ref="C44:D44"/>
    <mergeCell ref="C45:D45"/>
    <mergeCell ref="C46:D46"/>
    <mergeCell ref="C47:D47"/>
    <mergeCell ref="B49:E49"/>
    <mergeCell ref="A50:A51"/>
    <mergeCell ref="B50:E51"/>
    <mergeCell ref="B52:E52"/>
    <mergeCell ref="C53:D53"/>
    <mergeCell ref="A32:A33"/>
    <mergeCell ref="B32:E33"/>
    <mergeCell ref="C35:D35"/>
    <mergeCell ref="C36:D36"/>
    <mergeCell ref="C37:D37"/>
    <mergeCell ref="B34:E34"/>
    <mergeCell ref="C29:D29"/>
    <mergeCell ref="B31:E31"/>
    <mergeCell ref="C20:D20"/>
    <mergeCell ref="C21:D21"/>
    <mergeCell ref="C22:D22"/>
    <mergeCell ref="B24:E24"/>
    <mergeCell ref="B25:E25"/>
    <mergeCell ref="B26:E26"/>
    <mergeCell ref="A9:A13"/>
    <mergeCell ref="B9:B13"/>
    <mergeCell ref="E10:E13"/>
    <mergeCell ref="C27:D27"/>
    <mergeCell ref="C28:D28"/>
    <mergeCell ref="B19:E19"/>
    <mergeCell ref="C6:E6"/>
    <mergeCell ref="B1:E1"/>
    <mergeCell ref="C2:E2"/>
    <mergeCell ref="C3:E3"/>
    <mergeCell ref="D4:E4"/>
    <mergeCell ref="D5:E5"/>
    <mergeCell ref="D14:E14"/>
    <mergeCell ref="C15:E15"/>
    <mergeCell ref="C16:E16"/>
    <mergeCell ref="B17:E17"/>
    <mergeCell ref="B18:E18"/>
    <mergeCell ref="D7:E7"/>
    <mergeCell ref="C8:E8"/>
  </mergeCells>
  <conditionalFormatting sqref="A3:XFD5 A2:C2 F2:XFD2 A14:XFD15 A10:D13 F10:XFD13 A17:XFD24 A16:C16 F16:XFD16 A26:XFD35 A25:G25 I25:XFD25 A37:XFD1048576 A36:G36 I36:XFD36 A7:XFD9 A6:B6 F6:XFD6">
    <cfRule type="containsText" dxfId="94" priority="9" operator="containsText" text="Select an Observation Outcome">
      <formula>NOT(ISERROR(SEARCH("Select an Observation Outcome",A2)))</formula>
    </cfRule>
    <cfRule type="containsText" dxfId="93" priority="10" operator="containsText" text="Select a Number">
      <formula>NOT(ISERROR(SEARCH("Select a Number",A2)))</formula>
    </cfRule>
    <cfRule type="containsText" dxfId="92" priority="11" operator="containsText" text="Select an Option - Scroll Down">
      <formula>NOT(ISERROR(SEARCH("Select an Option - Scroll Down",A2)))</formula>
    </cfRule>
  </conditionalFormatting>
  <conditionalFormatting sqref="E10:E13">
    <cfRule type="containsErrors" dxfId="91" priority="8">
      <formula>ISERROR(E10)</formula>
    </cfRule>
  </conditionalFormatting>
  <conditionalFormatting sqref="A1:XFD5 A26:XFD35 A25:G25 I25:XFD25 A37:XFD1048576 A36:G36 I36:XFD36 A7:XFD24 A6:B6 F6:XFD6">
    <cfRule type="containsText" dxfId="90" priority="6" operator="containsText" text="1.  There is a safety or other serious concern with this activity or program component.">
      <formula>NOT(ISERROR(SEARCH("1.  There is a safety or other serious concern with this activity or program component.",A1)))</formula>
    </cfRule>
    <cfRule type="containsText" dxfId="89" priority="7" operator="containsText" text="1.  There was a safety or other serious concern with this program expectation.">
      <formula>NOT(ISERROR(SEARCH("1.  There was a safety or other serious concern with this program expectation.",A1)))</formula>
    </cfRule>
  </conditionalFormatting>
  <conditionalFormatting sqref="C6">
    <cfRule type="containsText" dxfId="88" priority="3" operator="containsText" text="Select an Observation Outcome">
      <formula>NOT(ISERROR(SEARCH("Select an Observation Outcome",C6)))</formula>
    </cfRule>
    <cfRule type="containsText" dxfId="87" priority="4" operator="containsText" text="Select a Number">
      <formula>NOT(ISERROR(SEARCH("Select a Number",C6)))</formula>
    </cfRule>
    <cfRule type="containsText" dxfId="86" priority="5" operator="containsText" text="Select an Option - Scroll Down">
      <formula>NOT(ISERROR(SEARCH("Select an Option - Scroll Down",C6)))</formula>
    </cfRule>
  </conditionalFormatting>
  <conditionalFormatting sqref="C6">
    <cfRule type="containsText" dxfId="85" priority="1" operator="containsText" text="1.  There is a safety or other serious concern with this activity or program component.">
      <formula>NOT(ISERROR(SEARCH("1.  There is a safety or other serious concern with this activity or program component.",C6)))</formula>
    </cfRule>
    <cfRule type="containsText" dxfId="84" priority="2" operator="containsText" text="1.  There was a safety or other serious concern with this program expectation.">
      <formula>NOT(ISERROR(SEARCH("1.  There was a safety or other serious concern with this program expectation.",C6)))</formula>
    </cfRule>
  </conditionalFormatting>
  <dataValidations count="4">
    <dataValidation type="list" allowBlank="1" showInputMessage="1" showErrorMessage="1" sqref="C10:C12">
      <formula1>number2</formula1>
    </dataValidation>
    <dataValidation type="list" allowBlank="1" showInputMessage="1" showErrorMessage="1" sqref="C20:C22 C27:C29">
      <formula1>percent1</formula1>
    </dataValidation>
    <dataValidation type="list" allowBlank="1" showInputMessage="1" showErrorMessage="1" sqref="C8">
      <formula1>number</formula1>
    </dataValidation>
    <dataValidation type="list" allowBlank="1" showInputMessage="1" showErrorMessage="1" sqref="C35:D37 C43:D47 C53:D56">
      <formula1>percent2</formula1>
    </dataValidation>
  </dataValidations>
  <pageMargins left="0.7" right="0.7" top="0.75" bottom="0.75" header="0.3" footer="0.3"/>
  <pageSetup scale="58" orientation="portrait" r:id="rId1"/>
  <rowBreaks count="3" manualBreakCount="3">
    <brk id="16" max="4" man="1"/>
    <brk id="33" max="4" man="1"/>
    <brk id="51"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3" r:id="rId4" name="Check Box 3">
              <controlPr locked="0" defaultSize="0" autoFill="0" autoLine="0" autoPict="0">
                <anchor moveWithCells="1">
                  <from>
                    <xdr:col>2</xdr:col>
                    <xdr:colOff>171450</xdr:colOff>
                    <xdr:row>5</xdr:row>
                    <xdr:rowOff>152400</xdr:rowOff>
                  </from>
                  <to>
                    <xdr:col>2</xdr:col>
                    <xdr:colOff>1066800</xdr:colOff>
                    <xdr:row>5</xdr:row>
                    <xdr:rowOff>371475</xdr:rowOff>
                  </to>
                </anchor>
              </controlPr>
            </control>
          </mc:Choice>
        </mc:AlternateContent>
        <mc:AlternateContent xmlns:mc="http://schemas.openxmlformats.org/markup-compatibility/2006">
          <mc:Choice Requires="x14">
            <control shapeId="20484" r:id="rId5" name="Check Box 4">
              <controlPr locked="0" defaultSize="0" autoFill="0" autoLine="0" autoPict="0">
                <anchor moveWithCells="1">
                  <from>
                    <xdr:col>2</xdr:col>
                    <xdr:colOff>257175</xdr:colOff>
                    <xdr:row>5</xdr:row>
                    <xdr:rowOff>438150</xdr:rowOff>
                  </from>
                  <to>
                    <xdr:col>2</xdr:col>
                    <xdr:colOff>866775</xdr:colOff>
                    <xdr:row>5</xdr:row>
                    <xdr:rowOff>647700</xdr:rowOff>
                  </to>
                </anchor>
              </controlPr>
            </control>
          </mc:Choice>
        </mc:AlternateContent>
        <mc:AlternateContent xmlns:mc="http://schemas.openxmlformats.org/markup-compatibility/2006">
          <mc:Choice Requires="x14">
            <control shapeId="20485" r:id="rId6" name="Check Box 5">
              <controlPr locked="0" defaultSize="0" autoFill="0" autoLine="0" autoPict="0">
                <anchor moveWithCells="1">
                  <from>
                    <xdr:col>2</xdr:col>
                    <xdr:colOff>1133475</xdr:colOff>
                    <xdr:row>5</xdr:row>
                    <xdr:rowOff>104775</xdr:rowOff>
                  </from>
                  <to>
                    <xdr:col>2</xdr:col>
                    <xdr:colOff>1562100</xdr:colOff>
                    <xdr:row>5</xdr:row>
                    <xdr:rowOff>342900</xdr:rowOff>
                  </to>
                </anchor>
              </controlPr>
            </control>
          </mc:Choice>
        </mc:AlternateContent>
        <mc:AlternateContent xmlns:mc="http://schemas.openxmlformats.org/markup-compatibility/2006">
          <mc:Choice Requires="x14">
            <control shapeId="20486" r:id="rId7" name="Check Box 6">
              <controlPr locked="0" defaultSize="0" autoFill="0" autoLine="0" autoPict="0">
                <anchor moveWithCells="1">
                  <from>
                    <xdr:col>2</xdr:col>
                    <xdr:colOff>1190625</xdr:colOff>
                    <xdr:row>5</xdr:row>
                    <xdr:rowOff>400050</xdr:rowOff>
                  </from>
                  <to>
                    <xdr:col>2</xdr:col>
                    <xdr:colOff>1619250</xdr:colOff>
                    <xdr:row>5</xdr:row>
                    <xdr:rowOff>638175</xdr:rowOff>
                  </to>
                </anchor>
              </controlPr>
            </control>
          </mc:Choice>
        </mc:AlternateContent>
        <mc:AlternateContent xmlns:mc="http://schemas.openxmlformats.org/markup-compatibility/2006">
          <mc:Choice Requires="x14">
            <control shapeId="20487" r:id="rId8" name="Check Box 7">
              <controlPr locked="0" defaultSize="0" autoFill="0" autoLine="0" autoPict="0">
                <anchor moveWithCells="1">
                  <from>
                    <xdr:col>2</xdr:col>
                    <xdr:colOff>1933575</xdr:colOff>
                    <xdr:row>5</xdr:row>
                    <xdr:rowOff>133350</xdr:rowOff>
                  </from>
                  <to>
                    <xdr:col>2</xdr:col>
                    <xdr:colOff>2257425</xdr:colOff>
                    <xdr:row>5</xdr:row>
                    <xdr:rowOff>352425</xdr:rowOff>
                  </to>
                </anchor>
              </controlPr>
            </control>
          </mc:Choice>
        </mc:AlternateContent>
        <mc:AlternateContent xmlns:mc="http://schemas.openxmlformats.org/markup-compatibility/2006">
          <mc:Choice Requires="x14">
            <control shapeId="20488" r:id="rId9" name="Check Box 8">
              <controlPr locked="0" defaultSize="0" autoFill="0" autoLine="0" autoPict="0">
                <anchor moveWithCells="1">
                  <from>
                    <xdr:col>2</xdr:col>
                    <xdr:colOff>1885950</xdr:colOff>
                    <xdr:row>5</xdr:row>
                    <xdr:rowOff>466725</xdr:rowOff>
                  </from>
                  <to>
                    <xdr:col>2</xdr:col>
                    <xdr:colOff>2209800</xdr:colOff>
                    <xdr:row>5</xdr:row>
                    <xdr:rowOff>685800</xdr:rowOff>
                  </to>
                </anchor>
              </controlPr>
            </control>
          </mc:Choice>
        </mc:AlternateContent>
        <mc:AlternateContent xmlns:mc="http://schemas.openxmlformats.org/markup-compatibility/2006">
          <mc:Choice Requires="x14">
            <control shapeId="20489" r:id="rId10" name="Check Box 9">
              <controlPr locked="0" defaultSize="0" autoFill="0" autoLine="0" autoPict="0">
                <anchor moveWithCells="1">
                  <from>
                    <xdr:col>2</xdr:col>
                    <xdr:colOff>2514600</xdr:colOff>
                    <xdr:row>5</xdr:row>
                    <xdr:rowOff>123825</xdr:rowOff>
                  </from>
                  <to>
                    <xdr:col>2</xdr:col>
                    <xdr:colOff>2952750</xdr:colOff>
                    <xdr:row>5</xdr:row>
                    <xdr:rowOff>342900</xdr:rowOff>
                  </to>
                </anchor>
              </controlPr>
            </control>
          </mc:Choice>
        </mc:AlternateContent>
        <mc:AlternateContent xmlns:mc="http://schemas.openxmlformats.org/markup-compatibility/2006">
          <mc:Choice Requires="x14">
            <control shapeId="20490" r:id="rId11" name="Check Box 10">
              <controlPr locked="0" defaultSize="0" autoFill="0" autoLine="0" autoPict="0">
                <anchor moveWithCells="1">
                  <from>
                    <xdr:col>2</xdr:col>
                    <xdr:colOff>2543175</xdr:colOff>
                    <xdr:row>5</xdr:row>
                    <xdr:rowOff>428625</xdr:rowOff>
                  </from>
                  <to>
                    <xdr:col>2</xdr:col>
                    <xdr:colOff>3009900</xdr:colOff>
                    <xdr:row>5</xdr:row>
                    <xdr:rowOff>676275</xdr:rowOff>
                  </to>
                </anchor>
              </controlPr>
            </control>
          </mc:Choice>
        </mc:AlternateContent>
        <mc:AlternateContent xmlns:mc="http://schemas.openxmlformats.org/markup-compatibility/2006">
          <mc:Choice Requires="x14">
            <control shapeId="20491" r:id="rId12" name="Check Box 11">
              <controlPr locked="0" defaultSize="0" autoFill="0" autoLine="0" autoPict="0">
                <anchor moveWithCells="1">
                  <from>
                    <xdr:col>3</xdr:col>
                    <xdr:colOff>66675</xdr:colOff>
                    <xdr:row>5</xdr:row>
                    <xdr:rowOff>142875</xdr:rowOff>
                  </from>
                  <to>
                    <xdr:col>3</xdr:col>
                    <xdr:colOff>704850</xdr:colOff>
                    <xdr:row>5</xdr:row>
                    <xdr:rowOff>342900</xdr:rowOff>
                  </to>
                </anchor>
              </controlPr>
            </control>
          </mc:Choice>
        </mc:AlternateContent>
        <mc:AlternateContent xmlns:mc="http://schemas.openxmlformats.org/markup-compatibility/2006">
          <mc:Choice Requires="x14">
            <control shapeId="20492" r:id="rId13" name="Check Box 12">
              <controlPr locked="0" defaultSize="0" autoFill="0" autoLine="0" autoPict="0">
                <anchor moveWithCells="1">
                  <from>
                    <xdr:col>3</xdr:col>
                    <xdr:colOff>38100</xdr:colOff>
                    <xdr:row>5</xdr:row>
                    <xdr:rowOff>466725</xdr:rowOff>
                  </from>
                  <to>
                    <xdr:col>3</xdr:col>
                    <xdr:colOff>685800</xdr:colOff>
                    <xdr:row>5</xdr:row>
                    <xdr:rowOff>657225</xdr:rowOff>
                  </to>
                </anchor>
              </controlPr>
            </control>
          </mc:Choice>
        </mc:AlternateContent>
        <mc:AlternateContent xmlns:mc="http://schemas.openxmlformats.org/markup-compatibility/2006">
          <mc:Choice Requires="x14">
            <control shapeId="20493" r:id="rId14" name="Check Box 13">
              <controlPr locked="0" defaultSize="0" autoFill="0" autoLine="0" autoPict="0">
                <anchor moveWithCells="1">
                  <from>
                    <xdr:col>3</xdr:col>
                    <xdr:colOff>1019175</xdr:colOff>
                    <xdr:row>5</xdr:row>
                    <xdr:rowOff>180975</xdr:rowOff>
                  </from>
                  <to>
                    <xdr:col>3</xdr:col>
                    <xdr:colOff>1724025</xdr:colOff>
                    <xdr:row>5</xdr:row>
                    <xdr:rowOff>371475</xdr:rowOff>
                  </to>
                </anchor>
              </controlPr>
            </control>
          </mc:Choice>
        </mc:AlternateContent>
        <mc:AlternateContent xmlns:mc="http://schemas.openxmlformats.org/markup-compatibility/2006">
          <mc:Choice Requires="x14">
            <control shapeId="20494" r:id="rId15" name="Check Box 14">
              <controlPr locked="0" defaultSize="0" autoFill="0" autoLine="0" autoPict="0">
                <anchor moveWithCells="1">
                  <from>
                    <xdr:col>3</xdr:col>
                    <xdr:colOff>1028700</xdr:colOff>
                    <xdr:row>5</xdr:row>
                    <xdr:rowOff>466725</xdr:rowOff>
                  </from>
                  <to>
                    <xdr:col>3</xdr:col>
                    <xdr:colOff>1657350</xdr:colOff>
                    <xdr:row>5</xdr:row>
                    <xdr:rowOff>666750</xdr:rowOff>
                  </to>
                </anchor>
              </controlPr>
            </control>
          </mc:Choice>
        </mc:AlternateContent>
        <mc:AlternateContent xmlns:mc="http://schemas.openxmlformats.org/markup-compatibility/2006">
          <mc:Choice Requires="x14">
            <control shapeId="20495" r:id="rId16" name="Check Box 15">
              <controlPr locked="0" defaultSize="0" autoFill="0" autoLine="0" autoPict="0">
                <anchor moveWithCells="1">
                  <from>
                    <xdr:col>4</xdr:col>
                    <xdr:colOff>66675</xdr:colOff>
                    <xdr:row>5</xdr:row>
                    <xdr:rowOff>161925</xdr:rowOff>
                  </from>
                  <to>
                    <xdr:col>4</xdr:col>
                    <xdr:colOff>885825</xdr:colOff>
                    <xdr:row>5</xdr:row>
                    <xdr:rowOff>419100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LISTS!$W$2:$W$10</xm:f>
          </x14:formula1>
          <xm:sqref>D10:D12</xm:sqref>
        </x14:dataValidation>
        <x14:dataValidation type="list" allowBlank="1" showInputMessage="1" showErrorMessage="1">
          <x14:formula1>
            <xm:f>LISTS!$V$2:$V$7</xm:f>
          </x14:formula1>
          <xm:sqref>C7</xm:sqref>
        </x14:dataValidation>
        <x14:dataValidation type="list" allowBlank="1" showInputMessage="1" showErrorMessage="1">
          <x14:formula1>
            <xm:f>LISTS!$T$2:$T$4</xm:f>
          </x14:formula1>
          <xm:sqref>C14:C16 C5</xm:sqref>
        </x14:dataValidation>
        <x14:dataValidation type="list" allowBlank="1" showInputMessage="1" showErrorMessage="1">
          <x14:formula1>
            <xm:f>LISTS!$S$2:$S$16</xm:f>
          </x14:formula1>
          <xm:sqref>C4</xm:sqref>
        </x14:dataValidation>
        <x14:dataValidation type="list" allowBlank="1" showInputMessage="1" showErrorMessage="1">
          <x14:formula1>
            <xm:f>LISTS!$R$2:$R$19</xm:f>
          </x14:formula1>
          <xm:sqref>C3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2:H36"/>
  <sheetViews>
    <sheetView zoomScaleNormal="100" zoomScaleSheetLayoutView="100" workbookViewId="0">
      <selection activeCell="B4" sqref="B4:E4"/>
    </sheetView>
  </sheetViews>
  <sheetFormatPr defaultColWidth="10.875" defaultRowHeight="15.75" x14ac:dyDescent="0.25"/>
  <cols>
    <col min="1" max="1" width="37.375" style="19" customWidth="1"/>
    <col min="2" max="2" width="10.875" style="19"/>
    <col min="3" max="3" width="14.5" style="19" customWidth="1"/>
    <col min="4" max="4" width="13.875" style="19" customWidth="1"/>
    <col min="5" max="5" width="14.875" style="19" customWidth="1"/>
    <col min="6" max="16384" width="10.875" style="19"/>
  </cols>
  <sheetData>
    <row r="2" spans="1:8" ht="30.75" customHeight="1" x14ac:dyDescent="0.25">
      <c r="B2" s="151" t="s">
        <v>286</v>
      </c>
      <c r="C2" s="151"/>
      <c r="D2" s="151"/>
      <c r="E2" s="151"/>
    </row>
    <row r="3" spans="1:8" ht="19.5" thickBot="1" x14ac:dyDescent="0.35">
      <c r="A3" s="18"/>
    </row>
    <row r="4" spans="1:8" ht="19.5" thickBot="1" x14ac:dyDescent="0.35">
      <c r="A4" s="29" t="s">
        <v>223</v>
      </c>
      <c r="B4" s="152" t="s">
        <v>226</v>
      </c>
      <c r="C4" s="153"/>
      <c r="D4" s="153"/>
      <c r="E4" s="154"/>
    </row>
    <row r="5" spans="1:8" ht="36" customHeight="1" thickBot="1" x14ac:dyDescent="0.3">
      <c r="A5" s="30"/>
    </row>
    <row r="6" spans="1:8" ht="21.95" customHeight="1" thickBot="1" x14ac:dyDescent="0.3">
      <c r="A6" s="31" t="s">
        <v>224</v>
      </c>
      <c r="B6" s="155"/>
      <c r="C6" s="156"/>
      <c r="D6" s="156"/>
      <c r="E6" s="157"/>
      <c r="F6" s="21"/>
      <c r="G6" s="21"/>
      <c r="H6" s="21"/>
    </row>
    <row r="7" spans="1:8" ht="21.95" customHeight="1" thickBot="1" x14ac:dyDescent="0.3">
      <c r="A7" s="31"/>
      <c r="B7" s="27"/>
      <c r="C7" s="27"/>
      <c r="D7" s="27"/>
      <c r="E7" s="27"/>
      <c r="F7" s="21"/>
      <c r="G7" s="21"/>
      <c r="H7" s="21"/>
    </row>
    <row r="8" spans="1:8" ht="27.75" customHeight="1" thickBot="1" x14ac:dyDescent="0.3">
      <c r="A8" s="32" t="s">
        <v>302</v>
      </c>
      <c r="B8" s="160"/>
      <c r="C8" s="161"/>
      <c r="D8" s="161"/>
      <c r="E8" s="162"/>
      <c r="F8" s="22"/>
      <c r="G8" s="22"/>
      <c r="H8" s="22"/>
    </row>
    <row r="9" spans="1:8" s="21" customFormat="1" ht="23.1" customHeight="1" thickBot="1" x14ac:dyDescent="0.3">
      <c r="A9" s="33"/>
      <c r="B9" s="158"/>
      <c r="C9" s="158"/>
      <c r="D9" s="158"/>
      <c r="E9" s="158"/>
    </row>
    <row r="10" spans="1:8" ht="27.95" customHeight="1" thickBot="1" x14ac:dyDescent="0.3">
      <c r="A10" s="32" t="s">
        <v>225</v>
      </c>
      <c r="B10" s="160"/>
      <c r="C10" s="161"/>
      <c r="D10" s="161"/>
      <c r="E10" s="162"/>
      <c r="F10" s="23"/>
      <c r="G10" s="23"/>
      <c r="H10" s="23"/>
    </row>
    <row r="11" spans="1:8" ht="16.5" thickBot="1" x14ac:dyDescent="0.3">
      <c r="A11" s="34"/>
      <c r="B11" s="159"/>
      <c r="C11" s="159"/>
      <c r="D11" s="159"/>
      <c r="E11" s="159"/>
    </row>
    <row r="12" spans="1:8" ht="24.95" customHeight="1" thickBot="1" x14ac:dyDescent="0.3">
      <c r="A12" s="32" t="s">
        <v>301</v>
      </c>
      <c r="B12" s="160"/>
      <c r="C12" s="161"/>
      <c r="D12" s="161"/>
      <c r="E12" s="162"/>
    </row>
    <row r="13" spans="1:8" ht="16.5" thickBot="1" x14ac:dyDescent="0.3">
      <c r="A13" s="20"/>
      <c r="B13" s="159"/>
      <c r="C13" s="159"/>
      <c r="D13" s="159"/>
      <c r="E13" s="159"/>
    </row>
    <row r="14" spans="1:8" ht="33.950000000000003" customHeight="1" x14ac:dyDescent="0.25">
      <c r="A14" s="150" t="s">
        <v>303</v>
      </c>
      <c r="B14" s="144"/>
      <c r="C14" s="145"/>
      <c r="D14" s="145"/>
      <c r="E14" s="146"/>
    </row>
    <row r="15" spans="1:8" ht="24.75" customHeight="1" thickBot="1" x14ac:dyDescent="0.3">
      <c r="A15" s="150"/>
      <c r="B15" s="147"/>
      <c r="C15" s="148"/>
      <c r="D15" s="148"/>
      <c r="E15" s="149"/>
      <c r="F15" s="28"/>
      <c r="G15" s="28"/>
      <c r="H15" s="28"/>
    </row>
    <row r="16" spans="1:8" ht="30.95" customHeight="1" x14ac:dyDescent="0.25">
      <c r="A16" s="24"/>
    </row>
    <row r="18" spans="1:8" ht="27.95" customHeight="1" x14ac:dyDescent="0.25">
      <c r="A18" s="23"/>
    </row>
    <row r="20" spans="1:8" x14ac:dyDescent="0.25">
      <c r="A20" s="25"/>
    </row>
    <row r="21" spans="1:8" ht="56.1" customHeight="1" x14ac:dyDescent="0.25">
      <c r="A21" s="142"/>
      <c r="B21" s="142"/>
      <c r="C21" s="142"/>
      <c r="D21" s="142"/>
      <c r="E21" s="142"/>
      <c r="F21" s="142"/>
      <c r="G21" s="142"/>
      <c r="H21" s="142"/>
    </row>
    <row r="22" spans="1:8" ht="27" customHeight="1" x14ac:dyDescent="0.25">
      <c r="A22" s="163"/>
      <c r="B22" s="163"/>
      <c r="C22" s="163"/>
      <c r="D22" s="163"/>
      <c r="E22" s="163"/>
    </row>
    <row r="24" spans="1:8" ht="36.950000000000003" customHeight="1" x14ac:dyDescent="0.25">
      <c r="A24" s="164"/>
      <c r="B24" s="164"/>
      <c r="C24" s="164"/>
      <c r="D24" s="164"/>
      <c r="E24" s="164"/>
      <c r="F24" s="22"/>
      <c r="G24" s="22"/>
    </row>
    <row r="30" spans="1:8" ht="18.75" x14ac:dyDescent="0.3">
      <c r="A30" s="18"/>
    </row>
    <row r="32" spans="1:8" ht="44.1" customHeight="1" x14ac:dyDescent="0.25">
      <c r="A32" s="165"/>
      <c r="B32" s="165"/>
      <c r="C32" s="165"/>
      <c r="D32" s="165"/>
      <c r="E32" s="165"/>
      <c r="F32" s="26"/>
      <c r="G32" s="26"/>
      <c r="H32" s="26"/>
    </row>
    <row r="33" spans="1:8" ht="98.1" customHeight="1" x14ac:dyDescent="0.25">
      <c r="A33" s="142"/>
      <c r="B33" s="142"/>
      <c r="C33" s="142"/>
      <c r="D33" s="142"/>
      <c r="E33" s="142"/>
      <c r="F33" s="142"/>
      <c r="G33" s="142"/>
      <c r="H33" s="142"/>
    </row>
    <row r="34" spans="1:8" ht="26.1" customHeight="1" x14ac:dyDescent="0.25">
      <c r="A34" s="23"/>
    </row>
    <row r="36" spans="1:8" ht="27" customHeight="1" x14ac:dyDescent="0.25">
      <c r="A36" s="23"/>
    </row>
  </sheetData>
  <sheetProtection password="CAB3" sheet="1" objects="1" scenarios="1" formatCells="0" formatColumns="0" formatRows="0" selectLockedCells="1"/>
  <mergeCells count="16">
    <mergeCell ref="A33:H33"/>
    <mergeCell ref="A21:H21"/>
    <mergeCell ref="A22:E22"/>
    <mergeCell ref="A24:E24"/>
    <mergeCell ref="A32:E32"/>
    <mergeCell ref="B14:E15"/>
    <mergeCell ref="A14:A15"/>
    <mergeCell ref="B2:E2"/>
    <mergeCell ref="B4:E4"/>
    <mergeCell ref="B6:E6"/>
    <mergeCell ref="B9:E9"/>
    <mergeCell ref="B11:E11"/>
    <mergeCell ref="B13:E13"/>
    <mergeCell ref="B8:E8"/>
    <mergeCell ref="B10:E10"/>
    <mergeCell ref="B12:E12"/>
  </mergeCells>
  <phoneticPr fontId="6" type="noConversion"/>
  <pageMargins left="0.7" right="0.7" top="0.875" bottom="0.75" header="0.3" footer="0.3"/>
  <pageSetup scale="77" orientation="landscape" r:id="rId1"/>
  <headerFooter>
    <oddHeader>&amp;C&amp;"Times New Roman,Bold"&amp;KFF0000&amp;G NMPED Out of School Time Observation Instrument_x000D_</oddHead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LISTS!$A$2:$A$17</xm:f>
          </x14:formula1>
          <xm:sqref>B4:E4</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DD97FD"/>
  </sheetPr>
  <dimension ref="A1:M96"/>
  <sheetViews>
    <sheetView zoomScale="90" zoomScaleNormal="90" workbookViewId="0">
      <selection activeCell="C2" sqref="C2:E2"/>
    </sheetView>
  </sheetViews>
  <sheetFormatPr defaultColWidth="10.875" defaultRowHeight="16.5" x14ac:dyDescent="0.25"/>
  <cols>
    <col min="1" max="1" width="10.875" style="46"/>
    <col min="2" max="2" width="46.625" style="47" customWidth="1"/>
    <col min="3" max="3" width="43.25" style="47" customWidth="1"/>
    <col min="4" max="4" width="27" style="47" customWidth="1"/>
    <col min="5" max="5" width="14.875" style="47" customWidth="1"/>
    <col min="6" max="16384" width="10.875" style="47"/>
  </cols>
  <sheetData>
    <row r="1" spans="1:10" ht="122.25" customHeight="1" thickBot="1" x14ac:dyDescent="0.3">
      <c r="A1" s="43"/>
      <c r="B1" s="166" t="s">
        <v>286</v>
      </c>
      <c r="C1" s="166"/>
      <c r="D1" s="166"/>
      <c r="E1" s="166"/>
    </row>
    <row r="2" spans="1:10" ht="33" customHeight="1" thickBot="1" x14ac:dyDescent="0.3">
      <c r="A2" s="43"/>
      <c r="B2" s="75" t="s">
        <v>294</v>
      </c>
      <c r="C2" s="222" t="s">
        <v>300</v>
      </c>
      <c r="D2" s="223"/>
      <c r="E2" s="224"/>
    </row>
    <row r="3" spans="1:10" ht="93" customHeight="1" thickBot="1" x14ac:dyDescent="0.3">
      <c r="A3" s="43">
        <v>1</v>
      </c>
      <c r="B3" s="60" t="s">
        <v>248</v>
      </c>
      <c r="C3" s="233" t="s">
        <v>228</v>
      </c>
      <c r="D3" s="234"/>
      <c r="E3" s="235"/>
      <c r="F3" s="48"/>
      <c r="G3" s="48"/>
      <c r="H3" s="48"/>
      <c r="I3" s="48"/>
      <c r="J3" s="48"/>
    </row>
    <row r="4" spans="1:10" ht="69.75" customHeight="1" thickBot="1" x14ac:dyDescent="0.3">
      <c r="A4" s="43">
        <v>2</v>
      </c>
      <c r="B4" s="60" t="s">
        <v>247</v>
      </c>
      <c r="C4" s="61" t="s">
        <v>228</v>
      </c>
      <c r="D4" s="240" t="s">
        <v>261</v>
      </c>
      <c r="E4" s="241"/>
      <c r="F4" s="49"/>
      <c r="G4" s="49"/>
      <c r="H4" s="49"/>
      <c r="I4" s="49"/>
      <c r="J4" s="49"/>
    </row>
    <row r="5" spans="1:10" ht="114" customHeight="1" thickBot="1" x14ac:dyDescent="0.3">
      <c r="A5" s="43">
        <v>3</v>
      </c>
      <c r="B5" s="60" t="s">
        <v>250</v>
      </c>
      <c r="C5" s="61" t="s">
        <v>228</v>
      </c>
      <c r="D5" s="197" t="s">
        <v>270</v>
      </c>
      <c r="E5" s="198"/>
      <c r="F5" s="50"/>
      <c r="G5" s="50"/>
      <c r="H5" s="50"/>
      <c r="I5" s="50"/>
      <c r="J5" s="50"/>
    </row>
    <row r="6" spans="1:10" ht="63" customHeight="1" thickBot="1" x14ac:dyDescent="0.3">
      <c r="A6" s="43">
        <v>4</v>
      </c>
      <c r="B6" s="60" t="s">
        <v>251</v>
      </c>
      <c r="C6" s="236"/>
      <c r="D6" s="237"/>
      <c r="E6" s="237"/>
      <c r="F6" s="51"/>
      <c r="G6" s="50"/>
      <c r="H6" s="50"/>
      <c r="I6" s="50"/>
      <c r="J6" s="50"/>
    </row>
    <row r="7" spans="1:10" ht="57" customHeight="1" thickBot="1" x14ac:dyDescent="0.3">
      <c r="A7" s="43">
        <v>5</v>
      </c>
      <c r="B7" s="60" t="s">
        <v>252</v>
      </c>
      <c r="C7" s="62" t="s">
        <v>228</v>
      </c>
      <c r="D7" s="240" t="s">
        <v>261</v>
      </c>
      <c r="E7" s="241"/>
    </row>
    <row r="8" spans="1:10" ht="54.75" customHeight="1" thickBot="1" x14ac:dyDescent="0.3">
      <c r="A8" s="43">
        <v>6</v>
      </c>
      <c r="B8" s="64" t="s">
        <v>253</v>
      </c>
      <c r="C8" s="233" t="s">
        <v>230</v>
      </c>
      <c r="D8" s="234"/>
      <c r="E8" s="235"/>
    </row>
    <row r="9" spans="1:10" ht="51" customHeight="1" x14ac:dyDescent="0.25">
      <c r="A9" s="173">
        <v>7</v>
      </c>
      <c r="B9" s="225" t="s">
        <v>254</v>
      </c>
      <c r="C9" s="65" t="s">
        <v>183</v>
      </c>
      <c r="D9" s="65" t="s">
        <v>184</v>
      </c>
      <c r="E9" s="66" t="s">
        <v>236</v>
      </c>
      <c r="F9" s="48"/>
      <c r="G9" s="48"/>
      <c r="H9" s="48"/>
      <c r="I9" s="48"/>
      <c r="J9" s="48"/>
    </row>
    <row r="10" spans="1:10" ht="37.5" customHeight="1" x14ac:dyDescent="0.25">
      <c r="A10" s="173"/>
      <c r="B10" s="226"/>
      <c r="C10" s="130" t="s">
        <v>230</v>
      </c>
      <c r="D10" s="131" t="s">
        <v>228</v>
      </c>
      <c r="E10" s="228" t="e">
        <f>C8/D13</f>
        <v>#VALUE!</v>
      </c>
    </row>
    <row r="11" spans="1:10" ht="33.75" customHeight="1" x14ac:dyDescent="0.25">
      <c r="A11" s="173"/>
      <c r="B11" s="226"/>
      <c r="C11" s="132" t="s">
        <v>230</v>
      </c>
      <c r="D11" s="133" t="s">
        <v>228</v>
      </c>
      <c r="E11" s="229"/>
    </row>
    <row r="12" spans="1:10" ht="36" customHeight="1" x14ac:dyDescent="0.25">
      <c r="A12" s="173"/>
      <c r="B12" s="226"/>
      <c r="C12" s="132" t="s">
        <v>230</v>
      </c>
      <c r="D12" s="134" t="s">
        <v>228</v>
      </c>
      <c r="E12" s="229"/>
    </row>
    <row r="13" spans="1:10" ht="17.25" thickBot="1" x14ac:dyDescent="0.3">
      <c r="A13" s="173"/>
      <c r="B13" s="227"/>
      <c r="C13" s="87" t="s">
        <v>235</v>
      </c>
      <c r="D13" s="88">
        <f>SUM(C10:C12)</f>
        <v>0</v>
      </c>
      <c r="E13" s="230"/>
    </row>
    <row r="14" spans="1:10" ht="90.75" customHeight="1" thickBot="1" x14ac:dyDescent="0.3">
      <c r="A14" s="43">
        <v>8</v>
      </c>
      <c r="B14" s="60" t="s">
        <v>255</v>
      </c>
      <c r="C14" s="71" t="s">
        <v>228</v>
      </c>
      <c r="D14" s="197" t="s">
        <v>271</v>
      </c>
      <c r="E14" s="198"/>
      <c r="F14" s="52"/>
      <c r="G14" s="52"/>
      <c r="H14" s="52"/>
      <c r="I14" s="52"/>
      <c r="J14" s="52"/>
    </row>
    <row r="15" spans="1:10" ht="47.25" customHeight="1" thickBot="1" x14ac:dyDescent="0.3">
      <c r="A15" s="43">
        <v>9</v>
      </c>
      <c r="B15" s="64" t="s">
        <v>257</v>
      </c>
      <c r="C15" s="238" t="s">
        <v>228</v>
      </c>
      <c r="D15" s="238"/>
      <c r="E15" s="239"/>
      <c r="F15" s="50"/>
      <c r="G15" s="50"/>
      <c r="H15" s="50"/>
      <c r="I15" s="50"/>
      <c r="J15" s="50"/>
    </row>
    <row r="16" spans="1:10" ht="47.25" customHeight="1" thickBot="1" x14ac:dyDescent="0.3">
      <c r="A16" s="43">
        <v>10</v>
      </c>
      <c r="B16" s="64" t="s">
        <v>258</v>
      </c>
      <c r="C16" s="233" t="s">
        <v>228</v>
      </c>
      <c r="D16" s="234"/>
      <c r="E16" s="235"/>
    </row>
    <row r="17" spans="1:13" ht="79.5" customHeight="1" thickBot="1" x14ac:dyDescent="0.3">
      <c r="A17" s="43"/>
      <c r="B17" s="260" t="s">
        <v>280</v>
      </c>
      <c r="C17" s="261"/>
      <c r="D17" s="261"/>
      <c r="E17" s="262"/>
      <c r="G17" s="53"/>
      <c r="H17" s="53"/>
      <c r="I17" s="53"/>
      <c r="J17" s="53"/>
      <c r="K17" s="54"/>
    </row>
    <row r="18" spans="1:13" ht="20.25" x14ac:dyDescent="0.3">
      <c r="A18" s="43"/>
      <c r="B18" s="202" t="s">
        <v>198</v>
      </c>
      <c r="C18" s="203"/>
      <c r="D18" s="203"/>
      <c r="E18" s="203"/>
      <c r="F18" s="55"/>
      <c r="G18" s="55"/>
      <c r="H18" s="55"/>
      <c r="I18" s="55"/>
      <c r="J18" s="55"/>
      <c r="K18" s="55"/>
      <c r="L18" s="55"/>
      <c r="M18" s="55"/>
    </row>
    <row r="19" spans="1:13" ht="21" thickBot="1" x14ac:dyDescent="0.35">
      <c r="A19" s="43"/>
      <c r="B19" s="204" t="s">
        <v>262</v>
      </c>
      <c r="C19" s="205"/>
      <c r="D19" s="205"/>
      <c r="E19" s="205"/>
      <c r="F19" s="55"/>
      <c r="G19" s="55"/>
      <c r="H19" s="55"/>
      <c r="I19" s="55"/>
      <c r="J19" s="55"/>
      <c r="K19" s="55"/>
      <c r="L19" s="55"/>
      <c r="M19" s="55"/>
    </row>
    <row r="20" spans="1:13" ht="57.75" customHeight="1" thickBot="1" x14ac:dyDescent="0.3">
      <c r="A20" s="43">
        <v>11</v>
      </c>
      <c r="B20" s="72" t="s">
        <v>186</v>
      </c>
      <c r="C20" s="220" t="s">
        <v>237</v>
      </c>
      <c r="D20" s="221"/>
      <c r="E20" s="89" t="e">
        <f>VLOOKUP(C20,H20:I26,2,FALSE)</f>
        <v>#N/A</v>
      </c>
      <c r="F20" s="55"/>
      <c r="G20" s="56"/>
      <c r="H20" s="57" t="s">
        <v>238</v>
      </c>
      <c r="I20" s="57">
        <v>6</v>
      </c>
      <c r="J20" s="55"/>
      <c r="K20" s="55"/>
      <c r="L20" s="55"/>
      <c r="M20" s="55"/>
    </row>
    <row r="21" spans="1:13" ht="84" customHeight="1" thickBot="1" x14ac:dyDescent="0.3">
      <c r="A21" s="43">
        <v>12</v>
      </c>
      <c r="B21" s="72" t="s">
        <v>208</v>
      </c>
      <c r="C21" s="220" t="s">
        <v>237</v>
      </c>
      <c r="D21" s="221"/>
      <c r="E21" s="90" t="e">
        <f>VLOOKUP(C21,H20:I26,2,FALSE)</f>
        <v>#N/A</v>
      </c>
      <c r="F21" s="55"/>
      <c r="G21" s="55"/>
      <c r="H21" s="57" t="s">
        <v>239</v>
      </c>
      <c r="I21" s="57">
        <v>5</v>
      </c>
      <c r="J21" s="55"/>
      <c r="K21" s="55"/>
      <c r="L21" s="55"/>
      <c r="M21" s="55"/>
    </row>
    <row r="22" spans="1:13" ht="126.75" customHeight="1" thickBot="1" x14ac:dyDescent="0.3">
      <c r="A22" s="43">
        <v>13</v>
      </c>
      <c r="B22" s="73" t="s">
        <v>209</v>
      </c>
      <c r="C22" s="231" t="s">
        <v>237</v>
      </c>
      <c r="D22" s="232"/>
      <c r="E22" s="91" t="e">
        <f>VLOOKUP(C22,H20:I26,2,FALSE)</f>
        <v>#N/A</v>
      </c>
      <c r="F22" s="55"/>
      <c r="G22" s="55"/>
      <c r="H22" s="57" t="s">
        <v>240</v>
      </c>
      <c r="I22" s="57">
        <v>4</v>
      </c>
      <c r="J22" s="55"/>
      <c r="K22" s="55"/>
      <c r="L22" s="55"/>
      <c r="M22" s="55"/>
    </row>
    <row r="23" spans="1:13" ht="26.25" customHeight="1" thickBot="1" x14ac:dyDescent="0.3">
      <c r="A23" s="43"/>
      <c r="B23" s="74" t="s">
        <v>291</v>
      </c>
      <c r="C23" s="92" t="e">
        <f>AVERAGE(E20:E22)</f>
        <v>#N/A</v>
      </c>
      <c r="D23" s="92"/>
      <c r="E23" s="93"/>
      <c r="F23" s="55"/>
      <c r="G23" s="55"/>
      <c r="H23" s="57" t="s">
        <v>241</v>
      </c>
      <c r="I23" s="57">
        <v>3</v>
      </c>
      <c r="J23" s="55"/>
      <c r="K23" s="55"/>
      <c r="L23" s="55"/>
      <c r="M23" s="55"/>
    </row>
    <row r="24" spans="1:13" ht="36.75" customHeight="1" thickBot="1" x14ac:dyDescent="0.3">
      <c r="A24" s="43"/>
      <c r="B24" s="263" t="s">
        <v>210</v>
      </c>
      <c r="C24" s="264"/>
      <c r="D24" s="264"/>
      <c r="E24" s="265"/>
      <c r="F24" s="55"/>
      <c r="G24" s="55"/>
      <c r="H24" s="57" t="s">
        <v>242</v>
      </c>
      <c r="I24" s="57">
        <v>2</v>
      </c>
      <c r="J24" s="55"/>
      <c r="K24" s="55"/>
      <c r="L24" s="55"/>
      <c r="M24" s="55"/>
    </row>
    <row r="25" spans="1:13" ht="180" customHeight="1" thickBot="1" x14ac:dyDescent="0.3">
      <c r="A25" s="43">
        <v>14</v>
      </c>
      <c r="B25" s="209" t="s">
        <v>256</v>
      </c>
      <c r="C25" s="210"/>
      <c r="D25" s="210"/>
      <c r="E25" s="211"/>
      <c r="F25" s="55"/>
      <c r="G25" s="55"/>
      <c r="H25" s="57" t="s">
        <v>243</v>
      </c>
      <c r="I25" s="57">
        <v>1</v>
      </c>
      <c r="J25" s="55"/>
      <c r="K25" s="55"/>
      <c r="L25" s="55"/>
      <c r="M25" s="55"/>
    </row>
    <row r="26" spans="1:13" ht="36" customHeight="1" thickBot="1" x14ac:dyDescent="0.3">
      <c r="A26" s="43"/>
      <c r="B26" s="212" t="s">
        <v>263</v>
      </c>
      <c r="C26" s="213"/>
      <c r="D26" s="213"/>
      <c r="E26" s="213"/>
      <c r="F26" s="55"/>
      <c r="G26" s="55"/>
      <c r="H26" s="57" t="s">
        <v>244</v>
      </c>
      <c r="I26" s="57" t="s">
        <v>246</v>
      </c>
      <c r="J26" s="55"/>
      <c r="K26" s="55"/>
      <c r="L26" s="55"/>
      <c r="M26" s="55"/>
    </row>
    <row r="27" spans="1:13" ht="47.25" customHeight="1" thickBot="1" x14ac:dyDescent="0.3">
      <c r="A27" s="43">
        <v>15</v>
      </c>
      <c r="B27" s="94" t="s">
        <v>188</v>
      </c>
      <c r="C27" s="220" t="s">
        <v>237</v>
      </c>
      <c r="D27" s="221"/>
      <c r="E27" s="89" t="e">
        <f>VLOOKUP(C27,H20:I26,2,FALSE)</f>
        <v>#N/A</v>
      </c>
      <c r="F27" s="55"/>
      <c r="G27" s="55"/>
      <c r="H27" s="55"/>
      <c r="I27" s="55"/>
      <c r="J27" s="55"/>
      <c r="K27" s="55"/>
      <c r="L27" s="55"/>
      <c r="M27" s="55"/>
    </row>
    <row r="28" spans="1:13" ht="42" customHeight="1" thickBot="1" x14ac:dyDescent="0.3">
      <c r="A28" s="43">
        <v>16</v>
      </c>
      <c r="B28" s="94" t="s">
        <v>189</v>
      </c>
      <c r="C28" s="220" t="s">
        <v>237</v>
      </c>
      <c r="D28" s="221"/>
      <c r="E28" s="90" t="e">
        <f>VLOOKUP(C28,H20:I26,2,FALSE)</f>
        <v>#N/A</v>
      </c>
      <c r="F28" s="55"/>
      <c r="G28" s="55"/>
      <c r="H28" s="55"/>
      <c r="I28" s="55"/>
      <c r="J28" s="55"/>
      <c r="K28" s="55"/>
      <c r="L28" s="55"/>
      <c r="M28" s="55"/>
    </row>
    <row r="29" spans="1:13" ht="45.75" customHeight="1" thickBot="1" x14ac:dyDescent="0.3">
      <c r="A29" s="43">
        <v>17</v>
      </c>
      <c r="B29" s="94" t="s">
        <v>190</v>
      </c>
      <c r="C29" s="220" t="s">
        <v>237</v>
      </c>
      <c r="D29" s="221"/>
      <c r="E29" s="91" t="e">
        <f>VLOOKUP(C29,H20:I26,2,FALSE)</f>
        <v>#N/A</v>
      </c>
      <c r="F29" s="55"/>
      <c r="G29" s="55"/>
      <c r="H29" s="55"/>
      <c r="I29" s="55"/>
      <c r="J29" s="55"/>
      <c r="K29" s="55"/>
      <c r="L29" s="55"/>
      <c r="M29" s="55"/>
    </row>
    <row r="30" spans="1:13" ht="25.5" customHeight="1" thickBot="1" x14ac:dyDescent="0.3">
      <c r="A30" s="43"/>
      <c r="B30" s="95" t="s">
        <v>259</v>
      </c>
      <c r="C30" s="96" t="e">
        <f>AVERAGE(E27:E29)</f>
        <v>#N/A</v>
      </c>
      <c r="D30" s="97"/>
      <c r="E30" s="97"/>
      <c r="F30" s="55"/>
      <c r="G30" s="55"/>
      <c r="H30" s="55"/>
      <c r="I30" s="55"/>
      <c r="J30" s="55"/>
      <c r="K30" s="55"/>
      <c r="L30" s="55"/>
      <c r="M30" s="55"/>
    </row>
    <row r="31" spans="1:13" ht="33.75" customHeight="1" thickBot="1" x14ac:dyDescent="0.3">
      <c r="A31" s="43"/>
      <c r="B31" s="257" t="s">
        <v>274</v>
      </c>
      <c r="C31" s="258"/>
      <c r="D31" s="258"/>
      <c r="E31" s="259"/>
      <c r="F31" s="55"/>
      <c r="G31" s="55"/>
      <c r="H31" s="58" t="s">
        <v>265</v>
      </c>
      <c r="I31" s="59">
        <v>6</v>
      </c>
      <c r="J31" s="55"/>
      <c r="K31" s="55"/>
      <c r="L31" s="55"/>
      <c r="M31" s="55"/>
    </row>
    <row r="32" spans="1:13" x14ac:dyDescent="0.25">
      <c r="A32" s="173">
        <v>18</v>
      </c>
      <c r="B32" s="214" t="s">
        <v>260</v>
      </c>
      <c r="C32" s="215"/>
      <c r="D32" s="215"/>
      <c r="E32" s="216"/>
      <c r="F32" s="55"/>
      <c r="G32" s="55"/>
      <c r="H32" s="58" t="s">
        <v>296</v>
      </c>
      <c r="I32" s="59">
        <v>5</v>
      </c>
      <c r="J32" s="55"/>
      <c r="K32" s="55"/>
      <c r="L32" s="55"/>
      <c r="M32" s="55"/>
    </row>
    <row r="33" spans="1:13" ht="108.75" customHeight="1" thickBot="1" x14ac:dyDescent="0.3">
      <c r="A33" s="173"/>
      <c r="B33" s="217"/>
      <c r="C33" s="218"/>
      <c r="D33" s="218"/>
      <c r="E33" s="219"/>
      <c r="F33" s="55"/>
      <c r="G33" s="55"/>
      <c r="H33" s="58" t="s">
        <v>297</v>
      </c>
      <c r="I33" s="59">
        <v>4</v>
      </c>
      <c r="J33" s="55"/>
      <c r="K33" s="55"/>
      <c r="L33" s="55"/>
      <c r="M33" s="55"/>
    </row>
    <row r="34" spans="1:13" ht="29.25" customHeight="1" thickBot="1" x14ac:dyDescent="0.3">
      <c r="A34" s="43"/>
      <c r="B34" s="212" t="s">
        <v>264</v>
      </c>
      <c r="C34" s="213"/>
      <c r="D34" s="213"/>
      <c r="E34" s="213"/>
      <c r="F34" s="55"/>
      <c r="G34" s="55"/>
      <c r="H34" s="58" t="s">
        <v>298</v>
      </c>
      <c r="I34" s="59">
        <v>3</v>
      </c>
      <c r="J34" s="55"/>
      <c r="K34" s="55"/>
      <c r="L34" s="55"/>
      <c r="M34" s="55"/>
    </row>
    <row r="35" spans="1:13" ht="61.5" customHeight="1" thickBot="1" x14ac:dyDescent="0.3">
      <c r="A35" s="43">
        <v>19</v>
      </c>
      <c r="B35" s="98" t="s">
        <v>282</v>
      </c>
      <c r="C35" s="175" t="s">
        <v>237</v>
      </c>
      <c r="D35" s="176"/>
      <c r="E35" s="99" t="e">
        <f>VLOOKUP(C35,H31:I37,2,FALSE)</f>
        <v>#N/A</v>
      </c>
      <c r="F35" s="55"/>
      <c r="G35" s="55"/>
      <c r="H35" s="58" t="s">
        <v>268</v>
      </c>
      <c r="I35" s="59">
        <v>2</v>
      </c>
      <c r="J35" s="55"/>
      <c r="K35" s="55"/>
      <c r="L35" s="55"/>
      <c r="M35" s="55"/>
    </row>
    <row r="36" spans="1:13" ht="53.25" customHeight="1" thickBot="1" x14ac:dyDescent="0.3">
      <c r="A36" s="43">
        <v>20</v>
      </c>
      <c r="B36" s="98" t="s">
        <v>283</v>
      </c>
      <c r="C36" s="175" t="s">
        <v>237</v>
      </c>
      <c r="D36" s="176"/>
      <c r="E36" s="100" t="e">
        <f>VLOOKUP(C36,H31:I37,2,FALSE)</f>
        <v>#N/A</v>
      </c>
      <c r="F36" s="55"/>
      <c r="G36" s="55"/>
      <c r="H36" s="58" t="s">
        <v>266</v>
      </c>
      <c r="I36" s="59">
        <v>1</v>
      </c>
      <c r="J36" s="55"/>
      <c r="K36" s="55"/>
      <c r="L36" s="55"/>
      <c r="M36" s="55"/>
    </row>
    <row r="37" spans="1:13" ht="51" customHeight="1" thickBot="1" x14ac:dyDescent="0.3">
      <c r="A37" s="43">
        <v>21</v>
      </c>
      <c r="B37" s="101" t="s">
        <v>192</v>
      </c>
      <c r="C37" s="195" t="s">
        <v>237</v>
      </c>
      <c r="D37" s="196"/>
      <c r="E37" s="102" t="e">
        <f>VLOOKUP(C37,H31:I37,2,FALSE)</f>
        <v>#N/A</v>
      </c>
      <c r="F37" s="55"/>
      <c r="G37" s="55"/>
      <c r="H37" s="58" t="s">
        <v>269</v>
      </c>
      <c r="I37" s="59" t="s">
        <v>202</v>
      </c>
      <c r="J37" s="55"/>
      <c r="K37" s="55"/>
      <c r="L37" s="55"/>
      <c r="M37" s="55"/>
    </row>
    <row r="38" spans="1:13" ht="26.25" customHeight="1" thickBot="1" x14ac:dyDescent="0.3">
      <c r="A38" s="43"/>
      <c r="B38" s="103" t="s">
        <v>272</v>
      </c>
      <c r="C38" s="92" t="e">
        <f>AVERAGE(E35:E37)</f>
        <v>#N/A</v>
      </c>
      <c r="D38" s="92"/>
      <c r="E38" s="93"/>
      <c r="F38" s="55"/>
      <c r="G38" s="55"/>
      <c r="H38" s="55"/>
      <c r="I38" s="55"/>
      <c r="J38" s="55"/>
      <c r="K38" s="55"/>
      <c r="L38" s="55"/>
      <c r="M38" s="55"/>
    </row>
    <row r="39" spans="1:13" ht="40.5" customHeight="1" thickBot="1" x14ac:dyDescent="0.3">
      <c r="A39" s="43"/>
      <c r="B39" s="257" t="s">
        <v>213</v>
      </c>
      <c r="C39" s="258"/>
      <c r="D39" s="258"/>
      <c r="E39" s="259"/>
      <c r="F39" s="55"/>
      <c r="G39" s="55"/>
      <c r="H39" s="55"/>
      <c r="I39" s="55"/>
      <c r="J39" s="55"/>
      <c r="K39" s="55"/>
      <c r="L39" s="55"/>
      <c r="M39" s="55"/>
    </row>
    <row r="40" spans="1:13" ht="15.95" customHeight="1" x14ac:dyDescent="0.25">
      <c r="A40" s="174">
        <v>22</v>
      </c>
      <c r="B40" s="167" t="s">
        <v>211</v>
      </c>
      <c r="C40" s="168"/>
      <c r="D40" s="168"/>
      <c r="E40" s="169"/>
      <c r="F40" s="55"/>
      <c r="G40" s="55"/>
      <c r="H40" s="55"/>
      <c r="I40" s="55"/>
      <c r="J40" s="55"/>
      <c r="K40" s="55"/>
      <c r="L40" s="55"/>
      <c r="M40" s="55"/>
    </row>
    <row r="41" spans="1:13" ht="98.1" customHeight="1" thickBot="1" x14ac:dyDescent="0.3">
      <c r="A41" s="174"/>
      <c r="B41" s="170"/>
      <c r="C41" s="171"/>
      <c r="D41" s="171"/>
      <c r="E41" s="172"/>
    </row>
    <row r="42" spans="1:13" ht="32.25" customHeight="1" thickBot="1" x14ac:dyDescent="0.3">
      <c r="A42" s="43"/>
      <c r="B42" s="192" t="s">
        <v>273</v>
      </c>
      <c r="C42" s="193"/>
      <c r="D42" s="193"/>
      <c r="E42" s="194"/>
    </row>
    <row r="43" spans="1:13" ht="81" customHeight="1" thickBot="1" x14ac:dyDescent="0.3">
      <c r="A43" s="43">
        <v>23</v>
      </c>
      <c r="B43" s="104" t="s">
        <v>275</v>
      </c>
      <c r="C43" s="175" t="s">
        <v>237</v>
      </c>
      <c r="D43" s="176"/>
      <c r="E43" s="99" t="e">
        <f>VLOOKUP(C43,H31:I37,2,FALSE)</f>
        <v>#N/A</v>
      </c>
    </row>
    <row r="44" spans="1:13" ht="57" customHeight="1" thickBot="1" x14ac:dyDescent="0.3">
      <c r="A44" s="43">
        <v>24</v>
      </c>
      <c r="B44" s="104" t="s">
        <v>194</v>
      </c>
      <c r="C44" s="175" t="s">
        <v>237</v>
      </c>
      <c r="D44" s="176"/>
      <c r="E44" s="100" t="e">
        <f>VLOOKUP(C44,H31:I37,2,FALSE)</f>
        <v>#N/A</v>
      </c>
    </row>
    <row r="45" spans="1:13" ht="47.25" customHeight="1" thickBot="1" x14ac:dyDescent="0.3">
      <c r="A45" s="43">
        <v>25</v>
      </c>
      <c r="B45" s="104" t="s">
        <v>195</v>
      </c>
      <c r="C45" s="175" t="s">
        <v>237</v>
      </c>
      <c r="D45" s="176"/>
      <c r="E45" s="100" t="e">
        <f>VLOOKUP(C45,H31:I37,2,FALSE)</f>
        <v>#N/A</v>
      </c>
    </row>
    <row r="46" spans="1:13" ht="40.5" customHeight="1" thickBot="1" x14ac:dyDescent="0.3">
      <c r="A46" s="43">
        <v>26</v>
      </c>
      <c r="B46" s="104" t="s">
        <v>196</v>
      </c>
      <c r="C46" s="175" t="s">
        <v>237</v>
      </c>
      <c r="D46" s="176"/>
      <c r="E46" s="100" t="e">
        <f>VLOOKUP(C46,H31:I37,2,FALSE)</f>
        <v>#N/A</v>
      </c>
    </row>
    <row r="47" spans="1:13" ht="47.25" customHeight="1" thickBot="1" x14ac:dyDescent="0.3">
      <c r="A47" s="43">
        <v>27</v>
      </c>
      <c r="B47" s="105" t="s">
        <v>276</v>
      </c>
      <c r="C47" s="175" t="s">
        <v>237</v>
      </c>
      <c r="D47" s="176"/>
      <c r="E47" s="102" t="e">
        <f>VLOOKUP(C47,H31:I37,2,FALSE)</f>
        <v>#N/A</v>
      </c>
    </row>
    <row r="48" spans="1:13" ht="28.5" customHeight="1" thickBot="1" x14ac:dyDescent="0.3">
      <c r="A48" s="43"/>
      <c r="B48" s="106" t="s">
        <v>277</v>
      </c>
      <c r="C48" s="107" t="e">
        <f>AVERAGE(E43:E47)</f>
        <v>#N/A</v>
      </c>
      <c r="D48" s="108"/>
      <c r="E48" s="109"/>
    </row>
    <row r="49" spans="1:5" ht="33" customHeight="1" thickBot="1" x14ac:dyDescent="0.3">
      <c r="A49" s="43"/>
      <c r="B49" s="257" t="s">
        <v>212</v>
      </c>
      <c r="C49" s="258"/>
      <c r="D49" s="258"/>
      <c r="E49" s="259"/>
    </row>
    <row r="50" spans="1:5" ht="14.1" customHeight="1" x14ac:dyDescent="0.25">
      <c r="A50" s="174">
        <v>28</v>
      </c>
      <c r="B50" s="180" t="s">
        <v>278</v>
      </c>
      <c r="C50" s="181"/>
      <c r="D50" s="181"/>
      <c r="E50" s="182"/>
    </row>
    <row r="51" spans="1:5" ht="105" customHeight="1" thickBot="1" x14ac:dyDescent="0.3">
      <c r="A51" s="174"/>
      <c r="B51" s="183"/>
      <c r="C51" s="184"/>
      <c r="D51" s="184"/>
      <c r="E51" s="185"/>
    </row>
    <row r="52" spans="1:5" ht="37.5" customHeight="1" thickBot="1" x14ac:dyDescent="0.3">
      <c r="A52" s="43"/>
      <c r="B52" s="186" t="s">
        <v>281</v>
      </c>
      <c r="C52" s="187"/>
      <c r="D52" s="187"/>
      <c r="E52" s="188"/>
    </row>
    <row r="53" spans="1:5" ht="127.5" customHeight="1" thickBot="1" x14ac:dyDescent="0.3">
      <c r="A53" s="43">
        <v>29</v>
      </c>
      <c r="B53" s="104" t="s">
        <v>216</v>
      </c>
      <c r="C53" s="175" t="s">
        <v>237</v>
      </c>
      <c r="D53" s="176"/>
      <c r="E53" s="99" t="e">
        <f>VLOOKUP(C53,H31:I37,2,FALSE)</f>
        <v>#N/A</v>
      </c>
    </row>
    <row r="54" spans="1:5" ht="121.5" customHeight="1" thickBot="1" x14ac:dyDescent="0.3">
      <c r="A54" s="43">
        <v>30</v>
      </c>
      <c r="B54" s="104" t="s">
        <v>217</v>
      </c>
      <c r="C54" s="175" t="s">
        <v>237</v>
      </c>
      <c r="D54" s="176"/>
      <c r="E54" s="100" t="e">
        <f>VLOOKUP(C54,H31:I37,2,FALSE)</f>
        <v>#N/A</v>
      </c>
    </row>
    <row r="55" spans="1:5" ht="124.5" customHeight="1" thickBot="1" x14ac:dyDescent="0.3">
      <c r="A55" s="43">
        <v>31</v>
      </c>
      <c r="B55" s="104" t="s">
        <v>218</v>
      </c>
      <c r="C55" s="175" t="s">
        <v>237</v>
      </c>
      <c r="D55" s="176"/>
      <c r="E55" s="100" t="e">
        <f>VLOOKUP(C55,H31:I37,2,FALSE)</f>
        <v>#N/A</v>
      </c>
    </row>
    <row r="56" spans="1:5" ht="159" customHeight="1" thickBot="1" x14ac:dyDescent="0.3">
      <c r="A56" s="43">
        <v>32</v>
      </c>
      <c r="B56" s="104" t="s">
        <v>219</v>
      </c>
      <c r="C56" s="175" t="s">
        <v>237</v>
      </c>
      <c r="D56" s="176"/>
      <c r="E56" s="102" t="e">
        <f>VLOOKUP(C56,H31:I37,2,FALSE)</f>
        <v>#N/A</v>
      </c>
    </row>
    <row r="57" spans="1:5" ht="27.75" customHeight="1" thickBot="1" x14ac:dyDescent="0.3">
      <c r="A57" s="43"/>
      <c r="B57" s="106" t="s">
        <v>284</v>
      </c>
      <c r="C57" s="92" t="e">
        <f>AVERAGE(E53:E56)</f>
        <v>#N/A</v>
      </c>
      <c r="D57" s="110"/>
      <c r="E57" s="111"/>
    </row>
    <row r="58" spans="1:5" ht="27" customHeight="1" thickBot="1" x14ac:dyDescent="0.3">
      <c r="A58" s="43"/>
      <c r="B58" s="254" t="s">
        <v>214</v>
      </c>
      <c r="C58" s="255"/>
      <c r="D58" s="255"/>
      <c r="E58" s="256"/>
    </row>
    <row r="59" spans="1:5" x14ac:dyDescent="0.25">
      <c r="A59" s="174">
        <v>33</v>
      </c>
      <c r="B59" s="167" t="s">
        <v>215</v>
      </c>
      <c r="C59" s="168"/>
      <c r="D59" s="168"/>
      <c r="E59" s="169"/>
    </row>
    <row r="60" spans="1:5" ht="105" customHeight="1" thickBot="1" x14ac:dyDescent="0.3">
      <c r="A60" s="174"/>
      <c r="B60" s="170"/>
      <c r="C60" s="171"/>
      <c r="D60" s="171"/>
      <c r="E60" s="172"/>
    </row>
    <row r="65" spans="1:1" x14ac:dyDescent="0.25">
      <c r="A65" s="47"/>
    </row>
    <row r="66" spans="1:1" x14ac:dyDescent="0.25">
      <c r="A66" s="47"/>
    </row>
    <row r="67" spans="1:1" x14ac:dyDescent="0.25">
      <c r="A67" s="47"/>
    </row>
    <row r="68" spans="1:1" x14ac:dyDescent="0.25">
      <c r="A68" s="47"/>
    </row>
    <row r="69" spans="1:1" x14ac:dyDescent="0.25">
      <c r="A69" s="47"/>
    </row>
    <row r="70" spans="1:1" x14ac:dyDescent="0.25">
      <c r="A70" s="47"/>
    </row>
    <row r="71" spans="1:1" x14ac:dyDescent="0.25">
      <c r="A71" s="47"/>
    </row>
    <row r="72" spans="1:1" x14ac:dyDescent="0.25">
      <c r="A72" s="47"/>
    </row>
    <row r="73" spans="1:1" x14ac:dyDescent="0.25">
      <c r="A73" s="47"/>
    </row>
    <row r="74" spans="1:1" x14ac:dyDescent="0.25">
      <c r="A74" s="47"/>
    </row>
    <row r="75" spans="1:1" x14ac:dyDescent="0.25">
      <c r="A75" s="47"/>
    </row>
    <row r="76" spans="1:1" x14ac:dyDescent="0.25">
      <c r="A76" s="47"/>
    </row>
    <row r="77" spans="1:1" x14ac:dyDescent="0.25">
      <c r="A77" s="47"/>
    </row>
    <row r="78" spans="1:1" x14ac:dyDescent="0.25">
      <c r="A78" s="47"/>
    </row>
    <row r="79" spans="1:1" x14ac:dyDescent="0.25">
      <c r="A79" s="47"/>
    </row>
    <row r="80" spans="1:1" x14ac:dyDescent="0.25">
      <c r="A80" s="47"/>
    </row>
    <row r="81" spans="1:1" x14ac:dyDescent="0.25">
      <c r="A81" s="47"/>
    </row>
    <row r="82" spans="1:1" x14ac:dyDescent="0.25">
      <c r="A82" s="47"/>
    </row>
    <row r="83" spans="1:1" x14ac:dyDescent="0.25">
      <c r="A83" s="47"/>
    </row>
    <row r="84" spans="1:1" x14ac:dyDescent="0.25">
      <c r="A84" s="47"/>
    </row>
    <row r="85" spans="1:1" x14ac:dyDescent="0.25">
      <c r="A85" s="47"/>
    </row>
    <row r="86" spans="1:1" x14ac:dyDescent="0.25">
      <c r="A86" s="47"/>
    </row>
    <row r="87" spans="1:1" x14ac:dyDescent="0.25">
      <c r="A87" s="47"/>
    </row>
    <row r="88" spans="1:1" x14ac:dyDescent="0.25">
      <c r="A88" s="47"/>
    </row>
    <row r="89" spans="1:1" x14ac:dyDescent="0.25">
      <c r="A89" s="47"/>
    </row>
    <row r="90" spans="1:1" x14ac:dyDescent="0.25">
      <c r="A90" s="47"/>
    </row>
    <row r="91" spans="1:1" x14ac:dyDescent="0.25">
      <c r="A91" s="47"/>
    </row>
    <row r="92" spans="1:1" x14ac:dyDescent="0.25">
      <c r="A92" s="47"/>
    </row>
    <row r="93" spans="1:1" x14ac:dyDescent="0.25">
      <c r="A93" s="47"/>
    </row>
    <row r="94" spans="1:1" x14ac:dyDescent="0.25">
      <c r="A94" s="47"/>
    </row>
    <row r="95" spans="1:1" x14ac:dyDescent="0.25">
      <c r="A95" s="47"/>
    </row>
    <row r="96" spans="1:1" x14ac:dyDescent="0.25">
      <c r="A96" s="47"/>
    </row>
  </sheetData>
  <sheetProtection password="CAB3" sheet="1" objects="1" scenarios="1" formatCells="0" formatColumns="0" formatRows="0" selectLockedCells="1"/>
  <mergeCells count="53">
    <mergeCell ref="C55:D55"/>
    <mergeCell ref="C56:D56"/>
    <mergeCell ref="B58:E58"/>
    <mergeCell ref="A59:A60"/>
    <mergeCell ref="B59:E60"/>
    <mergeCell ref="B39:E39"/>
    <mergeCell ref="A40:A41"/>
    <mergeCell ref="B40:E41"/>
    <mergeCell ref="C54:D54"/>
    <mergeCell ref="B42:E42"/>
    <mergeCell ref="C43:D43"/>
    <mergeCell ref="C44:D44"/>
    <mergeCell ref="C45:D45"/>
    <mergeCell ref="C46:D46"/>
    <mergeCell ref="C47:D47"/>
    <mergeCell ref="B49:E49"/>
    <mergeCell ref="A50:A51"/>
    <mergeCell ref="B50:E51"/>
    <mergeCell ref="B52:E52"/>
    <mergeCell ref="C53:D53"/>
    <mergeCell ref="A32:A33"/>
    <mergeCell ref="B32:E33"/>
    <mergeCell ref="C35:D35"/>
    <mergeCell ref="C36:D36"/>
    <mergeCell ref="C37:D37"/>
    <mergeCell ref="B34:E34"/>
    <mergeCell ref="C29:D29"/>
    <mergeCell ref="B31:E31"/>
    <mergeCell ref="C20:D20"/>
    <mergeCell ref="C21:D21"/>
    <mergeCell ref="C22:D22"/>
    <mergeCell ref="B24:E24"/>
    <mergeCell ref="B25:E25"/>
    <mergeCell ref="B26:E26"/>
    <mergeCell ref="A9:A13"/>
    <mergeCell ref="B9:B13"/>
    <mergeCell ref="E10:E13"/>
    <mergeCell ref="C27:D27"/>
    <mergeCell ref="C28:D28"/>
    <mergeCell ref="B19:E19"/>
    <mergeCell ref="C6:E6"/>
    <mergeCell ref="B1:E1"/>
    <mergeCell ref="C2:E2"/>
    <mergeCell ref="C3:E3"/>
    <mergeCell ref="D4:E4"/>
    <mergeCell ref="D5:E5"/>
    <mergeCell ref="D14:E14"/>
    <mergeCell ref="C15:E15"/>
    <mergeCell ref="C16:E16"/>
    <mergeCell ref="B17:E17"/>
    <mergeCell ref="B18:E18"/>
    <mergeCell ref="D7:E7"/>
    <mergeCell ref="C8:E8"/>
  </mergeCells>
  <conditionalFormatting sqref="A3:XFD5 A2:C2 F2:XFD2 A14:XFD15 A10:D13 F10:XFD13 A17:XFD24 A16:C16 F16:XFD16 A26:XFD35 A25:G25 I25:XFD25 A37:XFD1048576 A36:G36 I36:XFD36 A7:XFD9 A6:B6 F6:XFD6">
    <cfRule type="containsText" dxfId="83" priority="14" operator="containsText" text="Select an Observation Outcome">
      <formula>NOT(ISERROR(SEARCH("Select an Observation Outcome",A2)))</formula>
    </cfRule>
    <cfRule type="containsText" dxfId="82" priority="15" operator="containsText" text="Select a Number">
      <formula>NOT(ISERROR(SEARCH("Select a Number",A2)))</formula>
    </cfRule>
    <cfRule type="containsText" dxfId="81" priority="16" operator="containsText" text="Select an Option - Scroll Down">
      <formula>NOT(ISERROR(SEARCH("Select an Option - Scroll Down",A2)))</formula>
    </cfRule>
  </conditionalFormatting>
  <conditionalFormatting sqref="E10:E13">
    <cfRule type="containsErrors" dxfId="80" priority="13">
      <formula>ISERROR(E10)</formula>
    </cfRule>
  </conditionalFormatting>
  <conditionalFormatting sqref="A1:XFD5 A26:XFD35 A25:G25 I25:XFD25 A37:XFD1048576 A36:G36 I36:XFD36 A7:XFD24 A6:B6 F6:XFD6">
    <cfRule type="containsText" dxfId="79" priority="11" operator="containsText" text="1.  There is a safety or other serious concern with this activity or program component.">
      <formula>NOT(ISERROR(SEARCH("1.  There is a safety or other serious concern with this activity or program component.",A1)))</formula>
    </cfRule>
    <cfRule type="containsText" dxfId="78" priority="12" operator="containsText" text="1.  There was a safety or other serious concern with this program expectation.">
      <formula>NOT(ISERROR(SEARCH("1.  There was a safety or other serious concern with this program expectation.",A1)))</formula>
    </cfRule>
  </conditionalFormatting>
  <conditionalFormatting sqref="C6">
    <cfRule type="containsText" dxfId="77" priority="3" operator="containsText" text="Select an Observation Outcome">
      <formula>NOT(ISERROR(SEARCH("Select an Observation Outcome",C6)))</formula>
    </cfRule>
    <cfRule type="containsText" dxfId="76" priority="4" operator="containsText" text="Select a Number">
      <formula>NOT(ISERROR(SEARCH("Select a Number",C6)))</formula>
    </cfRule>
    <cfRule type="containsText" dxfId="75" priority="5" operator="containsText" text="Select an Option - Scroll Down">
      <formula>NOT(ISERROR(SEARCH("Select an Option - Scroll Down",C6)))</formula>
    </cfRule>
  </conditionalFormatting>
  <conditionalFormatting sqref="C6">
    <cfRule type="containsText" dxfId="74" priority="1" operator="containsText" text="1.  There is a safety or other serious concern with this activity or program component.">
      <formula>NOT(ISERROR(SEARCH("1.  There is a safety or other serious concern with this activity or program component.",C6)))</formula>
    </cfRule>
    <cfRule type="containsText" dxfId="73" priority="2" operator="containsText" text="1.  There was a safety or other serious concern with this program expectation.">
      <formula>NOT(ISERROR(SEARCH("1.  There was a safety or other serious concern with this program expectation.",C6)))</formula>
    </cfRule>
  </conditionalFormatting>
  <dataValidations count="4">
    <dataValidation type="list" allowBlank="1" showInputMessage="1" showErrorMessage="1" sqref="C35:D37 C43:D47 C53:D56">
      <formula1>percent2</formula1>
    </dataValidation>
    <dataValidation type="list" allowBlank="1" showInputMessage="1" showErrorMessage="1" sqref="C8">
      <formula1>number</formula1>
    </dataValidation>
    <dataValidation type="list" allowBlank="1" showInputMessage="1" showErrorMessage="1" sqref="C20:C22 C27:C29">
      <formula1>percent1</formula1>
    </dataValidation>
    <dataValidation type="list" allowBlank="1" showInputMessage="1" showErrorMessage="1" sqref="C10:C12">
      <formula1>number2</formula1>
    </dataValidation>
  </dataValidations>
  <pageMargins left="0.7" right="0.7" top="0.75" bottom="0.75" header="0.3" footer="0.3"/>
  <pageSetup scale="58" orientation="portrait" r:id="rId1"/>
  <rowBreaks count="3" manualBreakCount="3">
    <brk id="16" max="4" man="1"/>
    <brk id="33" max="4" man="1"/>
    <brk id="51"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21511" r:id="rId4" name="Check Box 7">
              <controlPr locked="0" defaultSize="0" autoFill="0" autoLine="0" autoPict="0">
                <anchor moveWithCells="1">
                  <from>
                    <xdr:col>2</xdr:col>
                    <xdr:colOff>2514600</xdr:colOff>
                    <xdr:row>5</xdr:row>
                    <xdr:rowOff>123825</xdr:rowOff>
                  </from>
                  <to>
                    <xdr:col>2</xdr:col>
                    <xdr:colOff>2524125</xdr:colOff>
                    <xdr:row>5</xdr:row>
                    <xdr:rowOff>200025</xdr:rowOff>
                  </to>
                </anchor>
              </controlPr>
            </control>
          </mc:Choice>
        </mc:AlternateContent>
        <mc:AlternateContent xmlns:mc="http://schemas.openxmlformats.org/markup-compatibility/2006">
          <mc:Choice Requires="x14">
            <control shapeId="21515" r:id="rId5" name="Check Box 11">
              <controlPr locked="0" defaultSize="0" autoFill="0" autoLine="0" autoPict="0">
                <anchor moveWithCells="1">
                  <from>
                    <xdr:col>3</xdr:col>
                    <xdr:colOff>1019175</xdr:colOff>
                    <xdr:row>5</xdr:row>
                    <xdr:rowOff>180975</xdr:rowOff>
                  </from>
                  <to>
                    <xdr:col>3</xdr:col>
                    <xdr:colOff>1019175</xdr:colOff>
                    <xdr:row>5</xdr:row>
                    <xdr:rowOff>200025</xdr:rowOff>
                  </to>
                </anchor>
              </controlPr>
            </control>
          </mc:Choice>
        </mc:AlternateContent>
        <mc:AlternateContent xmlns:mc="http://schemas.openxmlformats.org/markup-compatibility/2006">
          <mc:Choice Requires="x14">
            <control shapeId="21520" r:id="rId6" name="Check Box 16">
              <controlPr locked="0" defaultSize="0" autoFill="0" autoLine="0" autoPict="0">
                <anchor moveWithCells="1">
                  <from>
                    <xdr:col>2</xdr:col>
                    <xdr:colOff>171450</xdr:colOff>
                    <xdr:row>5</xdr:row>
                    <xdr:rowOff>152400</xdr:rowOff>
                  </from>
                  <to>
                    <xdr:col>2</xdr:col>
                    <xdr:colOff>1066800</xdr:colOff>
                    <xdr:row>5</xdr:row>
                    <xdr:rowOff>371475</xdr:rowOff>
                  </to>
                </anchor>
              </controlPr>
            </control>
          </mc:Choice>
        </mc:AlternateContent>
        <mc:AlternateContent xmlns:mc="http://schemas.openxmlformats.org/markup-compatibility/2006">
          <mc:Choice Requires="x14">
            <control shapeId="21521" r:id="rId7" name="Check Box 17">
              <controlPr locked="0" defaultSize="0" autoFill="0" autoLine="0" autoPict="0">
                <anchor moveWithCells="1">
                  <from>
                    <xdr:col>2</xdr:col>
                    <xdr:colOff>257175</xdr:colOff>
                    <xdr:row>5</xdr:row>
                    <xdr:rowOff>438150</xdr:rowOff>
                  </from>
                  <to>
                    <xdr:col>2</xdr:col>
                    <xdr:colOff>866775</xdr:colOff>
                    <xdr:row>5</xdr:row>
                    <xdr:rowOff>647700</xdr:rowOff>
                  </to>
                </anchor>
              </controlPr>
            </control>
          </mc:Choice>
        </mc:AlternateContent>
        <mc:AlternateContent xmlns:mc="http://schemas.openxmlformats.org/markup-compatibility/2006">
          <mc:Choice Requires="x14">
            <control shapeId="21522" r:id="rId8" name="Check Box 18">
              <controlPr locked="0" defaultSize="0" autoFill="0" autoLine="0" autoPict="0">
                <anchor moveWithCells="1">
                  <from>
                    <xdr:col>2</xdr:col>
                    <xdr:colOff>1133475</xdr:colOff>
                    <xdr:row>5</xdr:row>
                    <xdr:rowOff>104775</xdr:rowOff>
                  </from>
                  <to>
                    <xdr:col>2</xdr:col>
                    <xdr:colOff>1562100</xdr:colOff>
                    <xdr:row>5</xdr:row>
                    <xdr:rowOff>342900</xdr:rowOff>
                  </to>
                </anchor>
              </controlPr>
            </control>
          </mc:Choice>
        </mc:AlternateContent>
        <mc:AlternateContent xmlns:mc="http://schemas.openxmlformats.org/markup-compatibility/2006">
          <mc:Choice Requires="x14">
            <control shapeId="21523" r:id="rId9" name="Check Box 19">
              <controlPr locked="0" defaultSize="0" autoFill="0" autoLine="0" autoPict="0">
                <anchor moveWithCells="1">
                  <from>
                    <xdr:col>2</xdr:col>
                    <xdr:colOff>1190625</xdr:colOff>
                    <xdr:row>5</xdr:row>
                    <xdr:rowOff>400050</xdr:rowOff>
                  </from>
                  <to>
                    <xdr:col>2</xdr:col>
                    <xdr:colOff>1619250</xdr:colOff>
                    <xdr:row>5</xdr:row>
                    <xdr:rowOff>638175</xdr:rowOff>
                  </to>
                </anchor>
              </controlPr>
            </control>
          </mc:Choice>
        </mc:AlternateContent>
        <mc:AlternateContent xmlns:mc="http://schemas.openxmlformats.org/markup-compatibility/2006">
          <mc:Choice Requires="x14">
            <control shapeId="21524" r:id="rId10" name="Check Box 20">
              <controlPr locked="0" defaultSize="0" autoFill="0" autoLine="0" autoPict="0">
                <anchor moveWithCells="1">
                  <from>
                    <xdr:col>2</xdr:col>
                    <xdr:colOff>1933575</xdr:colOff>
                    <xdr:row>5</xdr:row>
                    <xdr:rowOff>133350</xdr:rowOff>
                  </from>
                  <to>
                    <xdr:col>2</xdr:col>
                    <xdr:colOff>2257425</xdr:colOff>
                    <xdr:row>5</xdr:row>
                    <xdr:rowOff>352425</xdr:rowOff>
                  </to>
                </anchor>
              </controlPr>
            </control>
          </mc:Choice>
        </mc:AlternateContent>
        <mc:AlternateContent xmlns:mc="http://schemas.openxmlformats.org/markup-compatibility/2006">
          <mc:Choice Requires="x14">
            <control shapeId="21525" r:id="rId11" name="Check Box 21">
              <controlPr locked="0" defaultSize="0" autoFill="0" autoLine="0" autoPict="0">
                <anchor moveWithCells="1">
                  <from>
                    <xdr:col>2</xdr:col>
                    <xdr:colOff>1885950</xdr:colOff>
                    <xdr:row>5</xdr:row>
                    <xdr:rowOff>466725</xdr:rowOff>
                  </from>
                  <to>
                    <xdr:col>2</xdr:col>
                    <xdr:colOff>2209800</xdr:colOff>
                    <xdr:row>5</xdr:row>
                    <xdr:rowOff>685800</xdr:rowOff>
                  </to>
                </anchor>
              </controlPr>
            </control>
          </mc:Choice>
        </mc:AlternateContent>
        <mc:AlternateContent xmlns:mc="http://schemas.openxmlformats.org/markup-compatibility/2006">
          <mc:Choice Requires="x14">
            <control shapeId="21526" r:id="rId12" name="Check Box 22">
              <controlPr locked="0" defaultSize="0" autoFill="0" autoLine="0" autoPict="0">
                <anchor moveWithCells="1">
                  <from>
                    <xdr:col>2</xdr:col>
                    <xdr:colOff>2514600</xdr:colOff>
                    <xdr:row>5</xdr:row>
                    <xdr:rowOff>123825</xdr:rowOff>
                  </from>
                  <to>
                    <xdr:col>2</xdr:col>
                    <xdr:colOff>2952750</xdr:colOff>
                    <xdr:row>5</xdr:row>
                    <xdr:rowOff>342900</xdr:rowOff>
                  </to>
                </anchor>
              </controlPr>
            </control>
          </mc:Choice>
        </mc:AlternateContent>
        <mc:AlternateContent xmlns:mc="http://schemas.openxmlformats.org/markup-compatibility/2006">
          <mc:Choice Requires="x14">
            <control shapeId="21527" r:id="rId13" name="Check Box 23">
              <controlPr locked="0" defaultSize="0" autoFill="0" autoLine="0" autoPict="0">
                <anchor moveWithCells="1">
                  <from>
                    <xdr:col>2</xdr:col>
                    <xdr:colOff>2543175</xdr:colOff>
                    <xdr:row>5</xdr:row>
                    <xdr:rowOff>428625</xdr:rowOff>
                  </from>
                  <to>
                    <xdr:col>2</xdr:col>
                    <xdr:colOff>3009900</xdr:colOff>
                    <xdr:row>5</xdr:row>
                    <xdr:rowOff>676275</xdr:rowOff>
                  </to>
                </anchor>
              </controlPr>
            </control>
          </mc:Choice>
        </mc:AlternateContent>
        <mc:AlternateContent xmlns:mc="http://schemas.openxmlformats.org/markup-compatibility/2006">
          <mc:Choice Requires="x14">
            <control shapeId="21528" r:id="rId14" name="Check Box 24">
              <controlPr locked="0" defaultSize="0" autoFill="0" autoLine="0" autoPict="0">
                <anchor moveWithCells="1">
                  <from>
                    <xdr:col>3</xdr:col>
                    <xdr:colOff>66675</xdr:colOff>
                    <xdr:row>5</xdr:row>
                    <xdr:rowOff>142875</xdr:rowOff>
                  </from>
                  <to>
                    <xdr:col>3</xdr:col>
                    <xdr:colOff>704850</xdr:colOff>
                    <xdr:row>5</xdr:row>
                    <xdr:rowOff>342900</xdr:rowOff>
                  </to>
                </anchor>
              </controlPr>
            </control>
          </mc:Choice>
        </mc:AlternateContent>
        <mc:AlternateContent xmlns:mc="http://schemas.openxmlformats.org/markup-compatibility/2006">
          <mc:Choice Requires="x14">
            <control shapeId="21529" r:id="rId15" name="Check Box 25">
              <controlPr locked="0" defaultSize="0" autoFill="0" autoLine="0" autoPict="0">
                <anchor moveWithCells="1">
                  <from>
                    <xdr:col>3</xdr:col>
                    <xdr:colOff>38100</xdr:colOff>
                    <xdr:row>5</xdr:row>
                    <xdr:rowOff>466725</xdr:rowOff>
                  </from>
                  <to>
                    <xdr:col>3</xdr:col>
                    <xdr:colOff>685800</xdr:colOff>
                    <xdr:row>5</xdr:row>
                    <xdr:rowOff>657225</xdr:rowOff>
                  </to>
                </anchor>
              </controlPr>
            </control>
          </mc:Choice>
        </mc:AlternateContent>
        <mc:AlternateContent xmlns:mc="http://schemas.openxmlformats.org/markup-compatibility/2006">
          <mc:Choice Requires="x14">
            <control shapeId="21530" r:id="rId16" name="Check Box 26">
              <controlPr locked="0" defaultSize="0" autoFill="0" autoLine="0" autoPict="0">
                <anchor moveWithCells="1">
                  <from>
                    <xdr:col>3</xdr:col>
                    <xdr:colOff>1019175</xdr:colOff>
                    <xdr:row>5</xdr:row>
                    <xdr:rowOff>180975</xdr:rowOff>
                  </from>
                  <to>
                    <xdr:col>3</xdr:col>
                    <xdr:colOff>1724025</xdr:colOff>
                    <xdr:row>5</xdr:row>
                    <xdr:rowOff>371475</xdr:rowOff>
                  </to>
                </anchor>
              </controlPr>
            </control>
          </mc:Choice>
        </mc:AlternateContent>
        <mc:AlternateContent xmlns:mc="http://schemas.openxmlformats.org/markup-compatibility/2006">
          <mc:Choice Requires="x14">
            <control shapeId="21531" r:id="rId17" name="Check Box 27">
              <controlPr locked="0" defaultSize="0" autoFill="0" autoLine="0" autoPict="0">
                <anchor moveWithCells="1">
                  <from>
                    <xdr:col>3</xdr:col>
                    <xdr:colOff>1028700</xdr:colOff>
                    <xdr:row>5</xdr:row>
                    <xdr:rowOff>466725</xdr:rowOff>
                  </from>
                  <to>
                    <xdr:col>3</xdr:col>
                    <xdr:colOff>1657350</xdr:colOff>
                    <xdr:row>5</xdr:row>
                    <xdr:rowOff>666750</xdr:rowOff>
                  </to>
                </anchor>
              </controlPr>
            </control>
          </mc:Choice>
        </mc:AlternateContent>
        <mc:AlternateContent xmlns:mc="http://schemas.openxmlformats.org/markup-compatibility/2006">
          <mc:Choice Requires="x14">
            <control shapeId="21532" r:id="rId18" name="Check Box 28">
              <controlPr locked="0" defaultSize="0" autoFill="0" autoLine="0" autoPict="0">
                <anchor moveWithCells="1">
                  <from>
                    <xdr:col>4</xdr:col>
                    <xdr:colOff>66675</xdr:colOff>
                    <xdr:row>5</xdr:row>
                    <xdr:rowOff>161925</xdr:rowOff>
                  </from>
                  <to>
                    <xdr:col>4</xdr:col>
                    <xdr:colOff>885825</xdr:colOff>
                    <xdr:row>5</xdr:row>
                    <xdr:rowOff>419100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LISTS!$W$2:$W$10</xm:f>
          </x14:formula1>
          <xm:sqref>D10:D12</xm:sqref>
        </x14:dataValidation>
        <x14:dataValidation type="list" allowBlank="1" showInputMessage="1" showErrorMessage="1">
          <x14:formula1>
            <xm:f>LISTS!$V$2:$V$7</xm:f>
          </x14:formula1>
          <xm:sqref>C7</xm:sqref>
        </x14:dataValidation>
        <x14:dataValidation type="list" allowBlank="1" showInputMessage="1" showErrorMessage="1">
          <x14:formula1>
            <xm:f>LISTS!$T$2:$T$4</xm:f>
          </x14:formula1>
          <xm:sqref>C14:C16 C5</xm:sqref>
        </x14:dataValidation>
        <x14:dataValidation type="list" allowBlank="1" showInputMessage="1" showErrorMessage="1">
          <x14:formula1>
            <xm:f>LISTS!$S$2:$S$16</xm:f>
          </x14:formula1>
          <xm:sqref>C4</xm:sqref>
        </x14:dataValidation>
        <x14:dataValidation type="list" allowBlank="1" showInputMessage="1" showErrorMessage="1">
          <x14:formula1>
            <xm:f>LISTS!$R$2:$R$19</xm:f>
          </x14:formula1>
          <xm:sqref>C3</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D97FD"/>
  </sheetPr>
  <dimension ref="A1:L41"/>
  <sheetViews>
    <sheetView workbookViewId="0">
      <selection activeCell="F6" sqref="F6"/>
    </sheetView>
  </sheetViews>
  <sheetFormatPr defaultColWidth="11" defaultRowHeight="15.75" x14ac:dyDescent="0.25"/>
  <cols>
    <col min="1" max="1" width="20.625" style="67" customWidth="1"/>
    <col min="2" max="2" width="12.625" style="67" customWidth="1"/>
    <col min="3" max="3" width="13.375" style="67" customWidth="1"/>
    <col min="4" max="4" width="12.875" style="67" customWidth="1"/>
    <col min="5" max="7" width="11" style="67"/>
    <col min="8" max="8" width="22.375" style="67" customWidth="1"/>
    <col min="9" max="9" width="11.375" style="67" bestFit="1" customWidth="1"/>
    <col min="10" max="16384" width="11" style="67"/>
  </cols>
  <sheetData>
    <row r="1" spans="1:12" x14ac:dyDescent="0.25">
      <c r="A1" s="266" t="s">
        <v>285</v>
      </c>
      <c r="B1" s="266"/>
      <c r="C1" s="266"/>
      <c r="D1" s="266"/>
      <c r="E1" s="266"/>
      <c r="F1" s="19"/>
      <c r="G1" s="19"/>
      <c r="H1" s="266" t="s">
        <v>285</v>
      </c>
      <c r="I1" s="266"/>
      <c r="J1" s="266"/>
      <c r="K1" s="266"/>
      <c r="L1" s="266"/>
    </row>
    <row r="2" spans="1:12" x14ac:dyDescent="0.25">
      <c r="A2" s="266" t="s">
        <v>286</v>
      </c>
      <c r="B2" s="266"/>
      <c r="C2" s="266"/>
      <c r="D2" s="266"/>
      <c r="E2" s="266"/>
      <c r="F2" s="19"/>
      <c r="G2" s="19"/>
      <c r="H2" s="266" t="s">
        <v>286</v>
      </c>
      <c r="I2" s="266"/>
      <c r="J2" s="266"/>
      <c r="K2" s="266"/>
      <c r="L2" s="266"/>
    </row>
    <row r="3" spans="1:12" x14ac:dyDescent="0.25">
      <c r="A3" s="68"/>
      <c r="B3" s="68"/>
      <c r="C3" s="68"/>
      <c r="D3" s="68"/>
      <c r="E3" s="68"/>
      <c r="F3" s="19"/>
      <c r="G3" s="19"/>
      <c r="H3" s="68"/>
      <c r="I3" s="68"/>
      <c r="J3" s="68"/>
      <c r="K3" s="68"/>
      <c r="L3" s="68"/>
    </row>
    <row r="4" spans="1:12" x14ac:dyDescent="0.25">
      <c r="A4" s="70" t="s">
        <v>287</v>
      </c>
      <c r="B4" s="142" t="str">
        <f>'Fall Info 2017'!B4:E4</f>
        <v>Select An Option - Scroll Down</v>
      </c>
      <c r="C4" s="142"/>
      <c r="D4" s="142"/>
      <c r="E4" s="142"/>
      <c r="F4" s="19"/>
      <c r="G4" s="19"/>
      <c r="H4" s="70" t="s">
        <v>287</v>
      </c>
      <c r="I4" s="142" t="str">
        <f>B4</f>
        <v>Select An Option - Scroll Down</v>
      </c>
      <c r="J4" s="142"/>
      <c r="K4" s="142"/>
      <c r="L4" s="142"/>
    </row>
    <row r="5" spans="1:12" x14ac:dyDescent="0.25">
      <c r="A5" s="70" t="s">
        <v>288</v>
      </c>
      <c r="B5" s="142">
        <f>'Fall Info 2017'!B6:E6</f>
        <v>0</v>
      </c>
      <c r="C5" s="142"/>
      <c r="D5" s="142"/>
      <c r="E5" s="142"/>
      <c r="F5" s="19"/>
      <c r="G5" s="19"/>
      <c r="H5" s="70" t="s">
        <v>288</v>
      </c>
      <c r="I5" s="142">
        <f>B5</f>
        <v>0</v>
      </c>
      <c r="J5" s="142"/>
      <c r="K5" s="142"/>
      <c r="L5" s="142"/>
    </row>
    <row r="6" spans="1:12" ht="15.75" customHeight="1" x14ac:dyDescent="0.25">
      <c r="A6" s="70" t="s">
        <v>289</v>
      </c>
      <c r="B6" s="69" t="s">
        <v>320</v>
      </c>
      <c r="C6" s="69"/>
      <c r="D6" s="69"/>
      <c r="E6" s="69"/>
      <c r="F6" s="19"/>
      <c r="G6" s="19"/>
      <c r="H6" s="70" t="s">
        <v>289</v>
      </c>
      <c r="I6" s="69" t="str">
        <f>B6</f>
        <v>Spring 2019</v>
      </c>
      <c r="J6" s="69"/>
      <c r="K6" s="69"/>
      <c r="L6" s="69"/>
    </row>
    <row r="7" spans="1:12" ht="15.75" customHeight="1" thickBot="1" x14ac:dyDescent="0.3">
      <c r="A7" s="70"/>
      <c r="B7" s="69"/>
      <c r="C7" s="69"/>
      <c r="D7" s="69"/>
      <c r="E7" s="69"/>
      <c r="F7" s="19"/>
      <c r="G7" s="19"/>
      <c r="H7" s="70"/>
      <c r="I7" s="69"/>
      <c r="J7" s="69"/>
      <c r="K7" s="69"/>
      <c r="L7" s="69"/>
    </row>
    <row r="8" spans="1:12" ht="35.1" customHeight="1" thickBot="1" x14ac:dyDescent="0.3">
      <c r="A8" s="77" t="s">
        <v>292</v>
      </c>
      <c r="B8" s="84" t="s">
        <v>249</v>
      </c>
      <c r="C8" s="85" t="s">
        <v>293</v>
      </c>
      <c r="D8" s="85" t="s">
        <v>294</v>
      </c>
      <c r="E8" s="86" t="s">
        <v>220</v>
      </c>
      <c r="F8" s="19"/>
      <c r="G8" s="19"/>
      <c r="H8" s="267" t="s">
        <v>295</v>
      </c>
      <c r="I8" s="268"/>
      <c r="J8" s="19"/>
      <c r="K8" s="19"/>
      <c r="L8" s="19"/>
    </row>
    <row r="9" spans="1:12" x14ac:dyDescent="0.25">
      <c r="A9" s="78" t="s">
        <v>305</v>
      </c>
      <c r="B9" s="76" t="e">
        <f>'Spring 19 Activity #1'!C23</f>
        <v>#N/A</v>
      </c>
      <c r="C9" s="112" t="e">
        <f>'Spring 19 Activity #2'!C23</f>
        <v>#N/A</v>
      </c>
      <c r="D9" s="112" t="e">
        <f>'Spring 19 Activity #3'!C23</f>
        <v>#N/A</v>
      </c>
      <c r="E9" s="116" t="e">
        <f t="shared" ref="E9:E14" si="0">AVERAGE(B9:D9)</f>
        <v>#N/A</v>
      </c>
      <c r="F9" s="19"/>
      <c r="G9" s="19"/>
      <c r="H9" s="81" t="s">
        <v>185</v>
      </c>
      <c r="I9" s="118" t="e">
        <f>E9</f>
        <v>#N/A</v>
      </c>
      <c r="J9" s="19"/>
      <c r="K9" s="19"/>
      <c r="L9" s="19"/>
    </row>
    <row r="10" spans="1:12" x14ac:dyDescent="0.25">
      <c r="A10" s="78" t="s">
        <v>306</v>
      </c>
      <c r="B10" s="76" t="e">
        <f>'Spring 19 Activity #1'!C30</f>
        <v>#N/A</v>
      </c>
      <c r="C10" s="112" t="e">
        <f>'Spring 19 Activity #2'!C30</f>
        <v>#N/A</v>
      </c>
      <c r="D10" s="112" t="e">
        <f>'Spring 19 Activity #3'!C30</f>
        <v>#N/A</v>
      </c>
      <c r="E10" s="116" t="e">
        <f t="shared" si="0"/>
        <v>#N/A</v>
      </c>
      <c r="F10" s="19"/>
      <c r="G10" s="19"/>
      <c r="H10" s="82" t="s">
        <v>187</v>
      </c>
      <c r="I10" s="115" t="e">
        <f>E10</f>
        <v>#N/A</v>
      </c>
      <c r="J10" s="19"/>
      <c r="K10" s="19"/>
      <c r="L10" s="19"/>
    </row>
    <row r="11" spans="1:12" x14ac:dyDescent="0.25">
      <c r="A11" s="78" t="s">
        <v>307</v>
      </c>
      <c r="B11" s="76" t="e">
        <f>'Spring 19 Activity #1'!C38</f>
        <v>#N/A</v>
      </c>
      <c r="C11" s="112" t="e">
        <f>'Spring 19 Activity #2'!C38</f>
        <v>#N/A</v>
      </c>
      <c r="D11" s="112" t="e">
        <f>'Spring 19 Activity #3'!C38</f>
        <v>#N/A</v>
      </c>
      <c r="E11" s="116" t="e">
        <f t="shared" si="0"/>
        <v>#N/A</v>
      </c>
      <c r="F11" s="19"/>
      <c r="G11" s="19"/>
      <c r="H11" s="82" t="s">
        <v>191</v>
      </c>
      <c r="I11" s="115" t="e">
        <f>E11</f>
        <v>#N/A</v>
      </c>
      <c r="J11" s="19"/>
      <c r="K11" s="19"/>
      <c r="L11" s="19"/>
    </row>
    <row r="12" spans="1:12" x14ac:dyDescent="0.25">
      <c r="A12" s="78" t="s">
        <v>193</v>
      </c>
      <c r="B12" s="76" t="e">
        <f>'Spring 19 Activity #1'!C48</f>
        <v>#N/A</v>
      </c>
      <c r="C12" s="112" t="e">
        <f>'Spring 19 Activity #2'!C48</f>
        <v>#N/A</v>
      </c>
      <c r="D12" s="112" t="e">
        <f>'Spring 19 Activity #3'!C48</f>
        <v>#N/A</v>
      </c>
      <c r="E12" s="116" t="e">
        <f t="shared" si="0"/>
        <v>#N/A</v>
      </c>
      <c r="F12" s="19"/>
      <c r="G12" s="19"/>
      <c r="H12" s="82" t="s">
        <v>222</v>
      </c>
      <c r="I12" s="115" t="e">
        <f>E12</f>
        <v>#N/A</v>
      </c>
      <c r="J12" s="19"/>
      <c r="K12" s="19"/>
      <c r="L12" s="19"/>
    </row>
    <row r="13" spans="1:12" ht="16.5" thickBot="1" x14ac:dyDescent="0.3">
      <c r="A13" s="78" t="s">
        <v>221</v>
      </c>
      <c r="B13" s="76" t="e">
        <f>'Spring 19 Activity #1'!C57</f>
        <v>#N/A</v>
      </c>
      <c r="C13" s="112" t="e">
        <f>'Spring 19 Activity #2'!C57</f>
        <v>#N/A</v>
      </c>
      <c r="D13" s="112" t="e">
        <f>'Spring 19 Activity #3'!C57</f>
        <v>#N/A</v>
      </c>
      <c r="E13" s="116" t="e">
        <f t="shared" si="0"/>
        <v>#N/A</v>
      </c>
      <c r="F13" s="19"/>
      <c r="G13" s="19"/>
      <c r="H13" s="83" t="s">
        <v>221</v>
      </c>
      <c r="I13" s="119" t="e">
        <f>E13</f>
        <v>#N/A</v>
      </c>
      <c r="J13" s="19"/>
      <c r="K13" s="19"/>
      <c r="L13" s="19"/>
    </row>
    <row r="14" spans="1:12" ht="16.5" thickBot="1" x14ac:dyDescent="0.3">
      <c r="A14" s="79" t="s">
        <v>197</v>
      </c>
      <c r="B14" s="80" t="e">
        <f>AVERAGE(B9:B13)</f>
        <v>#N/A</v>
      </c>
      <c r="C14" s="113" t="e">
        <f>AVERAGE(C9:C13)</f>
        <v>#N/A</v>
      </c>
      <c r="D14" s="114" t="e">
        <f>AVERAGE(D9:D13)</f>
        <v>#N/A</v>
      </c>
      <c r="E14" s="117" t="e">
        <f t="shared" si="0"/>
        <v>#N/A</v>
      </c>
      <c r="F14" s="19"/>
      <c r="G14" s="19"/>
      <c r="H14" s="19"/>
      <c r="I14" s="19"/>
      <c r="J14" s="19"/>
      <c r="K14" s="19"/>
      <c r="L14" s="19"/>
    </row>
    <row r="15" spans="1:12" x14ac:dyDescent="0.25">
      <c r="A15" s="19"/>
      <c r="B15" s="19"/>
      <c r="C15" s="19"/>
      <c r="D15" s="19"/>
      <c r="E15" s="19"/>
      <c r="F15" s="19"/>
      <c r="G15" s="19"/>
      <c r="H15" s="19"/>
      <c r="I15" s="19"/>
      <c r="J15" s="19"/>
      <c r="K15" s="19"/>
      <c r="L15" s="19"/>
    </row>
    <row r="16" spans="1:12" x14ac:dyDescent="0.25">
      <c r="A16" s="19"/>
      <c r="B16" s="19"/>
      <c r="C16" s="19"/>
      <c r="D16" s="19"/>
      <c r="E16" s="19"/>
      <c r="F16" s="19"/>
      <c r="G16" s="19"/>
      <c r="H16" s="19"/>
      <c r="I16" s="19"/>
      <c r="J16" s="19"/>
      <c r="K16" s="19"/>
      <c r="L16" s="19"/>
    </row>
    <row r="17" spans="1:12" x14ac:dyDescent="0.25">
      <c r="A17" s="19"/>
      <c r="B17" s="19"/>
      <c r="C17" s="19"/>
      <c r="D17" s="19"/>
      <c r="E17" s="19"/>
      <c r="F17" s="19"/>
      <c r="G17" s="19"/>
      <c r="H17" s="19"/>
      <c r="I17" s="19"/>
      <c r="J17" s="19"/>
      <c r="K17" s="19"/>
      <c r="L17" s="19"/>
    </row>
    <row r="18" spans="1:12" x14ac:dyDescent="0.25">
      <c r="A18" s="19"/>
      <c r="B18" s="19"/>
      <c r="C18" s="19"/>
      <c r="D18" s="19"/>
      <c r="E18" s="19"/>
      <c r="F18" s="19"/>
      <c r="G18" s="19"/>
      <c r="H18" s="19"/>
      <c r="I18" s="19"/>
      <c r="J18" s="19"/>
      <c r="K18" s="19"/>
      <c r="L18" s="19"/>
    </row>
    <row r="19" spans="1:12" x14ac:dyDescent="0.25">
      <c r="A19" s="19"/>
      <c r="B19" s="19"/>
      <c r="C19" s="19"/>
      <c r="D19" s="19"/>
      <c r="E19" s="19"/>
      <c r="F19" s="19"/>
      <c r="G19" s="19"/>
      <c r="H19" s="19"/>
      <c r="I19" s="19"/>
      <c r="J19" s="19"/>
      <c r="K19" s="19"/>
      <c r="L19" s="19"/>
    </row>
    <row r="20" spans="1:12" x14ac:dyDescent="0.25">
      <c r="A20" s="19"/>
      <c r="B20" s="19"/>
      <c r="C20" s="19"/>
      <c r="D20" s="19"/>
      <c r="E20" s="19"/>
      <c r="F20" s="19"/>
      <c r="G20" s="19"/>
      <c r="H20" s="19"/>
      <c r="I20" s="19"/>
      <c r="J20" s="19"/>
      <c r="K20" s="19"/>
      <c r="L20" s="19"/>
    </row>
    <row r="21" spans="1:12" x14ac:dyDescent="0.25">
      <c r="A21" s="19"/>
      <c r="B21" s="19"/>
      <c r="C21" s="19"/>
      <c r="D21" s="19"/>
      <c r="E21" s="19"/>
      <c r="F21" s="19"/>
      <c r="G21" s="19"/>
      <c r="H21" s="19"/>
      <c r="I21" s="19"/>
      <c r="J21" s="19"/>
      <c r="K21" s="19"/>
      <c r="L21" s="19"/>
    </row>
    <row r="22" spans="1:12" x14ac:dyDescent="0.25">
      <c r="A22" s="19"/>
      <c r="B22" s="19"/>
      <c r="C22" s="19"/>
      <c r="D22" s="19"/>
      <c r="E22" s="19"/>
      <c r="F22" s="19"/>
      <c r="G22" s="19"/>
      <c r="H22" s="19"/>
      <c r="I22" s="19"/>
      <c r="J22" s="19"/>
      <c r="K22" s="19"/>
      <c r="L22" s="19"/>
    </row>
    <row r="23" spans="1:12" x14ac:dyDescent="0.25">
      <c r="A23" s="19"/>
      <c r="B23" s="19"/>
      <c r="C23" s="19"/>
      <c r="D23" s="19"/>
      <c r="E23" s="19"/>
      <c r="F23" s="19"/>
      <c r="G23" s="19"/>
      <c r="H23" s="19"/>
      <c r="I23" s="19"/>
      <c r="J23" s="19"/>
      <c r="K23" s="19"/>
      <c r="L23" s="19"/>
    </row>
    <row r="24" spans="1:12" x14ac:dyDescent="0.25">
      <c r="A24" s="19"/>
      <c r="B24" s="19"/>
      <c r="C24" s="19"/>
      <c r="D24" s="19"/>
      <c r="E24" s="19"/>
      <c r="F24" s="19"/>
      <c r="G24" s="19"/>
      <c r="H24" s="19"/>
      <c r="I24" s="19"/>
      <c r="J24" s="19"/>
      <c r="K24" s="19"/>
      <c r="L24" s="19"/>
    </row>
    <row r="25" spans="1:12" x14ac:dyDescent="0.25">
      <c r="A25" s="19"/>
      <c r="B25" s="19"/>
      <c r="C25" s="19"/>
      <c r="D25" s="19"/>
      <c r="E25" s="19"/>
      <c r="F25" s="19"/>
      <c r="G25" s="19"/>
      <c r="H25" s="19"/>
      <c r="I25" s="19"/>
      <c r="J25" s="19"/>
      <c r="K25" s="19"/>
      <c r="L25" s="19"/>
    </row>
    <row r="26" spans="1:12" x14ac:dyDescent="0.25">
      <c r="A26" s="19"/>
      <c r="B26" s="19"/>
      <c r="C26" s="19"/>
      <c r="D26" s="19"/>
      <c r="E26" s="19"/>
      <c r="F26" s="19"/>
      <c r="G26" s="19"/>
      <c r="H26" s="19"/>
      <c r="I26" s="19"/>
      <c r="J26" s="19"/>
      <c r="K26" s="19"/>
      <c r="L26" s="19"/>
    </row>
    <row r="27" spans="1:12" x14ac:dyDescent="0.25">
      <c r="A27" s="19"/>
      <c r="B27" s="19"/>
      <c r="C27" s="19"/>
      <c r="D27" s="19"/>
      <c r="E27" s="19"/>
      <c r="F27" s="19"/>
      <c r="G27" s="19"/>
      <c r="H27" s="19"/>
      <c r="I27" s="19"/>
      <c r="J27" s="19"/>
      <c r="K27" s="19"/>
      <c r="L27" s="19"/>
    </row>
    <row r="28" spans="1:12" x14ac:dyDescent="0.25">
      <c r="A28" s="19"/>
      <c r="B28" s="19"/>
      <c r="C28" s="19"/>
      <c r="D28" s="19"/>
      <c r="E28" s="19"/>
      <c r="F28" s="19"/>
      <c r="G28" s="19"/>
      <c r="H28" s="19"/>
      <c r="I28" s="19"/>
      <c r="J28" s="19"/>
      <c r="K28" s="19"/>
      <c r="L28" s="19"/>
    </row>
    <row r="29" spans="1:12" x14ac:dyDescent="0.25">
      <c r="A29" s="19"/>
      <c r="B29" s="19"/>
      <c r="C29" s="19"/>
      <c r="D29" s="19"/>
      <c r="E29" s="19"/>
      <c r="F29" s="19"/>
      <c r="G29" s="19"/>
      <c r="H29" s="19"/>
      <c r="I29" s="19"/>
      <c r="J29" s="19"/>
      <c r="K29" s="19"/>
      <c r="L29" s="19"/>
    </row>
    <row r="30" spans="1:12" x14ac:dyDescent="0.25">
      <c r="A30" s="19"/>
      <c r="B30" s="19"/>
      <c r="C30" s="19"/>
      <c r="D30" s="19"/>
      <c r="E30" s="19"/>
      <c r="F30" s="19"/>
      <c r="G30" s="19"/>
      <c r="H30" s="19"/>
      <c r="I30" s="19"/>
      <c r="J30" s="19"/>
      <c r="K30" s="19"/>
      <c r="L30" s="19"/>
    </row>
    <row r="31" spans="1:12" x14ac:dyDescent="0.25">
      <c r="A31" s="19"/>
      <c r="B31" s="19"/>
      <c r="C31" s="19"/>
      <c r="D31" s="19"/>
      <c r="E31" s="19"/>
      <c r="F31" s="19"/>
      <c r="G31" s="19"/>
      <c r="H31" s="19"/>
      <c r="I31" s="19"/>
      <c r="J31" s="19"/>
      <c r="K31" s="19"/>
      <c r="L31" s="19"/>
    </row>
    <row r="32" spans="1:12" x14ac:dyDescent="0.25">
      <c r="A32" s="19"/>
      <c r="B32" s="19"/>
      <c r="C32" s="19"/>
      <c r="D32" s="19"/>
      <c r="E32" s="19"/>
      <c r="F32" s="19"/>
      <c r="G32" s="19"/>
      <c r="H32" s="19"/>
      <c r="I32" s="19"/>
      <c r="J32" s="19"/>
      <c r="K32" s="19"/>
      <c r="L32" s="19"/>
    </row>
    <row r="33" spans="1:12" x14ac:dyDescent="0.25">
      <c r="A33" s="19"/>
      <c r="B33" s="19"/>
      <c r="C33" s="19"/>
      <c r="D33" s="19"/>
      <c r="E33" s="19"/>
      <c r="F33" s="19"/>
      <c r="G33" s="19"/>
      <c r="H33" s="19"/>
      <c r="I33" s="19"/>
      <c r="J33" s="19"/>
      <c r="K33" s="19"/>
      <c r="L33" s="19"/>
    </row>
    <row r="34" spans="1:12" x14ac:dyDescent="0.25">
      <c r="A34" s="19"/>
      <c r="B34" s="19"/>
      <c r="C34" s="19"/>
      <c r="D34" s="19"/>
      <c r="E34" s="19"/>
      <c r="F34" s="19"/>
      <c r="G34" s="19"/>
      <c r="H34" s="19"/>
      <c r="I34" s="19"/>
      <c r="J34" s="19"/>
      <c r="K34" s="19"/>
      <c r="L34" s="19"/>
    </row>
    <row r="35" spans="1:12" x14ac:dyDescent="0.25">
      <c r="A35" s="19"/>
      <c r="B35" s="19"/>
      <c r="C35" s="19"/>
      <c r="D35" s="19"/>
      <c r="E35" s="19"/>
      <c r="F35" s="19"/>
      <c r="G35" s="19"/>
      <c r="H35" s="19"/>
      <c r="I35" s="19"/>
      <c r="J35" s="19"/>
      <c r="K35" s="19"/>
      <c r="L35" s="19"/>
    </row>
    <row r="36" spans="1:12" x14ac:dyDescent="0.25">
      <c r="A36" s="19"/>
      <c r="B36" s="19"/>
      <c r="C36" s="19"/>
      <c r="D36" s="19"/>
      <c r="E36" s="19"/>
      <c r="F36" s="19"/>
      <c r="G36" s="19"/>
      <c r="H36" s="19"/>
      <c r="I36" s="19"/>
      <c r="J36" s="19"/>
      <c r="K36" s="19"/>
      <c r="L36" s="19"/>
    </row>
    <row r="37" spans="1:12" x14ac:dyDescent="0.25">
      <c r="A37" s="19"/>
      <c r="B37" s="19"/>
      <c r="C37" s="19"/>
      <c r="D37" s="19"/>
      <c r="E37" s="19"/>
      <c r="F37" s="19"/>
      <c r="G37" s="19"/>
      <c r="H37" s="19"/>
      <c r="I37" s="19"/>
      <c r="J37" s="19"/>
      <c r="K37" s="19"/>
      <c r="L37" s="19"/>
    </row>
    <row r="38" spans="1:12" x14ac:dyDescent="0.25">
      <c r="A38" s="19"/>
      <c r="B38" s="19"/>
      <c r="C38" s="19"/>
      <c r="D38" s="19"/>
      <c r="E38" s="19"/>
      <c r="F38" s="19"/>
      <c r="G38" s="19"/>
      <c r="H38" s="19"/>
      <c r="I38" s="19"/>
      <c r="J38" s="19"/>
      <c r="K38" s="19"/>
      <c r="L38" s="19"/>
    </row>
    <row r="39" spans="1:12" x14ac:dyDescent="0.25">
      <c r="A39" s="19"/>
      <c r="B39" s="19"/>
      <c r="C39" s="19"/>
      <c r="D39" s="19"/>
      <c r="E39" s="19"/>
      <c r="F39" s="19"/>
      <c r="G39" s="19"/>
      <c r="H39" s="19"/>
      <c r="I39" s="19"/>
      <c r="J39" s="19"/>
      <c r="K39" s="19"/>
      <c r="L39" s="19"/>
    </row>
    <row r="40" spans="1:12" x14ac:dyDescent="0.25">
      <c r="A40" s="19"/>
      <c r="B40" s="19"/>
      <c r="C40" s="19"/>
      <c r="D40" s="19"/>
      <c r="E40" s="19"/>
      <c r="F40" s="19"/>
      <c r="G40" s="19"/>
      <c r="H40" s="19"/>
      <c r="I40" s="19"/>
      <c r="J40" s="19"/>
      <c r="K40" s="19"/>
      <c r="L40" s="19"/>
    </row>
    <row r="41" spans="1:12" x14ac:dyDescent="0.25">
      <c r="A41" s="19"/>
      <c r="B41" s="19"/>
      <c r="C41" s="19"/>
      <c r="D41" s="19"/>
      <c r="E41" s="19"/>
      <c r="F41" s="19"/>
      <c r="G41" s="19"/>
      <c r="H41" s="19"/>
      <c r="I41" s="19"/>
      <c r="J41" s="19"/>
      <c r="K41" s="19"/>
      <c r="L41" s="19"/>
    </row>
  </sheetData>
  <sheetProtection password="CAB3" sheet="1" objects="1" scenarios="1" selectLockedCells="1" selectUnlockedCells="1"/>
  <mergeCells count="9">
    <mergeCell ref="B5:E5"/>
    <mergeCell ref="I5:L5"/>
    <mergeCell ref="H8:I8"/>
    <mergeCell ref="A1:E1"/>
    <mergeCell ref="H1:L1"/>
    <mergeCell ref="A2:E2"/>
    <mergeCell ref="H2:L2"/>
    <mergeCell ref="B4:E4"/>
    <mergeCell ref="I4:L4"/>
  </mergeCells>
  <conditionalFormatting sqref="A1:XFD7 A15:XFD1048576 A14 F14:XFD14 A9:XFD13 A8:H8 J8:XFD8">
    <cfRule type="containsErrors" dxfId="72" priority="2">
      <formula>ISERROR(A1)</formula>
    </cfRule>
  </conditionalFormatting>
  <conditionalFormatting sqref="B14:E14">
    <cfRule type="containsErrors" dxfId="71" priority="1">
      <formula>ISERROR(B14)</formula>
    </cfRule>
  </conditionalFormatting>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H36"/>
  <sheetViews>
    <sheetView workbookViewId="0">
      <selection activeCell="B8" sqref="B8:E8"/>
    </sheetView>
  </sheetViews>
  <sheetFormatPr defaultColWidth="10.875" defaultRowHeight="15.75" x14ac:dyDescent="0.25"/>
  <cols>
    <col min="1" max="1" width="37.375" style="19" customWidth="1"/>
    <col min="2" max="2" width="10.875" style="19"/>
    <col min="3" max="3" width="14.5" style="19" customWidth="1"/>
    <col min="4" max="4" width="13.875" style="19" customWidth="1"/>
    <col min="5" max="5" width="14.875" style="19" customWidth="1"/>
    <col min="6" max="16384" width="10.875" style="19"/>
  </cols>
  <sheetData>
    <row r="2" spans="1:8" ht="30.75" customHeight="1" x14ac:dyDescent="0.25">
      <c r="B2" s="151" t="s">
        <v>286</v>
      </c>
      <c r="C2" s="151"/>
      <c r="D2" s="151"/>
      <c r="E2" s="151"/>
    </row>
    <row r="3" spans="1:8" ht="19.5" thickBot="1" x14ac:dyDescent="0.35">
      <c r="A3" s="18"/>
    </row>
    <row r="4" spans="1:8" ht="19.5" thickBot="1" x14ac:dyDescent="0.35">
      <c r="A4" s="29" t="s">
        <v>223</v>
      </c>
      <c r="B4" s="269" t="str">
        <f>'Fall Info 2017'!B4</f>
        <v>Select An Option - Scroll Down</v>
      </c>
      <c r="C4" s="270"/>
      <c r="D4" s="270"/>
      <c r="E4" s="271"/>
    </row>
    <row r="5" spans="1:8" ht="36" customHeight="1" thickBot="1" x14ac:dyDescent="0.3">
      <c r="A5" s="30"/>
      <c r="B5" s="135"/>
      <c r="C5" s="135"/>
      <c r="D5" s="135"/>
      <c r="E5" s="135"/>
    </row>
    <row r="6" spans="1:8" ht="21.95" customHeight="1" thickBot="1" x14ac:dyDescent="0.3">
      <c r="A6" s="31" t="s">
        <v>224</v>
      </c>
      <c r="B6" s="272">
        <f>'Fall Info 2017'!B6:E6</f>
        <v>0</v>
      </c>
      <c r="C6" s="273"/>
      <c r="D6" s="273"/>
      <c r="E6" s="274"/>
      <c r="F6" s="21"/>
      <c r="G6" s="21"/>
      <c r="H6" s="21"/>
    </row>
    <row r="7" spans="1:8" ht="21.95" customHeight="1" thickBot="1" x14ac:dyDescent="0.3">
      <c r="A7" s="31"/>
      <c r="B7" s="27"/>
      <c r="C7" s="27"/>
      <c r="D7" s="27"/>
      <c r="E7" s="27"/>
      <c r="F7" s="21"/>
      <c r="G7" s="21"/>
      <c r="H7" s="21"/>
    </row>
    <row r="8" spans="1:8" ht="27.75" customHeight="1" thickBot="1" x14ac:dyDescent="0.3">
      <c r="A8" s="32" t="s">
        <v>302</v>
      </c>
      <c r="B8" s="160"/>
      <c r="C8" s="161"/>
      <c r="D8" s="161"/>
      <c r="E8" s="162"/>
      <c r="F8" s="22"/>
      <c r="G8" s="22"/>
      <c r="H8" s="22"/>
    </row>
    <row r="9" spans="1:8" s="21" customFormat="1" ht="23.1" customHeight="1" thickBot="1" x14ac:dyDescent="0.3">
      <c r="A9" s="33"/>
      <c r="B9" s="158"/>
      <c r="C9" s="158"/>
      <c r="D9" s="158"/>
      <c r="E9" s="158"/>
    </row>
    <row r="10" spans="1:8" ht="27.95" customHeight="1" thickBot="1" x14ac:dyDescent="0.3">
      <c r="A10" s="32" t="s">
        <v>225</v>
      </c>
      <c r="B10" s="160"/>
      <c r="C10" s="161"/>
      <c r="D10" s="161"/>
      <c r="E10" s="162"/>
      <c r="F10" s="23"/>
      <c r="G10" s="23"/>
      <c r="H10" s="23"/>
    </row>
    <row r="11" spans="1:8" ht="16.5" thickBot="1" x14ac:dyDescent="0.3">
      <c r="A11" s="34"/>
      <c r="B11" s="159"/>
      <c r="C11" s="159"/>
      <c r="D11" s="159"/>
      <c r="E11" s="159"/>
    </row>
    <row r="12" spans="1:8" ht="24.95" customHeight="1" thickBot="1" x14ac:dyDescent="0.3">
      <c r="A12" s="32" t="s">
        <v>301</v>
      </c>
      <c r="B12" s="160"/>
      <c r="C12" s="161"/>
      <c r="D12" s="161"/>
      <c r="E12" s="162"/>
    </row>
    <row r="13" spans="1:8" ht="16.5" thickBot="1" x14ac:dyDescent="0.3">
      <c r="A13" s="20"/>
      <c r="B13" s="159"/>
      <c r="C13" s="159"/>
      <c r="D13" s="159"/>
      <c r="E13" s="159"/>
    </row>
    <row r="14" spans="1:8" ht="33.950000000000003" customHeight="1" x14ac:dyDescent="0.25">
      <c r="A14" s="150" t="s">
        <v>303</v>
      </c>
      <c r="B14" s="144"/>
      <c r="C14" s="145"/>
      <c r="D14" s="145"/>
      <c r="E14" s="146"/>
    </row>
    <row r="15" spans="1:8" ht="24.75" customHeight="1" thickBot="1" x14ac:dyDescent="0.3">
      <c r="A15" s="150"/>
      <c r="B15" s="147"/>
      <c r="C15" s="148"/>
      <c r="D15" s="148"/>
      <c r="E15" s="149"/>
      <c r="F15" s="28"/>
      <c r="G15" s="28"/>
      <c r="H15" s="28"/>
    </row>
    <row r="16" spans="1:8" ht="30.95" customHeight="1" x14ac:dyDescent="0.25">
      <c r="A16" s="24"/>
    </row>
    <row r="18" spans="1:8" ht="27.95" customHeight="1" x14ac:dyDescent="0.25">
      <c r="A18" s="23"/>
    </row>
    <row r="20" spans="1:8" x14ac:dyDescent="0.25">
      <c r="A20" s="25"/>
    </row>
    <row r="21" spans="1:8" ht="56.1" customHeight="1" x14ac:dyDescent="0.25">
      <c r="A21" s="142"/>
      <c r="B21" s="142"/>
      <c r="C21" s="142"/>
      <c r="D21" s="142"/>
      <c r="E21" s="142"/>
      <c r="F21" s="142"/>
      <c r="G21" s="142"/>
      <c r="H21" s="142"/>
    </row>
    <row r="22" spans="1:8" ht="27" customHeight="1" x14ac:dyDescent="0.25">
      <c r="A22" s="163"/>
      <c r="B22" s="163"/>
      <c r="C22" s="163"/>
      <c r="D22" s="163"/>
      <c r="E22" s="163"/>
    </row>
    <row r="24" spans="1:8" ht="36.950000000000003" customHeight="1" x14ac:dyDescent="0.25">
      <c r="A24" s="164"/>
      <c r="B24" s="164"/>
      <c r="C24" s="164"/>
      <c r="D24" s="164"/>
      <c r="E24" s="164"/>
      <c r="F24" s="22"/>
      <c r="G24" s="22"/>
    </row>
    <row r="30" spans="1:8" ht="18.75" x14ac:dyDescent="0.3">
      <c r="A30" s="18"/>
    </row>
    <row r="32" spans="1:8" ht="44.1" customHeight="1" x14ac:dyDescent="0.25">
      <c r="A32" s="165"/>
      <c r="B32" s="165"/>
      <c r="C32" s="165"/>
      <c r="D32" s="165"/>
      <c r="E32" s="165"/>
      <c r="F32" s="26"/>
      <c r="G32" s="26"/>
      <c r="H32" s="26"/>
    </row>
    <row r="33" spans="1:8" ht="98.1" customHeight="1" x14ac:dyDescent="0.25">
      <c r="A33" s="142"/>
      <c r="B33" s="142"/>
      <c r="C33" s="142"/>
      <c r="D33" s="142"/>
      <c r="E33" s="142"/>
      <c r="F33" s="142"/>
      <c r="G33" s="142"/>
      <c r="H33" s="142"/>
    </row>
    <row r="34" spans="1:8" ht="26.1" customHeight="1" x14ac:dyDescent="0.25">
      <c r="A34" s="23"/>
    </row>
    <row r="36" spans="1:8" ht="27" customHeight="1" x14ac:dyDescent="0.25">
      <c r="A36" s="23"/>
    </row>
  </sheetData>
  <sheetProtection password="CAB3" sheet="1" objects="1" scenarios="1" formatCells="0" formatColumns="0" formatRows="0" selectLockedCells="1"/>
  <mergeCells count="16">
    <mergeCell ref="B2:E2"/>
    <mergeCell ref="B4:E4"/>
    <mergeCell ref="B6:E6"/>
    <mergeCell ref="B8:E8"/>
    <mergeCell ref="B9:E9"/>
    <mergeCell ref="B10:E10"/>
    <mergeCell ref="A22:E22"/>
    <mergeCell ref="A24:E24"/>
    <mergeCell ref="A32:E32"/>
    <mergeCell ref="A33:H33"/>
    <mergeCell ref="B11:E11"/>
    <mergeCell ref="B12:E12"/>
    <mergeCell ref="B13:E13"/>
    <mergeCell ref="A14:A15"/>
    <mergeCell ref="B14:E15"/>
    <mergeCell ref="A21:H21"/>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LISTS!$A$2:$A$17</xm:f>
          </x14:formula1>
          <xm:sqref>B4:E4</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M96"/>
  <sheetViews>
    <sheetView zoomScale="90" zoomScaleNormal="90" workbookViewId="0">
      <selection activeCell="C2" sqref="C2:E2"/>
    </sheetView>
  </sheetViews>
  <sheetFormatPr defaultColWidth="10.875" defaultRowHeight="16.5" x14ac:dyDescent="0.25"/>
  <cols>
    <col min="1" max="1" width="10.875" style="46"/>
    <col min="2" max="2" width="46.625" style="47" customWidth="1"/>
    <col min="3" max="3" width="43.25" style="47" customWidth="1"/>
    <col min="4" max="4" width="27" style="47" customWidth="1"/>
    <col min="5" max="5" width="14.875" style="47" customWidth="1"/>
    <col min="6" max="16384" width="10.875" style="47"/>
  </cols>
  <sheetData>
    <row r="1" spans="1:10" ht="111.75" customHeight="1" thickBot="1" x14ac:dyDescent="0.3">
      <c r="A1" s="43"/>
      <c r="B1" s="166" t="s">
        <v>286</v>
      </c>
      <c r="C1" s="166"/>
      <c r="D1" s="166"/>
      <c r="E1" s="166"/>
    </row>
    <row r="2" spans="1:10" ht="33" customHeight="1" thickBot="1" x14ac:dyDescent="0.3">
      <c r="A2" s="43"/>
      <c r="B2" s="125" t="s">
        <v>249</v>
      </c>
      <c r="C2" s="222" t="s">
        <v>279</v>
      </c>
      <c r="D2" s="223"/>
      <c r="E2" s="224"/>
    </row>
    <row r="3" spans="1:10" ht="93" customHeight="1" thickBot="1" x14ac:dyDescent="0.3">
      <c r="A3" s="43">
        <v>1</v>
      </c>
      <c r="B3" s="60" t="s">
        <v>248</v>
      </c>
      <c r="C3" s="233" t="s">
        <v>228</v>
      </c>
      <c r="D3" s="234"/>
      <c r="E3" s="235"/>
      <c r="F3" s="48"/>
      <c r="G3" s="48"/>
      <c r="H3" s="48"/>
      <c r="I3" s="48"/>
      <c r="J3" s="48"/>
    </row>
    <row r="4" spans="1:10" ht="69.75" customHeight="1" thickBot="1" x14ac:dyDescent="0.3">
      <c r="A4" s="43">
        <v>2</v>
      </c>
      <c r="B4" s="60" t="s">
        <v>247</v>
      </c>
      <c r="C4" s="61" t="s">
        <v>228</v>
      </c>
      <c r="D4" s="240" t="s">
        <v>261</v>
      </c>
      <c r="E4" s="241"/>
      <c r="F4" s="49"/>
      <c r="G4" s="49"/>
      <c r="H4" s="49"/>
      <c r="I4" s="49"/>
      <c r="J4" s="49"/>
    </row>
    <row r="5" spans="1:10" ht="114" customHeight="1" thickBot="1" x14ac:dyDescent="0.3">
      <c r="A5" s="43">
        <v>3</v>
      </c>
      <c r="B5" s="60" t="s">
        <v>250</v>
      </c>
      <c r="C5" s="61" t="s">
        <v>228</v>
      </c>
      <c r="D5" s="197" t="s">
        <v>270</v>
      </c>
      <c r="E5" s="198"/>
      <c r="F5" s="50"/>
      <c r="G5" s="50"/>
      <c r="H5" s="50"/>
      <c r="I5" s="50"/>
      <c r="J5" s="50"/>
    </row>
    <row r="6" spans="1:10" ht="63" customHeight="1" thickBot="1" x14ac:dyDescent="0.3">
      <c r="A6" s="43">
        <v>4</v>
      </c>
      <c r="B6" s="60" t="s">
        <v>251</v>
      </c>
      <c r="C6" s="236"/>
      <c r="D6" s="237"/>
      <c r="E6" s="237"/>
      <c r="F6" s="51"/>
      <c r="G6" s="50"/>
      <c r="H6" s="50"/>
      <c r="I6" s="50"/>
      <c r="J6" s="50"/>
    </row>
    <row r="7" spans="1:10" ht="57" customHeight="1" thickBot="1" x14ac:dyDescent="0.3">
      <c r="A7" s="43">
        <v>5</v>
      </c>
      <c r="B7" s="60" t="s">
        <v>252</v>
      </c>
      <c r="C7" s="62" t="s">
        <v>228</v>
      </c>
      <c r="D7" s="240" t="s">
        <v>261</v>
      </c>
      <c r="E7" s="241"/>
    </row>
    <row r="8" spans="1:10" ht="54.75" customHeight="1" thickBot="1" x14ac:dyDescent="0.3">
      <c r="A8" s="43">
        <v>6</v>
      </c>
      <c r="B8" s="64" t="s">
        <v>253</v>
      </c>
      <c r="C8" s="233" t="s">
        <v>230</v>
      </c>
      <c r="D8" s="234"/>
      <c r="E8" s="235"/>
    </row>
    <row r="9" spans="1:10" ht="51" customHeight="1" x14ac:dyDescent="0.25">
      <c r="A9" s="173">
        <v>7</v>
      </c>
      <c r="B9" s="225" t="s">
        <v>254</v>
      </c>
      <c r="C9" s="65" t="s">
        <v>183</v>
      </c>
      <c r="D9" s="65" t="s">
        <v>184</v>
      </c>
      <c r="E9" s="66" t="s">
        <v>236</v>
      </c>
      <c r="F9" s="48"/>
      <c r="G9" s="48"/>
      <c r="H9" s="48"/>
      <c r="I9" s="48"/>
      <c r="J9" s="48"/>
    </row>
    <row r="10" spans="1:10" ht="37.5" customHeight="1" x14ac:dyDescent="0.25">
      <c r="A10" s="173"/>
      <c r="B10" s="226"/>
      <c r="C10" s="130" t="s">
        <v>230</v>
      </c>
      <c r="D10" s="131" t="s">
        <v>228</v>
      </c>
      <c r="E10" s="228" t="e">
        <f>C8/D13</f>
        <v>#VALUE!</v>
      </c>
    </row>
    <row r="11" spans="1:10" ht="33.75" customHeight="1" x14ac:dyDescent="0.25">
      <c r="A11" s="173"/>
      <c r="B11" s="226"/>
      <c r="C11" s="132" t="s">
        <v>230</v>
      </c>
      <c r="D11" s="133" t="s">
        <v>228</v>
      </c>
      <c r="E11" s="229"/>
    </row>
    <row r="12" spans="1:10" ht="36" customHeight="1" x14ac:dyDescent="0.25">
      <c r="A12" s="173"/>
      <c r="B12" s="226"/>
      <c r="C12" s="132" t="s">
        <v>230</v>
      </c>
      <c r="D12" s="134" t="s">
        <v>228</v>
      </c>
      <c r="E12" s="229"/>
    </row>
    <row r="13" spans="1:10" ht="17.25" thickBot="1" x14ac:dyDescent="0.3">
      <c r="A13" s="173"/>
      <c r="B13" s="227"/>
      <c r="C13" s="87" t="s">
        <v>235</v>
      </c>
      <c r="D13" s="88">
        <f>SUM(C10:C12)</f>
        <v>0</v>
      </c>
      <c r="E13" s="230"/>
    </row>
    <row r="14" spans="1:10" ht="90.75" customHeight="1" thickBot="1" x14ac:dyDescent="0.3">
      <c r="A14" s="43">
        <v>8</v>
      </c>
      <c r="B14" s="60" t="s">
        <v>255</v>
      </c>
      <c r="C14" s="71" t="s">
        <v>228</v>
      </c>
      <c r="D14" s="197" t="s">
        <v>271</v>
      </c>
      <c r="E14" s="198"/>
      <c r="F14" s="52"/>
      <c r="G14" s="52"/>
      <c r="H14" s="52"/>
      <c r="I14" s="52"/>
      <c r="J14" s="52"/>
    </row>
    <row r="15" spans="1:10" ht="47.25" customHeight="1" thickBot="1" x14ac:dyDescent="0.3">
      <c r="A15" s="43">
        <v>9</v>
      </c>
      <c r="B15" s="64" t="s">
        <v>257</v>
      </c>
      <c r="C15" s="238" t="s">
        <v>228</v>
      </c>
      <c r="D15" s="238"/>
      <c r="E15" s="239"/>
      <c r="F15" s="50"/>
      <c r="G15" s="50"/>
      <c r="H15" s="50"/>
      <c r="I15" s="50"/>
      <c r="J15" s="50"/>
    </row>
    <row r="16" spans="1:10" ht="47.25" customHeight="1" thickBot="1" x14ac:dyDescent="0.3">
      <c r="A16" s="43">
        <v>10</v>
      </c>
      <c r="B16" s="64" t="s">
        <v>258</v>
      </c>
      <c r="C16" s="233" t="s">
        <v>228</v>
      </c>
      <c r="D16" s="234"/>
      <c r="E16" s="235"/>
    </row>
    <row r="17" spans="1:13" ht="79.5" customHeight="1" thickBot="1" x14ac:dyDescent="0.3">
      <c r="A17" s="43"/>
      <c r="B17" s="199" t="s">
        <v>280</v>
      </c>
      <c r="C17" s="200"/>
      <c r="D17" s="200"/>
      <c r="E17" s="201"/>
      <c r="G17" s="53"/>
      <c r="H17" s="53"/>
      <c r="I17" s="53"/>
      <c r="J17" s="53"/>
      <c r="K17" s="54"/>
    </row>
    <row r="18" spans="1:13" ht="20.25" x14ac:dyDescent="0.3">
      <c r="A18" s="43"/>
      <c r="B18" s="202" t="s">
        <v>198</v>
      </c>
      <c r="C18" s="203"/>
      <c r="D18" s="203"/>
      <c r="E18" s="203"/>
      <c r="F18" s="55"/>
      <c r="G18" s="55"/>
      <c r="H18" s="55"/>
      <c r="I18" s="55"/>
      <c r="J18" s="55"/>
      <c r="K18" s="55"/>
      <c r="L18" s="55"/>
      <c r="M18" s="55"/>
    </row>
    <row r="19" spans="1:13" ht="21" thickBot="1" x14ac:dyDescent="0.35">
      <c r="A19" s="43"/>
      <c r="B19" s="204" t="s">
        <v>262</v>
      </c>
      <c r="C19" s="205"/>
      <c r="D19" s="205"/>
      <c r="E19" s="205"/>
      <c r="F19" s="55"/>
      <c r="G19" s="55"/>
      <c r="H19" s="55"/>
      <c r="I19" s="55"/>
      <c r="J19" s="55"/>
      <c r="K19" s="55"/>
      <c r="L19" s="55"/>
      <c r="M19" s="55"/>
    </row>
    <row r="20" spans="1:13" ht="57.75" customHeight="1" thickBot="1" x14ac:dyDescent="0.3">
      <c r="A20" s="43">
        <v>11</v>
      </c>
      <c r="B20" s="72" t="s">
        <v>186</v>
      </c>
      <c r="C20" s="220" t="s">
        <v>237</v>
      </c>
      <c r="D20" s="221"/>
      <c r="E20" s="89" t="e">
        <f>VLOOKUP(C20,H20:I26,2,FALSE)</f>
        <v>#N/A</v>
      </c>
      <c r="F20" s="55"/>
      <c r="G20" s="56"/>
      <c r="H20" s="57" t="s">
        <v>238</v>
      </c>
      <c r="I20" s="57">
        <v>6</v>
      </c>
      <c r="J20" s="55"/>
      <c r="K20" s="55"/>
      <c r="L20" s="55"/>
      <c r="M20" s="55"/>
    </row>
    <row r="21" spans="1:13" ht="84" customHeight="1" thickBot="1" x14ac:dyDescent="0.3">
      <c r="A21" s="43">
        <v>12</v>
      </c>
      <c r="B21" s="72" t="s">
        <v>208</v>
      </c>
      <c r="C21" s="220" t="s">
        <v>237</v>
      </c>
      <c r="D21" s="221"/>
      <c r="E21" s="90" t="e">
        <f>VLOOKUP(C21,H20:I26,2,FALSE)</f>
        <v>#N/A</v>
      </c>
      <c r="F21" s="55"/>
      <c r="G21" s="55"/>
      <c r="H21" s="57" t="s">
        <v>239</v>
      </c>
      <c r="I21" s="57">
        <v>5</v>
      </c>
      <c r="J21" s="55"/>
      <c r="K21" s="55"/>
      <c r="L21" s="55"/>
      <c r="M21" s="55"/>
    </row>
    <row r="22" spans="1:13" ht="126.75" customHeight="1" thickBot="1" x14ac:dyDescent="0.3">
      <c r="A22" s="43">
        <v>13</v>
      </c>
      <c r="B22" s="73" t="s">
        <v>209</v>
      </c>
      <c r="C22" s="231" t="s">
        <v>237</v>
      </c>
      <c r="D22" s="232"/>
      <c r="E22" s="91" t="e">
        <f>VLOOKUP(C22,H20:I26,2,FALSE)</f>
        <v>#N/A</v>
      </c>
      <c r="F22" s="55"/>
      <c r="G22" s="55"/>
      <c r="H22" s="57" t="s">
        <v>240</v>
      </c>
      <c r="I22" s="57">
        <v>4</v>
      </c>
      <c r="J22" s="55"/>
      <c r="K22" s="55"/>
      <c r="L22" s="55"/>
      <c r="M22" s="55"/>
    </row>
    <row r="23" spans="1:13" ht="26.25" customHeight="1" thickBot="1" x14ac:dyDescent="0.3">
      <c r="A23" s="43"/>
      <c r="B23" s="74" t="s">
        <v>291</v>
      </c>
      <c r="C23" s="92" t="e">
        <f>AVERAGE(E20:E22)</f>
        <v>#N/A</v>
      </c>
      <c r="D23" s="92"/>
      <c r="E23" s="93"/>
      <c r="F23" s="55"/>
      <c r="G23" s="55"/>
      <c r="H23" s="57" t="s">
        <v>241</v>
      </c>
      <c r="I23" s="57">
        <v>3</v>
      </c>
      <c r="J23" s="55"/>
      <c r="K23" s="55"/>
      <c r="L23" s="55"/>
      <c r="M23" s="55"/>
    </row>
    <row r="24" spans="1:13" ht="36.75" customHeight="1" thickBot="1" x14ac:dyDescent="0.3">
      <c r="A24" s="43"/>
      <c r="B24" s="206" t="s">
        <v>210</v>
      </c>
      <c r="C24" s="207"/>
      <c r="D24" s="207"/>
      <c r="E24" s="208"/>
      <c r="F24" s="55"/>
      <c r="G24" s="55"/>
      <c r="H24" s="57" t="s">
        <v>242</v>
      </c>
      <c r="I24" s="57">
        <v>2</v>
      </c>
      <c r="J24" s="55"/>
      <c r="K24" s="55"/>
      <c r="L24" s="55"/>
      <c r="M24" s="55"/>
    </row>
    <row r="25" spans="1:13" ht="180" customHeight="1" thickBot="1" x14ac:dyDescent="0.3">
      <c r="A25" s="43">
        <v>14</v>
      </c>
      <c r="B25" s="209" t="s">
        <v>256</v>
      </c>
      <c r="C25" s="210"/>
      <c r="D25" s="210"/>
      <c r="E25" s="211"/>
      <c r="F25" s="55"/>
      <c r="G25" s="55"/>
      <c r="H25" s="57" t="s">
        <v>243</v>
      </c>
      <c r="I25" s="57">
        <v>1</v>
      </c>
      <c r="J25" s="55"/>
      <c r="K25" s="55"/>
      <c r="L25" s="55"/>
      <c r="M25" s="55"/>
    </row>
    <row r="26" spans="1:13" ht="36" customHeight="1" thickBot="1" x14ac:dyDescent="0.3">
      <c r="A26" s="43"/>
      <c r="B26" s="212" t="s">
        <v>263</v>
      </c>
      <c r="C26" s="213"/>
      <c r="D26" s="213"/>
      <c r="E26" s="213"/>
      <c r="F26" s="55"/>
      <c r="G26" s="55"/>
      <c r="H26" s="57" t="s">
        <v>244</v>
      </c>
      <c r="I26" s="57" t="s">
        <v>246</v>
      </c>
      <c r="J26" s="55"/>
      <c r="K26" s="55"/>
      <c r="L26" s="55"/>
      <c r="M26" s="55"/>
    </row>
    <row r="27" spans="1:13" ht="47.25" customHeight="1" thickBot="1" x14ac:dyDescent="0.3">
      <c r="A27" s="43">
        <v>15</v>
      </c>
      <c r="B27" s="94" t="s">
        <v>188</v>
      </c>
      <c r="C27" s="220" t="s">
        <v>237</v>
      </c>
      <c r="D27" s="221"/>
      <c r="E27" s="89" t="e">
        <f>VLOOKUP(C27,H20:I26,2,FALSE)</f>
        <v>#N/A</v>
      </c>
      <c r="F27" s="55"/>
      <c r="G27" s="55"/>
      <c r="H27" s="55"/>
      <c r="I27" s="55"/>
      <c r="J27" s="55"/>
      <c r="K27" s="55"/>
      <c r="L27" s="55"/>
      <c r="M27" s="55"/>
    </row>
    <row r="28" spans="1:13" ht="42" customHeight="1" thickBot="1" x14ac:dyDescent="0.3">
      <c r="A28" s="43">
        <v>16</v>
      </c>
      <c r="B28" s="94" t="s">
        <v>189</v>
      </c>
      <c r="C28" s="220" t="s">
        <v>237</v>
      </c>
      <c r="D28" s="221"/>
      <c r="E28" s="90" t="e">
        <f>VLOOKUP(C28,H20:I26,2,FALSE)</f>
        <v>#N/A</v>
      </c>
      <c r="F28" s="55"/>
      <c r="G28" s="55"/>
      <c r="H28" s="55"/>
      <c r="I28" s="55"/>
      <c r="J28" s="55"/>
      <c r="K28" s="55"/>
      <c r="L28" s="55"/>
      <c r="M28" s="55"/>
    </row>
    <row r="29" spans="1:13" ht="45.75" customHeight="1" thickBot="1" x14ac:dyDescent="0.3">
      <c r="A29" s="43">
        <v>17</v>
      </c>
      <c r="B29" s="94" t="s">
        <v>190</v>
      </c>
      <c r="C29" s="220" t="s">
        <v>237</v>
      </c>
      <c r="D29" s="221"/>
      <c r="E29" s="91" t="e">
        <f>VLOOKUP(C29,H20:I26,2,FALSE)</f>
        <v>#N/A</v>
      </c>
      <c r="F29" s="55"/>
      <c r="G29" s="55"/>
      <c r="H29" s="55"/>
      <c r="I29" s="55"/>
      <c r="J29" s="55"/>
      <c r="K29" s="55"/>
      <c r="L29" s="55"/>
      <c r="M29" s="55"/>
    </row>
    <row r="30" spans="1:13" ht="25.5" customHeight="1" thickBot="1" x14ac:dyDescent="0.3">
      <c r="A30" s="43"/>
      <c r="B30" s="95" t="s">
        <v>259</v>
      </c>
      <c r="C30" s="96" t="e">
        <f>AVERAGE(E27:E29)</f>
        <v>#N/A</v>
      </c>
      <c r="D30" s="97"/>
      <c r="E30" s="97"/>
      <c r="F30" s="55"/>
      <c r="G30" s="55"/>
      <c r="H30" s="55"/>
      <c r="I30" s="55"/>
      <c r="J30" s="55"/>
      <c r="K30" s="55"/>
      <c r="L30" s="55"/>
      <c r="M30" s="55"/>
    </row>
    <row r="31" spans="1:13" ht="33.75" customHeight="1" thickBot="1" x14ac:dyDescent="0.3">
      <c r="A31" s="43"/>
      <c r="B31" s="177" t="s">
        <v>274</v>
      </c>
      <c r="C31" s="178"/>
      <c r="D31" s="178"/>
      <c r="E31" s="179"/>
      <c r="F31" s="55"/>
      <c r="G31" s="55"/>
      <c r="H31" s="58" t="s">
        <v>265</v>
      </c>
      <c r="I31" s="59">
        <v>6</v>
      </c>
      <c r="J31" s="55"/>
      <c r="K31" s="55"/>
      <c r="L31" s="55"/>
      <c r="M31" s="55"/>
    </row>
    <row r="32" spans="1:13" x14ac:dyDescent="0.25">
      <c r="A32" s="173">
        <v>18</v>
      </c>
      <c r="B32" s="214" t="s">
        <v>260</v>
      </c>
      <c r="C32" s="215"/>
      <c r="D32" s="215"/>
      <c r="E32" s="216"/>
      <c r="F32" s="55"/>
      <c r="G32" s="55"/>
      <c r="H32" s="58" t="s">
        <v>296</v>
      </c>
      <c r="I32" s="59">
        <v>5</v>
      </c>
      <c r="J32" s="55"/>
      <c r="K32" s="55"/>
      <c r="L32" s="55"/>
      <c r="M32" s="55"/>
    </row>
    <row r="33" spans="1:13" ht="108.75" customHeight="1" thickBot="1" x14ac:dyDescent="0.3">
      <c r="A33" s="173"/>
      <c r="B33" s="217"/>
      <c r="C33" s="218"/>
      <c r="D33" s="218"/>
      <c r="E33" s="219"/>
      <c r="F33" s="55"/>
      <c r="G33" s="55"/>
      <c r="H33" s="58" t="s">
        <v>297</v>
      </c>
      <c r="I33" s="59">
        <v>4</v>
      </c>
      <c r="J33" s="55"/>
      <c r="K33" s="55"/>
      <c r="L33" s="55"/>
      <c r="M33" s="55"/>
    </row>
    <row r="34" spans="1:13" ht="29.25" customHeight="1" thickBot="1" x14ac:dyDescent="0.3">
      <c r="A34" s="43"/>
      <c r="B34" s="212" t="s">
        <v>264</v>
      </c>
      <c r="C34" s="213"/>
      <c r="D34" s="213"/>
      <c r="E34" s="213"/>
      <c r="F34" s="55"/>
      <c r="G34" s="55"/>
      <c r="H34" s="58" t="s">
        <v>298</v>
      </c>
      <c r="I34" s="59">
        <v>3</v>
      </c>
      <c r="J34" s="55"/>
      <c r="K34" s="55"/>
      <c r="L34" s="55"/>
      <c r="M34" s="55"/>
    </row>
    <row r="35" spans="1:13" ht="61.5" customHeight="1" thickBot="1" x14ac:dyDescent="0.3">
      <c r="A35" s="43">
        <v>19</v>
      </c>
      <c r="B35" s="98" t="s">
        <v>282</v>
      </c>
      <c r="C35" s="175" t="s">
        <v>237</v>
      </c>
      <c r="D35" s="176"/>
      <c r="E35" s="99" t="e">
        <f>VLOOKUP(C35,H31:I37,2,FALSE)</f>
        <v>#N/A</v>
      </c>
      <c r="F35" s="55"/>
      <c r="G35" s="55"/>
      <c r="H35" s="58" t="s">
        <v>268</v>
      </c>
      <c r="I35" s="59">
        <v>2</v>
      </c>
      <c r="J35" s="55"/>
      <c r="K35" s="55"/>
      <c r="L35" s="55"/>
      <c r="M35" s="55"/>
    </row>
    <row r="36" spans="1:13" ht="53.25" customHeight="1" thickBot="1" x14ac:dyDescent="0.3">
      <c r="A36" s="43">
        <v>20</v>
      </c>
      <c r="B36" s="98" t="s">
        <v>283</v>
      </c>
      <c r="C36" s="175" t="s">
        <v>237</v>
      </c>
      <c r="D36" s="176"/>
      <c r="E36" s="100" t="e">
        <f>VLOOKUP(C36,H31:I37,2,FALSE)</f>
        <v>#N/A</v>
      </c>
      <c r="F36" s="55"/>
      <c r="G36" s="55"/>
      <c r="H36" s="58" t="s">
        <v>266</v>
      </c>
      <c r="I36" s="59">
        <v>1</v>
      </c>
      <c r="J36" s="55"/>
      <c r="K36" s="55"/>
      <c r="L36" s="55"/>
      <c r="M36" s="55"/>
    </row>
    <row r="37" spans="1:13" ht="51" customHeight="1" thickBot="1" x14ac:dyDescent="0.3">
      <c r="A37" s="43">
        <v>21</v>
      </c>
      <c r="B37" s="101" t="s">
        <v>192</v>
      </c>
      <c r="C37" s="195" t="s">
        <v>237</v>
      </c>
      <c r="D37" s="196"/>
      <c r="E37" s="102" t="e">
        <f>VLOOKUP(C37,H31:I37,2,FALSE)</f>
        <v>#N/A</v>
      </c>
      <c r="F37" s="55"/>
      <c r="G37" s="55"/>
      <c r="H37" s="58" t="s">
        <v>269</v>
      </c>
      <c r="I37" s="59" t="s">
        <v>202</v>
      </c>
      <c r="J37" s="55"/>
      <c r="K37" s="55"/>
      <c r="L37" s="55"/>
      <c r="M37" s="55"/>
    </row>
    <row r="38" spans="1:13" ht="26.25" customHeight="1" thickBot="1" x14ac:dyDescent="0.3">
      <c r="A38" s="43"/>
      <c r="B38" s="103" t="s">
        <v>272</v>
      </c>
      <c r="C38" s="92" t="e">
        <f>AVERAGE(E35:E37)</f>
        <v>#N/A</v>
      </c>
      <c r="D38" s="92"/>
      <c r="E38" s="93"/>
      <c r="F38" s="55"/>
      <c r="G38" s="55"/>
      <c r="H38" s="55"/>
      <c r="I38" s="55"/>
      <c r="J38" s="55"/>
      <c r="K38" s="55"/>
      <c r="L38" s="55"/>
      <c r="M38" s="55"/>
    </row>
    <row r="39" spans="1:13" ht="40.5" customHeight="1" thickBot="1" x14ac:dyDescent="0.3">
      <c r="A39" s="43"/>
      <c r="B39" s="177" t="s">
        <v>213</v>
      </c>
      <c r="C39" s="178"/>
      <c r="D39" s="178"/>
      <c r="E39" s="179"/>
      <c r="F39" s="55"/>
      <c r="G39" s="55"/>
      <c r="H39" s="55"/>
      <c r="I39" s="55"/>
      <c r="J39" s="55"/>
      <c r="K39" s="55"/>
      <c r="L39" s="55"/>
      <c r="M39" s="55"/>
    </row>
    <row r="40" spans="1:13" ht="15.95" customHeight="1" x14ac:dyDescent="0.25">
      <c r="A40" s="174">
        <v>22</v>
      </c>
      <c r="B40" s="167" t="s">
        <v>211</v>
      </c>
      <c r="C40" s="168"/>
      <c r="D40" s="168"/>
      <c r="E40" s="169"/>
      <c r="F40" s="55"/>
      <c r="G40" s="55"/>
      <c r="H40" s="55"/>
      <c r="I40" s="55"/>
      <c r="J40" s="55"/>
      <c r="K40" s="55"/>
      <c r="L40" s="55"/>
      <c r="M40" s="55"/>
    </row>
    <row r="41" spans="1:13" ht="98.1" customHeight="1" thickBot="1" x14ac:dyDescent="0.3">
      <c r="A41" s="174"/>
      <c r="B41" s="170"/>
      <c r="C41" s="171"/>
      <c r="D41" s="171"/>
      <c r="E41" s="172"/>
    </row>
    <row r="42" spans="1:13" ht="32.25" customHeight="1" thickBot="1" x14ac:dyDescent="0.3">
      <c r="A42" s="43"/>
      <c r="B42" s="192" t="s">
        <v>273</v>
      </c>
      <c r="C42" s="193"/>
      <c r="D42" s="193"/>
      <c r="E42" s="194"/>
    </row>
    <row r="43" spans="1:13" ht="81" customHeight="1" thickBot="1" x14ac:dyDescent="0.3">
      <c r="A43" s="43">
        <v>23</v>
      </c>
      <c r="B43" s="104" t="s">
        <v>275</v>
      </c>
      <c r="C43" s="175" t="s">
        <v>237</v>
      </c>
      <c r="D43" s="176"/>
      <c r="E43" s="99" t="e">
        <f>VLOOKUP(C43,H31:I37,2,FALSE)</f>
        <v>#N/A</v>
      </c>
    </row>
    <row r="44" spans="1:13" ht="57" customHeight="1" thickBot="1" x14ac:dyDescent="0.3">
      <c r="A44" s="43">
        <v>24</v>
      </c>
      <c r="B44" s="104" t="s">
        <v>194</v>
      </c>
      <c r="C44" s="175" t="s">
        <v>237</v>
      </c>
      <c r="D44" s="176"/>
      <c r="E44" s="100" t="e">
        <f>VLOOKUP(C44,H31:I37,2,FALSE)</f>
        <v>#N/A</v>
      </c>
    </row>
    <row r="45" spans="1:13" ht="47.25" customHeight="1" thickBot="1" x14ac:dyDescent="0.3">
      <c r="A45" s="43">
        <v>25</v>
      </c>
      <c r="B45" s="104" t="s">
        <v>195</v>
      </c>
      <c r="C45" s="175" t="s">
        <v>237</v>
      </c>
      <c r="D45" s="176"/>
      <c r="E45" s="100" t="e">
        <f>VLOOKUP(C45,H31:I37,2,FALSE)</f>
        <v>#N/A</v>
      </c>
    </row>
    <row r="46" spans="1:13" ht="40.5" customHeight="1" thickBot="1" x14ac:dyDescent="0.3">
      <c r="A46" s="43">
        <v>26</v>
      </c>
      <c r="B46" s="104" t="s">
        <v>196</v>
      </c>
      <c r="C46" s="175" t="s">
        <v>237</v>
      </c>
      <c r="D46" s="176"/>
      <c r="E46" s="100" t="e">
        <f>VLOOKUP(C46,H31:I37,2,FALSE)</f>
        <v>#N/A</v>
      </c>
    </row>
    <row r="47" spans="1:13" ht="47.25" customHeight="1" thickBot="1" x14ac:dyDescent="0.3">
      <c r="A47" s="43">
        <v>27</v>
      </c>
      <c r="B47" s="105" t="s">
        <v>276</v>
      </c>
      <c r="C47" s="175" t="s">
        <v>237</v>
      </c>
      <c r="D47" s="176"/>
      <c r="E47" s="102" t="e">
        <f>VLOOKUP(C47,H31:I37,2,FALSE)</f>
        <v>#N/A</v>
      </c>
    </row>
    <row r="48" spans="1:13" ht="28.5" customHeight="1" thickBot="1" x14ac:dyDescent="0.3">
      <c r="A48" s="43"/>
      <c r="B48" s="106" t="s">
        <v>277</v>
      </c>
      <c r="C48" s="107" t="e">
        <f>AVERAGE(E43:E47)</f>
        <v>#N/A</v>
      </c>
      <c r="D48" s="108"/>
      <c r="E48" s="109"/>
    </row>
    <row r="49" spans="1:5" ht="33" customHeight="1" thickBot="1" x14ac:dyDescent="0.3">
      <c r="A49" s="43"/>
      <c r="B49" s="177" t="s">
        <v>212</v>
      </c>
      <c r="C49" s="178"/>
      <c r="D49" s="178"/>
      <c r="E49" s="179"/>
    </row>
    <row r="50" spans="1:5" ht="14.1" customHeight="1" x14ac:dyDescent="0.25">
      <c r="A50" s="174">
        <v>28</v>
      </c>
      <c r="B50" s="180" t="s">
        <v>278</v>
      </c>
      <c r="C50" s="181"/>
      <c r="D50" s="181"/>
      <c r="E50" s="182"/>
    </row>
    <row r="51" spans="1:5" ht="105" customHeight="1" thickBot="1" x14ac:dyDescent="0.3">
      <c r="A51" s="174"/>
      <c r="B51" s="183"/>
      <c r="C51" s="184"/>
      <c r="D51" s="184"/>
      <c r="E51" s="185"/>
    </row>
    <row r="52" spans="1:5" ht="37.5" customHeight="1" thickBot="1" x14ac:dyDescent="0.3">
      <c r="A52" s="43"/>
      <c r="B52" s="186" t="s">
        <v>281</v>
      </c>
      <c r="C52" s="187"/>
      <c r="D52" s="187"/>
      <c r="E52" s="188"/>
    </row>
    <row r="53" spans="1:5" ht="127.5" customHeight="1" thickBot="1" x14ac:dyDescent="0.3">
      <c r="A53" s="43">
        <v>29</v>
      </c>
      <c r="B53" s="104" t="s">
        <v>216</v>
      </c>
      <c r="C53" s="175" t="s">
        <v>237</v>
      </c>
      <c r="D53" s="176"/>
      <c r="E53" s="99" t="e">
        <f>VLOOKUP(C53,H31:I37,2,FALSE)</f>
        <v>#N/A</v>
      </c>
    </row>
    <row r="54" spans="1:5" ht="121.5" customHeight="1" thickBot="1" x14ac:dyDescent="0.3">
      <c r="A54" s="43">
        <v>30</v>
      </c>
      <c r="B54" s="104" t="s">
        <v>217</v>
      </c>
      <c r="C54" s="175" t="s">
        <v>237</v>
      </c>
      <c r="D54" s="176"/>
      <c r="E54" s="100" t="e">
        <f>VLOOKUP(C54,H31:I37,2,FALSE)</f>
        <v>#N/A</v>
      </c>
    </row>
    <row r="55" spans="1:5" ht="124.5" customHeight="1" thickBot="1" x14ac:dyDescent="0.3">
      <c r="A55" s="43">
        <v>31</v>
      </c>
      <c r="B55" s="104" t="s">
        <v>218</v>
      </c>
      <c r="C55" s="175" t="s">
        <v>237</v>
      </c>
      <c r="D55" s="176"/>
      <c r="E55" s="100" t="e">
        <f>VLOOKUP(C55,H31:I37,2,FALSE)</f>
        <v>#N/A</v>
      </c>
    </row>
    <row r="56" spans="1:5" ht="159" customHeight="1" thickBot="1" x14ac:dyDescent="0.3">
      <c r="A56" s="43">
        <v>32</v>
      </c>
      <c r="B56" s="104" t="s">
        <v>219</v>
      </c>
      <c r="C56" s="175" t="s">
        <v>237</v>
      </c>
      <c r="D56" s="176"/>
      <c r="E56" s="102" t="e">
        <f>VLOOKUP(C56,H31:I37,2,FALSE)</f>
        <v>#N/A</v>
      </c>
    </row>
    <row r="57" spans="1:5" ht="27.75" customHeight="1" thickBot="1" x14ac:dyDescent="0.3">
      <c r="A57" s="43"/>
      <c r="B57" s="106" t="s">
        <v>284</v>
      </c>
      <c r="C57" s="92" t="e">
        <f>AVERAGE(E53:E56)</f>
        <v>#N/A</v>
      </c>
      <c r="D57" s="110"/>
      <c r="E57" s="111"/>
    </row>
    <row r="58" spans="1:5" ht="27" customHeight="1" thickBot="1" x14ac:dyDescent="0.3">
      <c r="A58" s="43"/>
      <c r="B58" s="189" t="s">
        <v>214</v>
      </c>
      <c r="C58" s="190"/>
      <c r="D58" s="190"/>
      <c r="E58" s="191"/>
    </row>
    <row r="59" spans="1:5" x14ac:dyDescent="0.25">
      <c r="A59" s="174">
        <v>33</v>
      </c>
      <c r="B59" s="167" t="s">
        <v>215</v>
      </c>
      <c r="C59" s="168"/>
      <c r="D59" s="168"/>
      <c r="E59" s="169"/>
    </row>
    <row r="60" spans="1:5" ht="105" customHeight="1" thickBot="1" x14ac:dyDescent="0.3">
      <c r="A60" s="174"/>
      <c r="B60" s="170"/>
      <c r="C60" s="171"/>
      <c r="D60" s="171"/>
      <c r="E60" s="172"/>
    </row>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sheetData>
  <sheetProtection password="CAB3" sheet="1" objects="1" scenarios="1" formatCells="0" formatColumns="0" formatRows="0" selectLockedCells="1"/>
  <mergeCells count="53">
    <mergeCell ref="B58:E58"/>
    <mergeCell ref="A59:A60"/>
    <mergeCell ref="B59:E60"/>
    <mergeCell ref="A50:A51"/>
    <mergeCell ref="B50:E51"/>
    <mergeCell ref="B52:E52"/>
    <mergeCell ref="C53:D53"/>
    <mergeCell ref="C55:D55"/>
    <mergeCell ref="C54:D54"/>
    <mergeCell ref="C43:D43"/>
    <mergeCell ref="C44:D44"/>
    <mergeCell ref="C45:D45"/>
    <mergeCell ref="C46:D46"/>
    <mergeCell ref="C56:D56"/>
    <mergeCell ref="C47:D47"/>
    <mergeCell ref="B49:E49"/>
    <mergeCell ref="A40:A41"/>
    <mergeCell ref="B40:E41"/>
    <mergeCell ref="C27:D27"/>
    <mergeCell ref="C28:D28"/>
    <mergeCell ref="C29:D29"/>
    <mergeCell ref="B31:E31"/>
    <mergeCell ref="A32:A33"/>
    <mergeCell ref="B32:E33"/>
    <mergeCell ref="B34:E34"/>
    <mergeCell ref="C35:D35"/>
    <mergeCell ref="C36:D36"/>
    <mergeCell ref="C37:D37"/>
    <mergeCell ref="B39:E39"/>
    <mergeCell ref="B42:E42"/>
    <mergeCell ref="B26:E26"/>
    <mergeCell ref="D14:E14"/>
    <mergeCell ref="C15:E15"/>
    <mergeCell ref="C16:E16"/>
    <mergeCell ref="B17:E17"/>
    <mergeCell ref="B18:E18"/>
    <mergeCell ref="B19:E19"/>
    <mergeCell ref="C20:D20"/>
    <mergeCell ref="C21:D21"/>
    <mergeCell ref="C22:D22"/>
    <mergeCell ref="B24:E24"/>
    <mergeCell ref="B25:E25"/>
    <mergeCell ref="C6:E6"/>
    <mergeCell ref="D7:E7"/>
    <mergeCell ref="C8:E8"/>
    <mergeCell ref="A9:A13"/>
    <mergeCell ref="B9:B13"/>
    <mergeCell ref="E10:E13"/>
    <mergeCell ref="B1:E1"/>
    <mergeCell ref="C2:E2"/>
    <mergeCell ref="C3:E3"/>
    <mergeCell ref="D4:E4"/>
    <mergeCell ref="D5:E5"/>
  </mergeCells>
  <conditionalFormatting sqref="A3:XFD5 A2:C2 F2:XFD2 A14:XFD15 A10:D13 F10:XFD13 A17:XFD24 A16:C16 F16:XFD16 A26:XFD35 A25:G25 I25:XFD25 A37:XFD1048576 A36:G36 I36:XFD36 A7:XFD9 A6:B6 F6:XFD6">
    <cfRule type="containsText" dxfId="70" priority="14" operator="containsText" text="Select an Observation Outcome">
      <formula>NOT(ISERROR(SEARCH("Select an Observation Outcome",A2)))</formula>
    </cfRule>
    <cfRule type="containsText" dxfId="69" priority="15" operator="containsText" text="Select a Number">
      <formula>NOT(ISERROR(SEARCH("Select a Number",A2)))</formula>
    </cfRule>
    <cfRule type="containsText" dxfId="68" priority="16" operator="containsText" text="Select an Option - Scroll Down">
      <formula>NOT(ISERROR(SEARCH("Select an Option - Scroll Down",A2)))</formula>
    </cfRule>
  </conditionalFormatting>
  <conditionalFormatting sqref="E10:E13">
    <cfRule type="containsErrors" dxfId="67" priority="13">
      <formula>ISERROR(E10)</formula>
    </cfRule>
  </conditionalFormatting>
  <conditionalFormatting sqref="A1:XFD5 A26:XFD35 A25:G25 I25:XFD25 A37:XFD1048576 A36:G36 I36:XFD36 A7:XFD24 A6:B6 F6:XFD6">
    <cfRule type="containsText" dxfId="66" priority="11" operator="containsText" text="1.  There is a safety or other serious concern with this activity or program component.">
      <formula>NOT(ISERROR(SEARCH("1.  There is a safety or other serious concern with this activity or program component.",A1)))</formula>
    </cfRule>
    <cfRule type="containsText" dxfId="65" priority="12" operator="containsText" text="1.  There was a safety or other serious concern with this program expectation.">
      <formula>NOT(ISERROR(SEARCH("1.  There was a safety or other serious concern with this program expectation.",A1)))</formula>
    </cfRule>
  </conditionalFormatting>
  <conditionalFormatting sqref="C6">
    <cfRule type="containsText" dxfId="64" priority="3" operator="containsText" text="Select an Observation Outcome">
      <formula>NOT(ISERROR(SEARCH("Select an Observation Outcome",C6)))</formula>
    </cfRule>
    <cfRule type="containsText" dxfId="63" priority="4" operator="containsText" text="Select a Number">
      <formula>NOT(ISERROR(SEARCH("Select a Number",C6)))</formula>
    </cfRule>
    <cfRule type="containsText" dxfId="62" priority="5" operator="containsText" text="Select an Option - Scroll Down">
      <formula>NOT(ISERROR(SEARCH("Select an Option - Scroll Down",C6)))</formula>
    </cfRule>
  </conditionalFormatting>
  <conditionalFormatting sqref="C6">
    <cfRule type="containsText" dxfId="61" priority="1" operator="containsText" text="1.  There is a safety or other serious concern with this activity or program component.">
      <formula>NOT(ISERROR(SEARCH("1.  There is a safety or other serious concern with this activity or program component.",C6)))</formula>
    </cfRule>
    <cfRule type="containsText" dxfId="60" priority="2" operator="containsText" text="1.  There was a safety or other serious concern with this program expectation.">
      <formula>NOT(ISERROR(SEARCH("1.  There was a safety or other serious concern with this program expectation.",C6)))</formula>
    </cfRule>
  </conditionalFormatting>
  <dataValidations count="4">
    <dataValidation type="list" allowBlank="1" showInputMessage="1" showErrorMessage="1" sqref="C10:C12">
      <formula1>number2</formula1>
    </dataValidation>
    <dataValidation type="list" allowBlank="1" showInputMessage="1" showErrorMessage="1" sqref="C20:C22 C27:C29">
      <formula1>percent1</formula1>
    </dataValidation>
    <dataValidation type="list" allowBlank="1" showInputMessage="1" showErrorMessage="1" sqref="C8">
      <formula1>number</formula1>
    </dataValidation>
    <dataValidation type="list" allowBlank="1" showInputMessage="1" showErrorMessage="1" sqref="C35:D37 C43:D47 C53:D56">
      <formula1>percent2</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3555" r:id="rId3" name="Check Box 3">
              <controlPr locked="0" defaultSize="0" autoFill="0" autoLine="0" autoPict="0">
                <anchor moveWithCells="1">
                  <from>
                    <xdr:col>2</xdr:col>
                    <xdr:colOff>1133475</xdr:colOff>
                    <xdr:row>5</xdr:row>
                    <xdr:rowOff>104775</xdr:rowOff>
                  </from>
                  <to>
                    <xdr:col>2</xdr:col>
                    <xdr:colOff>1133475</xdr:colOff>
                    <xdr:row>5</xdr:row>
                    <xdr:rowOff>200025</xdr:rowOff>
                  </to>
                </anchor>
              </controlPr>
            </control>
          </mc:Choice>
        </mc:AlternateContent>
        <mc:AlternateContent xmlns:mc="http://schemas.openxmlformats.org/markup-compatibility/2006">
          <mc:Choice Requires="x14">
            <control shapeId="23556" r:id="rId4" name="Check Box 4">
              <controlPr locked="0" defaultSize="0" autoFill="0" autoLine="0" autoPict="0">
                <anchor moveWithCells="1">
                  <from>
                    <xdr:col>2</xdr:col>
                    <xdr:colOff>1190625</xdr:colOff>
                    <xdr:row>5</xdr:row>
                    <xdr:rowOff>400050</xdr:rowOff>
                  </from>
                  <to>
                    <xdr:col>2</xdr:col>
                    <xdr:colOff>1190625</xdr:colOff>
                    <xdr:row>5</xdr:row>
                    <xdr:rowOff>400050</xdr:rowOff>
                  </to>
                </anchor>
              </controlPr>
            </control>
          </mc:Choice>
        </mc:AlternateContent>
        <mc:AlternateContent xmlns:mc="http://schemas.openxmlformats.org/markup-compatibility/2006">
          <mc:Choice Requires="x14">
            <control shapeId="23559" r:id="rId5" name="Check Box 7">
              <controlPr locked="0" defaultSize="0" autoFill="0" autoLine="0" autoPict="0">
                <anchor moveWithCells="1">
                  <from>
                    <xdr:col>2</xdr:col>
                    <xdr:colOff>2514600</xdr:colOff>
                    <xdr:row>5</xdr:row>
                    <xdr:rowOff>123825</xdr:rowOff>
                  </from>
                  <to>
                    <xdr:col>2</xdr:col>
                    <xdr:colOff>2524125</xdr:colOff>
                    <xdr:row>5</xdr:row>
                    <xdr:rowOff>200025</xdr:rowOff>
                  </to>
                </anchor>
              </controlPr>
            </control>
          </mc:Choice>
        </mc:AlternateContent>
        <mc:AlternateContent xmlns:mc="http://schemas.openxmlformats.org/markup-compatibility/2006">
          <mc:Choice Requires="x14">
            <control shapeId="23560" r:id="rId6" name="Check Box 8">
              <controlPr locked="0" defaultSize="0" autoFill="0" autoLine="0" autoPict="0">
                <anchor moveWithCells="1">
                  <from>
                    <xdr:col>2</xdr:col>
                    <xdr:colOff>2543175</xdr:colOff>
                    <xdr:row>5</xdr:row>
                    <xdr:rowOff>428625</xdr:rowOff>
                  </from>
                  <to>
                    <xdr:col>2</xdr:col>
                    <xdr:colOff>2543175</xdr:colOff>
                    <xdr:row>5</xdr:row>
                    <xdr:rowOff>428625</xdr:rowOff>
                  </to>
                </anchor>
              </controlPr>
            </control>
          </mc:Choice>
        </mc:AlternateContent>
        <mc:AlternateContent xmlns:mc="http://schemas.openxmlformats.org/markup-compatibility/2006">
          <mc:Choice Requires="x14">
            <control shapeId="23563" r:id="rId7" name="Check Box 11">
              <controlPr locked="0" defaultSize="0" autoFill="0" autoLine="0" autoPict="0">
                <anchor moveWithCells="1">
                  <from>
                    <xdr:col>3</xdr:col>
                    <xdr:colOff>1019175</xdr:colOff>
                    <xdr:row>5</xdr:row>
                    <xdr:rowOff>180975</xdr:rowOff>
                  </from>
                  <to>
                    <xdr:col>3</xdr:col>
                    <xdr:colOff>1019175</xdr:colOff>
                    <xdr:row>5</xdr:row>
                    <xdr:rowOff>200025</xdr:rowOff>
                  </to>
                </anchor>
              </controlPr>
            </control>
          </mc:Choice>
        </mc:AlternateContent>
        <mc:AlternateContent xmlns:mc="http://schemas.openxmlformats.org/markup-compatibility/2006">
          <mc:Choice Requires="x14">
            <control shapeId="23564" r:id="rId8" name="Check Box 12">
              <controlPr locked="0" defaultSize="0" autoFill="0" autoLine="0" autoPict="0">
                <anchor moveWithCells="1">
                  <from>
                    <xdr:col>3</xdr:col>
                    <xdr:colOff>1028700</xdr:colOff>
                    <xdr:row>5</xdr:row>
                    <xdr:rowOff>466725</xdr:rowOff>
                  </from>
                  <to>
                    <xdr:col>3</xdr:col>
                    <xdr:colOff>1028700</xdr:colOff>
                    <xdr:row>5</xdr:row>
                    <xdr:rowOff>476250</xdr:rowOff>
                  </to>
                </anchor>
              </controlPr>
            </control>
          </mc:Choice>
        </mc:AlternateContent>
        <mc:AlternateContent xmlns:mc="http://schemas.openxmlformats.org/markup-compatibility/2006">
          <mc:Choice Requires="x14">
            <control shapeId="23567" r:id="rId9" name="Check Box 15">
              <controlPr locked="0" defaultSize="0" autoFill="0" autoLine="0" autoPict="0">
                <anchor moveWithCells="1">
                  <from>
                    <xdr:col>2</xdr:col>
                    <xdr:colOff>171450</xdr:colOff>
                    <xdr:row>5</xdr:row>
                    <xdr:rowOff>152400</xdr:rowOff>
                  </from>
                  <to>
                    <xdr:col>2</xdr:col>
                    <xdr:colOff>1066800</xdr:colOff>
                    <xdr:row>5</xdr:row>
                    <xdr:rowOff>371475</xdr:rowOff>
                  </to>
                </anchor>
              </controlPr>
            </control>
          </mc:Choice>
        </mc:AlternateContent>
        <mc:AlternateContent xmlns:mc="http://schemas.openxmlformats.org/markup-compatibility/2006">
          <mc:Choice Requires="x14">
            <control shapeId="23568" r:id="rId10" name="Check Box 16">
              <controlPr locked="0" defaultSize="0" autoFill="0" autoLine="0" autoPict="0">
                <anchor moveWithCells="1">
                  <from>
                    <xdr:col>2</xdr:col>
                    <xdr:colOff>257175</xdr:colOff>
                    <xdr:row>5</xdr:row>
                    <xdr:rowOff>438150</xdr:rowOff>
                  </from>
                  <to>
                    <xdr:col>2</xdr:col>
                    <xdr:colOff>866775</xdr:colOff>
                    <xdr:row>5</xdr:row>
                    <xdr:rowOff>647700</xdr:rowOff>
                  </to>
                </anchor>
              </controlPr>
            </control>
          </mc:Choice>
        </mc:AlternateContent>
        <mc:AlternateContent xmlns:mc="http://schemas.openxmlformats.org/markup-compatibility/2006">
          <mc:Choice Requires="x14">
            <control shapeId="23569" r:id="rId11" name="Check Box 17">
              <controlPr locked="0" defaultSize="0" autoFill="0" autoLine="0" autoPict="0">
                <anchor moveWithCells="1">
                  <from>
                    <xdr:col>2</xdr:col>
                    <xdr:colOff>1133475</xdr:colOff>
                    <xdr:row>5</xdr:row>
                    <xdr:rowOff>104775</xdr:rowOff>
                  </from>
                  <to>
                    <xdr:col>2</xdr:col>
                    <xdr:colOff>1562100</xdr:colOff>
                    <xdr:row>5</xdr:row>
                    <xdr:rowOff>342900</xdr:rowOff>
                  </to>
                </anchor>
              </controlPr>
            </control>
          </mc:Choice>
        </mc:AlternateContent>
        <mc:AlternateContent xmlns:mc="http://schemas.openxmlformats.org/markup-compatibility/2006">
          <mc:Choice Requires="x14">
            <control shapeId="23570" r:id="rId12" name="Check Box 18">
              <controlPr locked="0" defaultSize="0" autoFill="0" autoLine="0" autoPict="0">
                <anchor moveWithCells="1">
                  <from>
                    <xdr:col>2</xdr:col>
                    <xdr:colOff>1190625</xdr:colOff>
                    <xdr:row>5</xdr:row>
                    <xdr:rowOff>400050</xdr:rowOff>
                  </from>
                  <to>
                    <xdr:col>2</xdr:col>
                    <xdr:colOff>1619250</xdr:colOff>
                    <xdr:row>5</xdr:row>
                    <xdr:rowOff>638175</xdr:rowOff>
                  </to>
                </anchor>
              </controlPr>
            </control>
          </mc:Choice>
        </mc:AlternateContent>
        <mc:AlternateContent xmlns:mc="http://schemas.openxmlformats.org/markup-compatibility/2006">
          <mc:Choice Requires="x14">
            <control shapeId="23571" r:id="rId13" name="Check Box 19">
              <controlPr locked="0" defaultSize="0" autoFill="0" autoLine="0" autoPict="0">
                <anchor moveWithCells="1">
                  <from>
                    <xdr:col>2</xdr:col>
                    <xdr:colOff>1933575</xdr:colOff>
                    <xdr:row>5</xdr:row>
                    <xdr:rowOff>133350</xdr:rowOff>
                  </from>
                  <to>
                    <xdr:col>2</xdr:col>
                    <xdr:colOff>2257425</xdr:colOff>
                    <xdr:row>5</xdr:row>
                    <xdr:rowOff>352425</xdr:rowOff>
                  </to>
                </anchor>
              </controlPr>
            </control>
          </mc:Choice>
        </mc:AlternateContent>
        <mc:AlternateContent xmlns:mc="http://schemas.openxmlformats.org/markup-compatibility/2006">
          <mc:Choice Requires="x14">
            <control shapeId="23572" r:id="rId14" name="Check Box 20">
              <controlPr locked="0" defaultSize="0" autoFill="0" autoLine="0" autoPict="0">
                <anchor moveWithCells="1">
                  <from>
                    <xdr:col>2</xdr:col>
                    <xdr:colOff>1885950</xdr:colOff>
                    <xdr:row>5</xdr:row>
                    <xdr:rowOff>466725</xdr:rowOff>
                  </from>
                  <to>
                    <xdr:col>2</xdr:col>
                    <xdr:colOff>2209800</xdr:colOff>
                    <xdr:row>5</xdr:row>
                    <xdr:rowOff>685800</xdr:rowOff>
                  </to>
                </anchor>
              </controlPr>
            </control>
          </mc:Choice>
        </mc:AlternateContent>
        <mc:AlternateContent xmlns:mc="http://schemas.openxmlformats.org/markup-compatibility/2006">
          <mc:Choice Requires="x14">
            <control shapeId="23573" r:id="rId15" name="Check Box 21">
              <controlPr locked="0" defaultSize="0" autoFill="0" autoLine="0" autoPict="0">
                <anchor moveWithCells="1">
                  <from>
                    <xdr:col>2</xdr:col>
                    <xdr:colOff>2514600</xdr:colOff>
                    <xdr:row>5</xdr:row>
                    <xdr:rowOff>123825</xdr:rowOff>
                  </from>
                  <to>
                    <xdr:col>2</xdr:col>
                    <xdr:colOff>2952750</xdr:colOff>
                    <xdr:row>5</xdr:row>
                    <xdr:rowOff>342900</xdr:rowOff>
                  </to>
                </anchor>
              </controlPr>
            </control>
          </mc:Choice>
        </mc:AlternateContent>
        <mc:AlternateContent xmlns:mc="http://schemas.openxmlformats.org/markup-compatibility/2006">
          <mc:Choice Requires="x14">
            <control shapeId="23574" r:id="rId16" name="Check Box 22">
              <controlPr locked="0" defaultSize="0" autoFill="0" autoLine="0" autoPict="0">
                <anchor moveWithCells="1">
                  <from>
                    <xdr:col>2</xdr:col>
                    <xdr:colOff>2543175</xdr:colOff>
                    <xdr:row>5</xdr:row>
                    <xdr:rowOff>428625</xdr:rowOff>
                  </from>
                  <to>
                    <xdr:col>2</xdr:col>
                    <xdr:colOff>3009900</xdr:colOff>
                    <xdr:row>5</xdr:row>
                    <xdr:rowOff>676275</xdr:rowOff>
                  </to>
                </anchor>
              </controlPr>
            </control>
          </mc:Choice>
        </mc:AlternateContent>
        <mc:AlternateContent xmlns:mc="http://schemas.openxmlformats.org/markup-compatibility/2006">
          <mc:Choice Requires="x14">
            <control shapeId="23575" r:id="rId17" name="Check Box 23">
              <controlPr locked="0" defaultSize="0" autoFill="0" autoLine="0" autoPict="0">
                <anchor moveWithCells="1">
                  <from>
                    <xdr:col>3</xdr:col>
                    <xdr:colOff>66675</xdr:colOff>
                    <xdr:row>5</xdr:row>
                    <xdr:rowOff>142875</xdr:rowOff>
                  </from>
                  <to>
                    <xdr:col>3</xdr:col>
                    <xdr:colOff>704850</xdr:colOff>
                    <xdr:row>5</xdr:row>
                    <xdr:rowOff>342900</xdr:rowOff>
                  </to>
                </anchor>
              </controlPr>
            </control>
          </mc:Choice>
        </mc:AlternateContent>
        <mc:AlternateContent xmlns:mc="http://schemas.openxmlformats.org/markup-compatibility/2006">
          <mc:Choice Requires="x14">
            <control shapeId="23576" r:id="rId18" name="Check Box 24">
              <controlPr locked="0" defaultSize="0" autoFill="0" autoLine="0" autoPict="0">
                <anchor moveWithCells="1">
                  <from>
                    <xdr:col>3</xdr:col>
                    <xdr:colOff>38100</xdr:colOff>
                    <xdr:row>5</xdr:row>
                    <xdr:rowOff>466725</xdr:rowOff>
                  </from>
                  <to>
                    <xdr:col>3</xdr:col>
                    <xdr:colOff>685800</xdr:colOff>
                    <xdr:row>5</xdr:row>
                    <xdr:rowOff>657225</xdr:rowOff>
                  </to>
                </anchor>
              </controlPr>
            </control>
          </mc:Choice>
        </mc:AlternateContent>
        <mc:AlternateContent xmlns:mc="http://schemas.openxmlformats.org/markup-compatibility/2006">
          <mc:Choice Requires="x14">
            <control shapeId="23577" r:id="rId19" name="Check Box 25">
              <controlPr locked="0" defaultSize="0" autoFill="0" autoLine="0" autoPict="0">
                <anchor moveWithCells="1">
                  <from>
                    <xdr:col>3</xdr:col>
                    <xdr:colOff>1019175</xdr:colOff>
                    <xdr:row>5</xdr:row>
                    <xdr:rowOff>180975</xdr:rowOff>
                  </from>
                  <to>
                    <xdr:col>3</xdr:col>
                    <xdr:colOff>1724025</xdr:colOff>
                    <xdr:row>5</xdr:row>
                    <xdr:rowOff>371475</xdr:rowOff>
                  </to>
                </anchor>
              </controlPr>
            </control>
          </mc:Choice>
        </mc:AlternateContent>
        <mc:AlternateContent xmlns:mc="http://schemas.openxmlformats.org/markup-compatibility/2006">
          <mc:Choice Requires="x14">
            <control shapeId="23578" r:id="rId20" name="Check Box 26">
              <controlPr locked="0" defaultSize="0" autoFill="0" autoLine="0" autoPict="0">
                <anchor moveWithCells="1">
                  <from>
                    <xdr:col>3</xdr:col>
                    <xdr:colOff>1028700</xdr:colOff>
                    <xdr:row>5</xdr:row>
                    <xdr:rowOff>466725</xdr:rowOff>
                  </from>
                  <to>
                    <xdr:col>3</xdr:col>
                    <xdr:colOff>1657350</xdr:colOff>
                    <xdr:row>5</xdr:row>
                    <xdr:rowOff>666750</xdr:rowOff>
                  </to>
                </anchor>
              </controlPr>
            </control>
          </mc:Choice>
        </mc:AlternateContent>
        <mc:AlternateContent xmlns:mc="http://schemas.openxmlformats.org/markup-compatibility/2006">
          <mc:Choice Requires="x14">
            <control shapeId="23579" r:id="rId21" name="Check Box 27">
              <controlPr locked="0" defaultSize="0" autoFill="0" autoLine="0" autoPict="0">
                <anchor moveWithCells="1">
                  <from>
                    <xdr:col>4</xdr:col>
                    <xdr:colOff>66675</xdr:colOff>
                    <xdr:row>5</xdr:row>
                    <xdr:rowOff>161925</xdr:rowOff>
                  </from>
                  <to>
                    <xdr:col>4</xdr:col>
                    <xdr:colOff>885825</xdr:colOff>
                    <xdr:row>5</xdr:row>
                    <xdr:rowOff>419100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LISTS!$W$2:$W$10</xm:f>
          </x14:formula1>
          <xm:sqref>D10:D12</xm:sqref>
        </x14:dataValidation>
        <x14:dataValidation type="list" allowBlank="1" showInputMessage="1" showErrorMessage="1">
          <x14:formula1>
            <xm:f>LISTS!$V$2:$V$7</xm:f>
          </x14:formula1>
          <xm:sqref>C7</xm:sqref>
        </x14:dataValidation>
        <x14:dataValidation type="list" allowBlank="1" showInputMessage="1" showErrorMessage="1">
          <x14:formula1>
            <xm:f>LISTS!$T$2:$T$4</xm:f>
          </x14:formula1>
          <xm:sqref>C14:C16 C5</xm:sqref>
        </x14:dataValidation>
        <x14:dataValidation type="list" allowBlank="1" showInputMessage="1" showErrorMessage="1">
          <x14:formula1>
            <xm:f>LISTS!$S$2:$S$16</xm:f>
          </x14:formula1>
          <xm:sqref>C4</xm:sqref>
        </x14:dataValidation>
        <x14:dataValidation type="list" allowBlank="1" showInputMessage="1" showErrorMessage="1">
          <x14:formula1>
            <xm:f>LISTS!$R$2:$R$19</xm:f>
          </x14:formula1>
          <xm:sqref>C3</xm:sqref>
        </x14:dataValidation>
      </x14:dataValidation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M96"/>
  <sheetViews>
    <sheetView topLeftCell="B1" zoomScale="90" zoomScaleNormal="90" workbookViewId="0">
      <selection activeCell="C2" sqref="C2:E2"/>
    </sheetView>
  </sheetViews>
  <sheetFormatPr defaultColWidth="10.875" defaultRowHeight="16.5" x14ac:dyDescent="0.25"/>
  <cols>
    <col min="1" max="1" width="10.875" style="46"/>
    <col min="2" max="2" width="46.625" style="47" customWidth="1"/>
    <col min="3" max="3" width="43.25" style="47" customWidth="1"/>
    <col min="4" max="4" width="27" style="47" customWidth="1"/>
    <col min="5" max="5" width="14.875" style="47" customWidth="1"/>
    <col min="6" max="16384" width="10.875" style="47"/>
  </cols>
  <sheetData>
    <row r="1" spans="1:10" ht="122.25" customHeight="1" thickBot="1" x14ac:dyDescent="0.3">
      <c r="A1" s="43"/>
      <c r="B1" s="166" t="s">
        <v>286</v>
      </c>
      <c r="C1" s="166"/>
      <c r="D1" s="166"/>
      <c r="E1" s="166"/>
    </row>
    <row r="2" spans="1:10" ht="33" customHeight="1" thickBot="1" x14ac:dyDescent="0.3">
      <c r="A2" s="43"/>
      <c r="B2" s="124" t="s">
        <v>293</v>
      </c>
      <c r="C2" s="222" t="s">
        <v>299</v>
      </c>
      <c r="D2" s="223"/>
      <c r="E2" s="224"/>
    </row>
    <row r="3" spans="1:10" ht="93" customHeight="1" thickBot="1" x14ac:dyDescent="0.3">
      <c r="A3" s="43">
        <v>1</v>
      </c>
      <c r="B3" s="60" t="s">
        <v>248</v>
      </c>
      <c r="C3" s="233" t="s">
        <v>228</v>
      </c>
      <c r="D3" s="234"/>
      <c r="E3" s="235"/>
      <c r="F3" s="48"/>
      <c r="G3" s="48"/>
      <c r="H3" s="48"/>
      <c r="I3" s="48"/>
      <c r="J3" s="48"/>
    </row>
    <row r="4" spans="1:10" ht="69.75" customHeight="1" thickBot="1" x14ac:dyDescent="0.3">
      <c r="A4" s="43">
        <v>2</v>
      </c>
      <c r="B4" s="60" t="s">
        <v>247</v>
      </c>
      <c r="C4" s="61" t="s">
        <v>228</v>
      </c>
      <c r="D4" s="240" t="s">
        <v>261</v>
      </c>
      <c r="E4" s="241"/>
      <c r="F4" s="49"/>
      <c r="G4" s="49"/>
      <c r="H4" s="49"/>
      <c r="I4" s="49"/>
      <c r="J4" s="49"/>
    </row>
    <row r="5" spans="1:10" ht="114" customHeight="1" thickBot="1" x14ac:dyDescent="0.3">
      <c r="A5" s="43">
        <v>3</v>
      </c>
      <c r="B5" s="60" t="s">
        <v>250</v>
      </c>
      <c r="C5" s="61" t="s">
        <v>228</v>
      </c>
      <c r="D5" s="197" t="s">
        <v>270</v>
      </c>
      <c r="E5" s="198"/>
      <c r="F5" s="50"/>
      <c r="G5" s="50"/>
      <c r="H5" s="50"/>
      <c r="I5" s="50"/>
      <c r="J5" s="50"/>
    </row>
    <row r="6" spans="1:10" ht="63" customHeight="1" thickBot="1" x14ac:dyDescent="0.3">
      <c r="A6" s="43">
        <v>4</v>
      </c>
      <c r="B6" s="60" t="s">
        <v>251</v>
      </c>
      <c r="C6" s="236"/>
      <c r="D6" s="237"/>
      <c r="E6" s="237"/>
      <c r="F6" s="51"/>
      <c r="G6" s="50"/>
      <c r="H6" s="50"/>
      <c r="I6" s="50"/>
      <c r="J6" s="50"/>
    </row>
    <row r="7" spans="1:10" ht="57" customHeight="1" thickBot="1" x14ac:dyDescent="0.3">
      <c r="A7" s="43">
        <v>5</v>
      </c>
      <c r="B7" s="60" t="s">
        <v>252</v>
      </c>
      <c r="C7" s="71" t="s">
        <v>228</v>
      </c>
      <c r="D7" s="240" t="s">
        <v>261</v>
      </c>
      <c r="E7" s="241"/>
    </row>
    <row r="8" spans="1:10" ht="54.75" customHeight="1" thickBot="1" x14ac:dyDescent="0.3">
      <c r="A8" s="43">
        <v>6</v>
      </c>
      <c r="B8" s="64" t="s">
        <v>253</v>
      </c>
      <c r="C8" s="233" t="s">
        <v>230</v>
      </c>
      <c r="D8" s="234"/>
      <c r="E8" s="235"/>
    </row>
    <row r="9" spans="1:10" ht="51" customHeight="1" x14ac:dyDescent="0.25">
      <c r="A9" s="173">
        <v>7</v>
      </c>
      <c r="B9" s="225" t="s">
        <v>254</v>
      </c>
      <c r="C9" s="65" t="s">
        <v>183</v>
      </c>
      <c r="D9" s="65" t="s">
        <v>184</v>
      </c>
      <c r="E9" s="66" t="s">
        <v>236</v>
      </c>
      <c r="F9" s="48"/>
      <c r="G9" s="48"/>
      <c r="H9" s="48"/>
      <c r="I9" s="48"/>
      <c r="J9" s="48"/>
    </row>
    <row r="10" spans="1:10" ht="37.5" customHeight="1" x14ac:dyDescent="0.25">
      <c r="A10" s="173"/>
      <c r="B10" s="226"/>
      <c r="C10" s="130" t="s">
        <v>230</v>
      </c>
      <c r="D10" s="131" t="s">
        <v>228</v>
      </c>
      <c r="E10" s="228" t="e">
        <f>C8/D13</f>
        <v>#VALUE!</v>
      </c>
    </row>
    <row r="11" spans="1:10" ht="33.75" customHeight="1" x14ac:dyDescent="0.25">
      <c r="A11" s="173"/>
      <c r="B11" s="226"/>
      <c r="C11" s="132" t="s">
        <v>230</v>
      </c>
      <c r="D11" s="133" t="s">
        <v>228</v>
      </c>
      <c r="E11" s="229"/>
    </row>
    <row r="12" spans="1:10" ht="36" customHeight="1" x14ac:dyDescent="0.25">
      <c r="A12" s="173"/>
      <c r="B12" s="226"/>
      <c r="C12" s="132" t="s">
        <v>230</v>
      </c>
      <c r="D12" s="134" t="s">
        <v>228</v>
      </c>
      <c r="E12" s="229"/>
    </row>
    <row r="13" spans="1:10" ht="17.25" thickBot="1" x14ac:dyDescent="0.3">
      <c r="A13" s="173"/>
      <c r="B13" s="227"/>
      <c r="C13" s="87" t="s">
        <v>235</v>
      </c>
      <c r="D13" s="88">
        <f>SUM(C10:C12)</f>
        <v>0</v>
      </c>
      <c r="E13" s="230"/>
    </row>
    <row r="14" spans="1:10" ht="90.75" customHeight="1" thickBot="1" x14ac:dyDescent="0.3">
      <c r="A14" s="43">
        <v>8</v>
      </c>
      <c r="B14" s="60" t="s">
        <v>255</v>
      </c>
      <c r="C14" s="71" t="s">
        <v>228</v>
      </c>
      <c r="D14" s="197" t="s">
        <v>271</v>
      </c>
      <c r="E14" s="198"/>
      <c r="F14" s="52"/>
      <c r="G14" s="52"/>
      <c r="H14" s="52"/>
      <c r="I14" s="52"/>
      <c r="J14" s="52"/>
    </row>
    <row r="15" spans="1:10" ht="47.25" customHeight="1" thickBot="1" x14ac:dyDescent="0.3">
      <c r="A15" s="43">
        <v>9</v>
      </c>
      <c r="B15" s="64" t="s">
        <v>257</v>
      </c>
      <c r="C15" s="238" t="s">
        <v>228</v>
      </c>
      <c r="D15" s="238"/>
      <c r="E15" s="239"/>
      <c r="F15" s="50"/>
      <c r="G15" s="50"/>
      <c r="H15" s="50"/>
      <c r="I15" s="50"/>
      <c r="J15" s="50"/>
    </row>
    <row r="16" spans="1:10" ht="47.25" customHeight="1" thickBot="1" x14ac:dyDescent="0.3">
      <c r="A16" s="43">
        <v>10</v>
      </c>
      <c r="B16" s="64" t="s">
        <v>258</v>
      </c>
      <c r="C16" s="233" t="s">
        <v>228</v>
      </c>
      <c r="D16" s="234"/>
      <c r="E16" s="235"/>
    </row>
    <row r="17" spans="1:13" ht="79.5" customHeight="1" thickBot="1" x14ac:dyDescent="0.3">
      <c r="A17" s="43"/>
      <c r="B17" s="248" t="s">
        <v>280</v>
      </c>
      <c r="C17" s="249"/>
      <c r="D17" s="249"/>
      <c r="E17" s="250"/>
      <c r="G17" s="53"/>
      <c r="H17" s="53"/>
      <c r="I17" s="53"/>
      <c r="J17" s="53"/>
      <c r="K17" s="54"/>
    </row>
    <row r="18" spans="1:13" ht="20.25" x14ac:dyDescent="0.3">
      <c r="A18" s="43"/>
      <c r="B18" s="202" t="s">
        <v>198</v>
      </c>
      <c r="C18" s="203"/>
      <c r="D18" s="203"/>
      <c r="E18" s="203"/>
      <c r="F18" s="55"/>
      <c r="G18" s="55"/>
      <c r="H18" s="55"/>
      <c r="I18" s="55"/>
      <c r="J18" s="55"/>
      <c r="K18" s="55"/>
      <c r="L18" s="55"/>
      <c r="M18" s="55"/>
    </row>
    <row r="19" spans="1:13" ht="21" thickBot="1" x14ac:dyDescent="0.35">
      <c r="A19" s="43"/>
      <c r="B19" s="204" t="s">
        <v>262</v>
      </c>
      <c r="C19" s="205"/>
      <c r="D19" s="205"/>
      <c r="E19" s="205"/>
      <c r="F19" s="55"/>
      <c r="G19" s="55"/>
      <c r="H19" s="55"/>
      <c r="I19" s="55"/>
      <c r="J19" s="55"/>
      <c r="K19" s="55"/>
      <c r="L19" s="55"/>
      <c r="M19" s="55"/>
    </row>
    <row r="20" spans="1:13" ht="57.75" customHeight="1" thickBot="1" x14ac:dyDescent="0.3">
      <c r="A20" s="43">
        <v>11</v>
      </c>
      <c r="B20" s="72" t="s">
        <v>186</v>
      </c>
      <c r="C20" s="220" t="s">
        <v>237</v>
      </c>
      <c r="D20" s="221"/>
      <c r="E20" s="89" t="e">
        <f>VLOOKUP(C20,H20:I26,2,FALSE)</f>
        <v>#N/A</v>
      </c>
      <c r="F20" s="55"/>
      <c r="G20" s="56"/>
      <c r="H20" s="57" t="s">
        <v>238</v>
      </c>
      <c r="I20" s="57">
        <v>6</v>
      </c>
      <c r="J20" s="55"/>
      <c r="K20" s="55"/>
      <c r="L20" s="55"/>
      <c r="M20" s="55"/>
    </row>
    <row r="21" spans="1:13" ht="84" customHeight="1" thickBot="1" x14ac:dyDescent="0.3">
      <c r="A21" s="43">
        <v>12</v>
      </c>
      <c r="B21" s="72" t="s">
        <v>208</v>
      </c>
      <c r="C21" s="220" t="s">
        <v>237</v>
      </c>
      <c r="D21" s="221"/>
      <c r="E21" s="90" t="e">
        <f>VLOOKUP(C21,H20:I26,2,FALSE)</f>
        <v>#N/A</v>
      </c>
      <c r="F21" s="55"/>
      <c r="G21" s="55"/>
      <c r="H21" s="57" t="s">
        <v>239</v>
      </c>
      <c r="I21" s="57">
        <v>5</v>
      </c>
      <c r="J21" s="55"/>
      <c r="K21" s="55"/>
      <c r="L21" s="55"/>
      <c r="M21" s="55"/>
    </row>
    <row r="22" spans="1:13" ht="126.75" customHeight="1" thickBot="1" x14ac:dyDescent="0.3">
      <c r="A22" s="43">
        <v>13</v>
      </c>
      <c r="B22" s="73" t="s">
        <v>209</v>
      </c>
      <c r="C22" s="231" t="s">
        <v>237</v>
      </c>
      <c r="D22" s="232"/>
      <c r="E22" s="91" t="e">
        <f>VLOOKUP(C22,H20:I26,2,FALSE)</f>
        <v>#N/A</v>
      </c>
      <c r="F22" s="55"/>
      <c r="G22" s="55"/>
      <c r="H22" s="57" t="s">
        <v>240</v>
      </c>
      <c r="I22" s="57">
        <v>4</v>
      </c>
      <c r="J22" s="55"/>
      <c r="K22" s="55"/>
      <c r="L22" s="55"/>
      <c r="M22" s="55"/>
    </row>
    <row r="23" spans="1:13" ht="26.25" customHeight="1" thickBot="1" x14ac:dyDescent="0.3">
      <c r="A23" s="43"/>
      <c r="B23" s="74" t="s">
        <v>291</v>
      </c>
      <c r="C23" s="92" t="e">
        <f>AVERAGE(E20:E22)</f>
        <v>#N/A</v>
      </c>
      <c r="D23" s="92"/>
      <c r="E23" s="93"/>
      <c r="F23" s="55"/>
      <c r="G23" s="55"/>
      <c r="H23" s="57" t="s">
        <v>241</v>
      </c>
      <c r="I23" s="57">
        <v>3</v>
      </c>
      <c r="J23" s="55"/>
      <c r="K23" s="55"/>
      <c r="L23" s="55"/>
      <c r="M23" s="55"/>
    </row>
    <row r="24" spans="1:13" ht="36.75" customHeight="1" thickBot="1" x14ac:dyDescent="0.3">
      <c r="A24" s="43"/>
      <c r="B24" s="251" t="s">
        <v>210</v>
      </c>
      <c r="C24" s="252"/>
      <c r="D24" s="252"/>
      <c r="E24" s="253"/>
      <c r="F24" s="55"/>
      <c r="G24" s="55"/>
      <c r="H24" s="57" t="s">
        <v>242</v>
      </c>
      <c r="I24" s="57">
        <v>2</v>
      </c>
      <c r="J24" s="55"/>
      <c r="K24" s="55"/>
      <c r="L24" s="55"/>
      <c r="M24" s="55"/>
    </row>
    <row r="25" spans="1:13" ht="180" customHeight="1" thickBot="1" x14ac:dyDescent="0.3">
      <c r="A25" s="43">
        <v>14</v>
      </c>
      <c r="B25" s="209" t="s">
        <v>256</v>
      </c>
      <c r="C25" s="210"/>
      <c r="D25" s="210"/>
      <c r="E25" s="211"/>
      <c r="F25" s="55"/>
      <c r="G25" s="55"/>
      <c r="H25" s="57" t="s">
        <v>243</v>
      </c>
      <c r="I25" s="57">
        <v>1</v>
      </c>
      <c r="J25" s="55"/>
      <c r="K25" s="55"/>
      <c r="L25" s="55"/>
      <c r="M25" s="55"/>
    </row>
    <row r="26" spans="1:13" ht="36" customHeight="1" thickBot="1" x14ac:dyDescent="0.3">
      <c r="A26" s="43"/>
      <c r="B26" s="212" t="s">
        <v>263</v>
      </c>
      <c r="C26" s="213"/>
      <c r="D26" s="213"/>
      <c r="E26" s="213"/>
      <c r="F26" s="55"/>
      <c r="G26" s="55"/>
      <c r="H26" s="57" t="s">
        <v>244</v>
      </c>
      <c r="I26" s="57" t="s">
        <v>246</v>
      </c>
      <c r="J26" s="55"/>
      <c r="K26" s="55"/>
      <c r="L26" s="55"/>
      <c r="M26" s="55"/>
    </row>
    <row r="27" spans="1:13" ht="47.25" customHeight="1" thickBot="1" x14ac:dyDescent="0.3">
      <c r="A27" s="43">
        <v>15</v>
      </c>
      <c r="B27" s="94" t="s">
        <v>188</v>
      </c>
      <c r="C27" s="220" t="s">
        <v>237</v>
      </c>
      <c r="D27" s="221"/>
      <c r="E27" s="89" t="e">
        <f>VLOOKUP(C27,H20:I26,2,FALSE)</f>
        <v>#N/A</v>
      </c>
      <c r="F27" s="55"/>
      <c r="G27" s="55"/>
      <c r="H27" s="55"/>
      <c r="I27" s="55"/>
      <c r="J27" s="55"/>
      <c r="K27" s="55"/>
      <c r="L27" s="55"/>
      <c r="M27" s="55"/>
    </row>
    <row r="28" spans="1:13" ht="42" customHeight="1" thickBot="1" x14ac:dyDescent="0.3">
      <c r="A28" s="43">
        <v>16</v>
      </c>
      <c r="B28" s="94" t="s">
        <v>189</v>
      </c>
      <c r="C28" s="220" t="s">
        <v>237</v>
      </c>
      <c r="D28" s="221"/>
      <c r="E28" s="90" t="e">
        <f>VLOOKUP(C28,H20:I26,2,FALSE)</f>
        <v>#N/A</v>
      </c>
      <c r="F28" s="55"/>
      <c r="G28" s="55"/>
      <c r="H28" s="55"/>
      <c r="I28" s="55"/>
      <c r="J28" s="55"/>
      <c r="K28" s="55"/>
      <c r="L28" s="55"/>
      <c r="M28" s="55"/>
    </row>
    <row r="29" spans="1:13" ht="45.75" customHeight="1" thickBot="1" x14ac:dyDescent="0.3">
      <c r="A29" s="43">
        <v>17</v>
      </c>
      <c r="B29" s="94" t="s">
        <v>190</v>
      </c>
      <c r="C29" s="220" t="s">
        <v>237</v>
      </c>
      <c r="D29" s="221"/>
      <c r="E29" s="91" t="e">
        <f>VLOOKUP(C29,H20:I26,2,FALSE)</f>
        <v>#N/A</v>
      </c>
      <c r="F29" s="55"/>
      <c r="G29" s="55"/>
      <c r="H29" s="55"/>
      <c r="I29" s="55"/>
      <c r="J29" s="55"/>
      <c r="K29" s="55"/>
      <c r="L29" s="55"/>
      <c r="M29" s="55"/>
    </row>
    <row r="30" spans="1:13" ht="25.5" customHeight="1" thickBot="1" x14ac:dyDescent="0.3">
      <c r="A30" s="43"/>
      <c r="B30" s="95" t="s">
        <v>259</v>
      </c>
      <c r="C30" s="96" t="e">
        <f>AVERAGE(E27:E29)</f>
        <v>#N/A</v>
      </c>
      <c r="D30" s="97"/>
      <c r="E30" s="97"/>
      <c r="F30" s="55"/>
      <c r="G30" s="55"/>
      <c r="H30" s="55"/>
      <c r="I30" s="55"/>
      <c r="J30" s="55"/>
      <c r="K30" s="55"/>
      <c r="L30" s="55"/>
      <c r="M30" s="55"/>
    </row>
    <row r="31" spans="1:13" ht="33.75" customHeight="1" thickBot="1" x14ac:dyDescent="0.3">
      <c r="A31" s="43"/>
      <c r="B31" s="245" t="s">
        <v>274</v>
      </c>
      <c r="C31" s="246"/>
      <c r="D31" s="246"/>
      <c r="E31" s="247"/>
      <c r="F31" s="55"/>
      <c r="G31" s="55"/>
      <c r="H31" s="58" t="s">
        <v>265</v>
      </c>
      <c r="I31" s="59">
        <v>6</v>
      </c>
      <c r="J31" s="55"/>
      <c r="K31" s="55"/>
      <c r="L31" s="55"/>
      <c r="M31" s="55"/>
    </row>
    <row r="32" spans="1:13" x14ac:dyDescent="0.25">
      <c r="A32" s="173">
        <v>18</v>
      </c>
      <c r="B32" s="214" t="s">
        <v>260</v>
      </c>
      <c r="C32" s="215"/>
      <c r="D32" s="215"/>
      <c r="E32" s="216"/>
      <c r="F32" s="55"/>
      <c r="G32" s="55"/>
      <c r="H32" s="58" t="s">
        <v>296</v>
      </c>
      <c r="I32" s="59">
        <v>5</v>
      </c>
      <c r="J32" s="55"/>
      <c r="K32" s="55"/>
      <c r="L32" s="55"/>
      <c r="M32" s="55"/>
    </row>
    <row r="33" spans="1:13" ht="108.75" customHeight="1" thickBot="1" x14ac:dyDescent="0.3">
      <c r="A33" s="173"/>
      <c r="B33" s="217"/>
      <c r="C33" s="218"/>
      <c r="D33" s="218"/>
      <c r="E33" s="219"/>
      <c r="F33" s="55"/>
      <c r="G33" s="55"/>
      <c r="H33" s="58" t="s">
        <v>297</v>
      </c>
      <c r="I33" s="59">
        <v>4</v>
      </c>
      <c r="J33" s="55"/>
      <c r="K33" s="55"/>
      <c r="L33" s="55"/>
      <c r="M33" s="55"/>
    </row>
    <row r="34" spans="1:13" ht="29.25" customHeight="1" thickBot="1" x14ac:dyDescent="0.3">
      <c r="A34" s="43"/>
      <c r="B34" s="212" t="s">
        <v>264</v>
      </c>
      <c r="C34" s="213"/>
      <c r="D34" s="213"/>
      <c r="E34" s="213"/>
      <c r="F34" s="55"/>
      <c r="G34" s="55"/>
      <c r="H34" s="58" t="s">
        <v>298</v>
      </c>
      <c r="I34" s="59">
        <v>3</v>
      </c>
      <c r="J34" s="55"/>
      <c r="K34" s="55"/>
      <c r="L34" s="55"/>
      <c r="M34" s="55"/>
    </row>
    <row r="35" spans="1:13" ht="61.5" customHeight="1" thickBot="1" x14ac:dyDescent="0.3">
      <c r="A35" s="43">
        <v>19</v>
      </c>
      <c r="B35" s="98" t="s">
        <v>282</v>
      </c>
      <c r="C35" s="175" t="s">
        <v>237</v>
      </c>
      <c r="D35" s="176"/>
      <c r="E35" s="99" t="e">
        <f>VLOOKUP(C35,H31:I37,2,FALSE)</f>
        <v>#N/A</v>
      </c>
      <c r="F35" s="55"/>
      <c r="G35" s="55"/>
      <c r="H35" s="58" t="s">
        <v>268</v>
      </c>
      <c r="I35" s="59">
        <v>2</v>
      </c>
      <c r="J35" s="55"/>
      <c r="K35" s="55"/>
      <c r="L35" s="55"/>
      <c r="M35" s="55"/>
    </row>
    <row r="36" spans="1:13" ht="53.25" customHeight="1" thickBot="1" x14ac:dyDescent="0.3">
      <c r="A36" s="43">
        <v>20</v>
      </c>
      <c r="B36" s="98" t="s">
        <v>283</v>
      </c>
      <c r="C36" s="175" t="s">
        <v>237</v>
      </c>
      <c r="D36" s="176"/>
      <c r="E36" s="100" t="e">
        <f>VLOOKUP(C36,H31:I37,2,FALSE)</f>
        <v>#N/A</v>
      </c>
      <c r="F36" s="55"/>
      <c r="G36" s="55"/>
      <c r="H36" s="58" t="s">
        <v>266</v>
      </c>
      <c r="I36" s="59">
        <v>1</v>
      </c>
      <c r="J36" s="55"/>
      <c r="K36" s="55"/>
      <c r="L36" s="55"/>
      <c r="M36" s="55"/>
    </row>
    <row r="37" spans="1:13" ht="51" customHeight="1" thickBot="1" x14ac:dyDescent="0.3">
      <c r="A37" s="43">
        <v>21</v>
      </c>
      <c r="B37" s="101" t="s">
        <v>192</v>
      </c>
      <c r="C37" s="195" t="s">
        <v>237</v>
      </c>
      <c r="D37" s="196"/>
      <c r="E37" s="102" t="e">
        <f>VLOOKUP(C37,H31:I37,2,FALSE)</f>
        <v>#N/A</v>
      </c>
      <c r="F37" s="55"/>
      <c r="G37" s="55"/>
      <c r="H37" s="58" t="s">
        <v>269</v>
      </c>
      <c r="I37" s="59" t="s">
        <v>202</v>
      </c>
      <c r="J37" s="55"/>
      <c r="K37" s="55"/>
      <c r="L37" s="55"/>
      <c r="M37" s="55"/>
    </row>
    <row r="38" spans="1:13" ht="26.25" customHeight="1" thickBot="1" x14ac:dyDescent="0.3">
      <c r="A38" s="43"/>
      <c r="B38" s="103" t="s">
        <v>272</v>
      </c>
      <c r="C38" s="92" t="e">
        <f>AVERAGE(E35:E37)</f>
        <v>#N/A</v>
      </c>
      <c r="D38" s="92"/>
      <c r="E38" s="93"/>
      <c r="F38" s="55"/>
      <c r="G38" s="55"/>
      <c r="H38" s="55"/>
      <c r="I38" s="55"/>
      <c r="J38" s="55"/>
      <c r="K38" s="55"/>
      <c r="L38" s="55"/>
      <c r="M38" s="55"/>
    </row>
    <row r="39" spans="1:13" ht="40.5" customHeight="1" thickBot="1" x14ac:dyDescent="0.3">
      <c r="A39" s="43"/>
      <c r="B39" s="245" t="s">
        <v>213</v>
      </c>
      <c r="C39" s="246"/>
      <c r="D39" s="246"/>
      <c r="E39" s="247"/>
      <c r="F39" s="55"/>
      <c r="G39" s="55"/>
      <c r="H39" s="55"/>
      <c r="I39" s="55"/>
      <c r="J39" s="55"/>
      <c r="K39" s="55"/>
      <c r="L39" s="55"/>
      <c r="M39" s="55"/>
    </row>
    <row r="40" spans="1:13" ht="15.95" customHeight="1" x14ac:dyDescent="0.25">
      <c r="A40" s="174">
        <v>22</v>
      </c>
      <c r="B40" s="167" t="s">
        <v>211</v>
      </c>
      <c r="C40" s="168"/>
      <c r="D40" s="168"/>
      <c r="E40" s="169"/>
      <c r="F40" s="55"/>
      <c r="G40" s="55"/>
      <c r="H40" s="55"/>
      <c r="I40" s="55"/>
      <c r="J40" s="55"/>
      <c r="K40" s="55"/>
      <c r="L40" s="55"/>
      <c r="M40" s="55"/>
    </row>
    <row r="41" spans="1:13" ht="98.1" customHeight="1" thickBot="1" x14ac:dyDescent="0.3">
      <c r="A41" s="174"/>
      <c r="B41" s="170"/>
      <c r="C41" s="171"/>
      <c r="D41" s="171"/>
      <c r="E41" s="172"/>
    </row>
    <row r="42" spans="1:13" ht="32.25" customHeight="1" thickBot="1" x14ac:dyDescent="0.3">
      <c r="A42" s="43"/>
      <c r="B42" s="192" t="s">
        <v>273</v>
      </c>
      <c r="C42" s="193"/>
      <c r="D42" s="193"/>
      <c r="E42" s="194"/>
    </row>
    <row r="43" spans="1:13" ht="81" customHeight="1" thickBot="1" x14ac:dyDescent="0.3">
      <c r="A43" s="43">
        <v>23</v>
      </c>
      <c r="B43" s="104" t="s">
        <v>275</v>
      </c>
      <c r="C43" s="175" t="s">
        <v>237</v>
      </c>
      <c r="D43" s="176"/>
      <c r="E43" s="99" t="e">
        <f>VLOOKUP(C43,H31:I37,2,FALSE)</f>
        <v>#N/A</v>
      </c>
    </row>
    <row r="44" spans="1:13" ht="57" customHeight="1" thickBot="1" x14ac:dyDescent="0.3">
      <c r="A44" s="43">
        <v>24</v>
      </c>
      <c r="B44" s="104" t="s">
        <v>194</v>
      </c>
      <c r="C44" s="175" t="s">
        <v>237</v>
      </c>
      <c r="D44" s="176"/>
      <c r="E44" s="100" t="e">
        <f>VLOOKUP(C44,H31:I37,2,FALSE)</f>
        <v>#N/A</v>
      </c>
    </row>
    <row r="45" spans="1:13" ht="47.25" customHeight="1" thickBot="1" x14ac:dyDescent="0.3">
      <c r="A45" s="43">
        <v>25</v>
      </c>
      <c r="B45" s="104" t="s">
        <v>195</v>
      </c>
      <c r="C45" s="175" t="s">
        <v>237</v>
      </c>
      <c r="D45" s="176"/>
      <c r="E45" s="100" t="e">
        <f>VLOOKUP(C45,H31:I37,2,FALSE)</f>
        <v>#N/A</v>
      </c>
    </row>
    <row r="46" spans="1:13" ht="40.5" customHeight="1" thickBot="1" x14ac:dyDescent="0.3">
      <c r="A46" s="43">
        <v>26</v>
      </c>
      <c r="B46" s="104" t="s">
        <v>196</v>
      </c>
      <c r="C46" s="175" t="s">
        <v>237</v>
      </c>
      <c r="D46" s="176"/>
      <c r="E46" s="100" t="e">
        <f>VLOOKUP(C46,H31:I37,2,FALSE)</f>
        <v>#N/A</v>
      </c>
    </row>
    <row r="47" spans="1:13" ht="47.25" customHeight="1" thickBot="1" x14ac:dyDescent="0.3">
      <c r="A47" s="43">
        <v>27</v>
      </c>
      <c r="B47" s="105" t="s">
        <v>276</v>
      </c>
      <c r="C47" s="175" t="s">
        <v>237</v>
      </c>
      <c r="D47" s="176"/>
      <c r="E47" s="102" t="e">
        <f>VLOOKUP(C47,H31:I37,2,FALSE)</f>
        <v>#N/A</v>
      </c>
    </row>
    <row r="48" spans="1:13" ht="28.5" customHeight="1" thickBot="1" x14ac:dyDescent="0.3">
      <c r="A48" s="43"/>
      <c r="B48" s="106" t="s">
        <v>277</v>
      </c>
      <c r="C48" s="107" t="e">
        <f>AVERAGE(E43:E47)</f>
        <v>#N/A</v>
      </c>
      <c r="D48" s="108"/>
      <c r="E48" s="109"/>
    </row>
    <row r="49" spans="1:5" ht="33" customHeight="1" thickBot="1" x14ac:dyDescent="0.3">
      <c r="A49" s="43"/>
      <c r="B49" s="245" t="s">
        <v>212</v>
      </c>
      <c r="C49" s="246"/>
      <c r="D49" s="246"/>
      <c r="E49" s="247"/>
    </row>
    <row r="50" spans="1:5" ht="14.1" customHeight="1" x14ac:dyDescent="0.25">
      <c r="A50" s="174">
        <v>28</v>
      </c>
      <c r="B50" s="180" t="s">
        <v>278</v>
      </c>
      <c r="C50" s="181"/>
      <c r="D50" s="181"/>
      <c r="E50" s="182"/>
    </row>
    <row r="51" spans="1:5" ht="105" customHeight="1" thickBot="1" x14ac:dyDescent="0.3">
      <c r="A51" s="174"/>
      <c r="B51" s="183"/>
      <c r="C51" s="184"/>
      <c r="D51" s="184"/>
      <c r="E51" s="185"/>
    </row>
    <row r="52" spans="1:5" ht="37.5" customHeight="1" thickBot="1" x14ac:dyDescent="0.3">
      <c r="A52" s="43"/>
      <c r="B52" s="186" t="s">
        <v>281</v>
      </c>
      <c r="C52" s="187"/>
      <c r="D52" s="187"/>
      <c r="E52" s="188"/>
    </row>
    <row r="53" spans="1:5" ht="127.5" customHeight="1" thickBot="1" x14ac:dyDescent="0.3">
      <c r="A53" s="43">
        <v>29</v>
      </c>
      <c r="B53" s="104" t="s">
        <v>216</v>
      </c>
      <c r="C53" s="175" t="s">
        <v>237</v>
      </c>
      <c r="D53" s="176"/>
      <c r="E53" s="99" t="e">
        <f>VLOOKUP(C53,H31:I37,2,FALSE)</f>
        <v>#N/A</v>
      </c>
    </row>
    <row r="54" spans="1:5" ht="121.5" customHeight="1" thickBot="1" x14ac:dyDescent="0.3">
      <c r="A54" s="43">
        <v>30</v>
      </c>
      <c r="B54" s="104" t="s">
        <v>217</v>
      </c>
      <c r="C54" s="175" t="s">
        <v>237</v>
      </c>
      <c r="D54" s="176"/>
      <c r="E54" s="100" t="e">
        <f>VLOOKUP(C54,H31:I37,2,FALSE)</f>
        <v>#N/A</v>
      </c>
    </row>
    <row r="55" spans="1:5" ht="124.5" customHeight="1" thickBot="1" x14ac:dyDescent="0.3">
      <c r="A55" s="43">
        <v>31</v>
      </c>
      <c r="B55" s="104" t="s">
        <v>218</v>
      </c>
      <c r="C55" s="175" t="s">
        <v>237</v>
      </c>
      <c r="D55" s="176"/>
      <c r="E55" s="100" t="e">
        <f>VLOOKUP(C55,H31:I37,2,FALSE)</f>
        <v>#N/A</v>
      </c>
    </row>
    <row r="56" spans="1:5" ht="159" customHeight="1" thickBot="1" x14ac:dyDescent="0.3">
      <c r="A56" s="43">
        <v>32</v>
      </c>
      <c r="B56" s="104" t="s">
        <v>219</v>
      </c>
      <c r="C56" s="175" t="s">
        <v>237</v>
      </c>
      <c r="D56" s="176"/>
      <c r="E56" s="102" t="e">
        <f>VLOOKUP(C56,H31:I37,2,FALSE)</f>
        <v>#N/A</v>
      </c>
    </row>
    <row r="57" spans="1:5" ht="27.75" customHeight="1" thickBot="1" x14ac:dyDescent="0.3">
      <c r="A57" s="43"/>
      <c r="B57" s="106" t="s">
        <v>284</v>
      </c>
      <c r="C57" s="92" t="e">
        <f>AVERAGE(E53:E56)</f>
        <v>#N/A</v>
      </c>
      <c r="D57" s="110"/>
      <c r="E57" s="111"/>
    </row>
    <row r="58" spans="1:5" ht="27" customHeight="1" thickBot="1" x14ac:dyDescent="0.3">
      <c r="A58" s="43"/>
      <c r="B58" s="242" t="s">
        <v>214</v>
      </c>
      <c r="C58" s="243"/>
      <c r="D58" s="243"/>
      <c r="E58" s="244"/>
    </row>
    <row r="59" spans="1:5" x14ac:dyDescent="0.25">
      <c r="A59" s="174">
        <v>33</v>
      </c>
      <c r="B59" s="167" t="s">
        <v>215</v>
      </c>
      <c r="C59" s="168"/>
      <c r="D59" s="168"/>
      <c r="E59" s="169"/>
    </row>
    <row r="60" spans="1:5" ht="105" customHeight="1" thickBot="1" x14ac:dyDescent="0.3">
      <c r="A60" s="174"/>
      <c r="B60" s="170"/>
      <c r="C60" s="171"/>
      <c r="D60" s="171"/>
      <c r="E60" s="172"/>
    </row>
    <row r="65" spans="1:1" x14ac:dyDescent="0.25">
      <c r="A65" s="47"/>
    </row>
    <row r="66" spans="1:1" x14ac:dyDescent="0.25">
      <c r="A66" s="47"/>
    </row>
    <row r="67" spans="1:1" x14ac:dyDescent="0.25">
      <c r="A67" s="47"/>
    </row>
    <row r="68" spans="1:1" x14ac:dyDescent="0.25">
      <c r="A68" s="47"/>
    </row>
    <row r="69" spans="1:1" x14ac:dyDescent="0.25">
      <c r="A69" s="47"/>
    </row>
    <row r="70" spans="1:1" x14ac:dyDescent="0.25">
      <c r="A70" s="47"/>
    </row>
    <row r="71" spans="1:1" x14ac:dyDescent="0.25">
      <c r="A71" s="47"/>
    </row>
    <row r="72" spans="1:1" x14ac:dyDescent="0.25">
      <c r="A72" s="47"/>
    </row>
    <row r="73" spans="1:1" x14ac:dyDescent="0.25">
      <c r="A73" s="47"/>
    </row>
    <row r="74" spans="1:1" x14ac:dyDescent="0.25">
      <c r="A74" s="47"/>
    </row>
    <row r="75" spans="1:1" x14ac:dyDescent="0.25">
      <c r="A75" s="47"/>
    </row>
    <row r="76" spans="1:1" x14ac:dyDescent="0.25">
      <c r="A76" s="47"/>
    </row>
    <row r="77" spans="1:1" x14ac:dyDescent="0.25">
      <c r="A77" s="47"/>
    </row>
    <row r="78" spans="1:1" x14ac:dyDescent="0.25">
      <c r="A78" s="47"/>
    </row>
    <row r="79" spans="1:1" x14ac:dyDescent="0.25">
      <c r="A79" s="47"/>
    </row>
    <row r="80" spans="1:1" x14ac:dyDescent="0.25">
      <c r="A80" s="47"/>
    </row>
    <row r="81" spans="1:1" x14ac:dyDescent="0.25">
      <c r="A81" s="47"/>
    </row>
    <row r="82" spans="1:1" x14ac:dyDescent="0.25">
      <c r="A82" s="47"/>
    </row>
    <row r="83" spans="1:1" x14ac:dyDescent="0.25">
      <c r="A83" s="47"/>
    </row>
    <row r="84" spans="1:1" x14ac:dyDescent="0.25">
      <c r="A84" s="47"/>
    </row>
    <row r="85" spans="1:1" x14ac:dyDescent="0.25">
      <c r="A85" s="47"/>
    </row>
    <row r="86" spans="1:1" x14ac:dyDescent="0.25">
      <c r="A86" s="47"/>
    </row>
    <row r="87" spans="1:1" x14ac:dyDescent="0.25">
      <c r="A87" s="47"/>
    </row>
    <row r="88" spans="1:1" x14ac:dyDescent="0.25">
      <c r="A88" s="47"/>
    </row>
    <row r="89" spans="1:1" x14ac:dyDescent="0.25">
      <c r="A89" s="47"/>
    </row>
    <row r="90" spans="1:1" x14ac:dyDescent="0.25">
      <c r="A90" s="47"/>
    </row>
    <row r="91" spans="1:1" x14ac:dyDescent="0.25">
      <c r="A91" s="47"/>
    </row>
    <row r="92" spans="1:1" x14ac:dyDescent="0.25">
      <c r="A92" s="47"/>
    </row>
    <row r="93" spans="1:1" x14ac:dyDescent="0.25">
      <c r="A93" s="47"/>
    </row>
    <row r="94" spans="1:1" x14ac:dyDescent="0.25">
      <c r="A94" s="47"/>
    </row>
    <row r="95" spans="1:1" x14ac:dyDescent="0.25">
      <c r="A95" s="47"/>
    </row>
    <row r="96" spans="1:1" x14ac:dyDescent="0.25">
      <c r="A96" s="47"/>
    </row>
  </sheetData>
  <sheetProtection password="CAB3" sheet="1" objects="1" scenarios="1" formatCells="0" formatColumns="0" selectLockedCells="1"/>
  <mergeCells count="53">
    <mergeCell ref="C55:D55"/>
    <mergeCell ref="C56:D56"/>
    <mergeCell ref="B58:E58"/>
    <mergeCell ref="A59:A60"/>
    <mergeCell ref="B59:E60"/>
    <mergeCell ref="B39:E39"/>
    <mergeCell ref="A40:A41"/>
    <mergeCell ref="B40:E41"/>
    <mergeCell ref="C54:D54"/>
    <mergeCell ref="B42:E42"/>
    <mergeCell ref="C43:D43"/>
    <mergeCell ref="C44:D44"/>
    <mergeCell ref="C45:D45"/>
    <mergeCell ref="C46:D46"/>
    <mergeCell ref="C47:D47"/>
    <mergeCell ref="B49:E49"/>
    <mergeCell ref="A50:A51"/>
    <mergeCell ref="B50:E51"/>
    <mergeCell ref="B52:E52"/>
    <mergeCell ref="C53:D53"/>
    <mergeCell ref="A32:A33"/>
    <mergeCell ref="B32:E33"/>
    <mergeCell ref="C35:D35"/>
    <mergeCell ref="C36:D36"/>
    <mergeCell ref="C37:D37"/>
    <mergeCell ref="B34:E34"/>
    <mergeCell ref="C29:D29"/>
    <mergeCell ref="B31:E31"/>
    <mergeCell ref="C20:D20"/>
    <mergeCell ref="C21:D21"/>
    <mergeCell ref="C22:D22"/>
    <mergeCell ref="B24:E24"/>
    <mergeCell ref="B25:E25"/>
    <mergeCell ref="B26:E26"/>
    <mergeCell ref="A9:A13"/>
    <mergeCell ref="B9:B13"/>
    <mergeCell ref="E10:E13"/>
    <mergeCell ref="C27:D27"/>
    <mergeCell ref="C28:D28"/>
    <mergeCell ref="B19:E19"/>
    <mergeCell ref="C6:E6"/>
    <mergeCell ref="B1:E1"/>
    <mergeCell ref="C2:E2"/>
    <mergeCell ref="C3:E3"/>
    <mergeCell ref="D4:E4"/>
    <mergeCell ref="D5:E5"/>
    <mergeCell ref="D14:E14"/>
    <mergeCell ref="C15:E15"/>
    <mergeCell ref="C16:E16"/>
    <mergeCell ref="B17:E17"/>
    <mergeCell ref="B18:E18"/>
    <mergeCell ref="D7:E7"/>
    <mergeCell ref="C8:E8"/>
  </mergeCells>
  <conditionalFormatting sqref="A3:XFD5 A2:C2 F2:XFD2 A14:XFD15 A10:D13 F10:XFD13 A17:XFD24 A16:C16 F16:XFD16 A26:XFD35 A25:G25 I25:XFD25 A37:XFD1048576 A36:G36 I36:XFD36 A7:XFD9 A6:B6 F6:XFD6">
    <cfRule type="containsText" dxfId="59" priority="14" operator="containsText" text="Select an Observation Outcome">
      <formula>NOT(ISERROR(SEARCH("Select an Observation Outcome",A2)))</formula>
    </cfRule>
    <cfRule type="containsText" dxfId="58" priority="15" operator="containsText" text="Select a Number">
      <formula>NOT(ISERROR(SEARCH("Select a Number",A2)))</formula>
    </cfRule>
    <cfRule type="containsText" dxfId="57" priority="16" operator="containsText" text="Select an Option - Scroll Down">
      <formula>NOT(ISERROR(SEARCH("Select an Option - Scroll Down",A2)))</formula>
    </cfRule>
  </conditionalFormatting>
  <conditionalFormatting sqref="E10:E13">
    <cfRule type="containsErrors" dxfId="56" priority="13">
      <formula>ISERROR(E10)</formula>
    </cfRule>
  </conditionalFormatting>
  <conditionalFormatting sqref="A1:XFD5 A26:XFD35 A25:G25 I25:XFD25 A37:XFD1048576 A36:G36 I36:XFD36 A7:XFD24 A6:B6 F6:XFD6">
    <cfRule type="containsText" dxfId="55" priority="11" operator="containsText" text="1.  There is a safety or other serious concern with this activity or program component.">
      <formula>NOT(ISERROR(SEARCH("1.  There is a safety or other serious concern with this activity or program component.",A1)))</formula>
    </cfRule>
    <cfRule type="containsText" dxfId="54" priority="12" operator="containsText" text="1.  There was a safety or other serious concern with this program expectation.">
      <formula>NOT(ISERROR(SEARCH("1.  There was a safety or other serious concern with this program expectation.",A1)))</formula>
    </cfRule>
  </conditionalFormatting>
  <conditionalFormatting sqref="C6">
    <cfRule type="containsText" dxfId="53" priority="3" operator="containsText" text="Select an Observation Outcome">
      <formula>NOT(ISERROR(SEARCH("Select an Observation Outcome",C6)))</formula>
    </cfRule>
    <cfRule type="containsText" dxfId="52" priority="4" operator="containsText" text="Select a Number">
      <formula>NOT(ISERROR(SEARCH("Select a Number",C6)))</formula>
    </cfRule>
    <cfRule type="containsText" dxfId="51" priority="5" operator="containsText" text="Select an Option - Scroll Down">
      <formula>NOT(ISERROR(SEARCH("Select an Option - Scroll Down",C6)))</formula>
    </cfRule>
  </conditionalFormatting>
  <conditionalFormatting sqref="C6">
    <cfRule type="containsText" dxfId="50" priority="1" operator="containsText" text="1.  There is a safety or other serious concern with this activity or program component.">
      <formula>NOT(ISERROR(SEARCH("1.  There is a safety or other serious concern with this activity or program component.",C6)))</formula>
    </cfRule>
    <cfRule type="containsText" dxfId="49" priority="2" operator="containsText" text="1.  There was a safety or other serious concern with this program expectation.">
      <formula>NOT(ISERROR(SEARCH("1.  There was a safety or other serious concern with this program expectation.",C6)))</formula>
    </cfRule>
  </conditionalFormatting>
  <dataValidations count="4">
    <dataValidation type="list" allowBlank="1" showInputMessage="1" showErrorMessage="1" sqref="C35:D37 C43:D47 C53:D56">
      <formula1>percent2</formula1>
    </dataValidation>
    <dataValidation type="list" allowBlank="1" showInputMessage="1" showErrorMessage="1" sqref="C8">
      <formula1>number</formula1>
    </dataValidation>
    <dataValidation type="list" allowBlank="1" showInputMessage="1" showErrorMessage="1" sqref="C20:C22 C27:C29">
      <formula1>percent1</formula1>
    </dataValidation>
    <dataValidation type="list" allowBlank="1" showInputMessage="1" showErrorMessage="1" sqref="C10:C12">
      <formula1>number2</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4583" r:id="rId3" name="Check Box 7">
              <controlPr locked="0" defaultSize="0" autoFill="0" autoLine="0" autoPict="0">
                <anchor moveWithCells="1">
                  <from>
                    <xdr:col>2</xdr:col>
                    <xdr:colOff>2514600</xdr:colOff>
                    <xdr:row>5</xdr:row>
                    <xdr:rowOff>123825</xdr:rowOff>
                  </from>
                  <to>
                    <xdr:col>2</xdr:col>
                    <xdr:colOff>2524125</xdr:colOff>
                    <xdr:row>5</xdr:row>
                    <xdr:rowOff>200025</xdr:rowOff>
                  </to>
                </anchor>
              </controlPr>
            </control>
          </mc:Choice>
        </mc:AlternateContent>
        <mc:AlternateContent xmlns:mc="http://schemas.openxmlformats.org/markup-compatibility/2006">
          <mc:Choice Requires="x14">
            <control shapeId="24587" r:id="rId4" name="Check Box 11">
              <controlPr locked="0" defaultSize="0" autoFill="0" autoLine="0" autoPict="0">
                <anchor moveWithCells="1">
                  <from>
                    <xdr:col>3</xdr:col>
                    <xdr:colOff>1019175</xdr:colOff>
                    <xdr:row>5</xdr:row>
                    <xdr:rowOff>180975</xdr:rowOff>
                  </from>
                  <to>
                    <xdr:col>3</xdr:col>
                    <xdr:colOff>1019175</xdr:colOff>
                    <xdr:row>5</xdr:row>
                    <xdr:rowOff>200025</xdr:rowOff>
                  </to>
                </anchor>
              </controlPr>
            </control>
          </mc:Choice>
        </mc:AlternateContent>
        <mc:AlternateContent xmlns:mc="http://schemas.openxmlformats.org/markup-compatibility/2006">
          <mc:Choice Requires="x14">
            <control shapeId="24590" r:id="rId5" name="Check Box 14">
              <controlPr locked="0" defaultSize="0" autoFill="0" autoLine="0" autoPict="0">
                <anchor moveWithCells="1">
                  <from>
                    <xdr:col>2</xdr:col>
                    <xdr:colOff>171450</xdr:colOff>
                    <xdr:row>5</xdr:row>
                    <xdr:rowOff>152400</xdr:rowOff>
                  </from>
                  <to>
                    <xdr:col>2</xdr:col>
                    <xdr:colOff>1066800</xdr:colOff>
                    <xdr:row>5</xdr:row>
                    <xdr:rowOff>371475</xdr:rowOff>
                  </to>
                </anchor>
              </controlPr>
            </control>
          </mc:Choice>
        </mc:AlternateContent>
        <mc:AlternateContent xmlns:mc="http://schemas.openxmlformats.org/markup-compatibility/2006">
          <mc:Choice Requires="x14">
            <control shapeId="24591" r:id="rId6" name="Check Box 15">
              <controlPr locked="0" defaultSize="0" autoFill="0" autoLine="0" autoPict="0">
                <anchor moveWithCells="1">
                  <from>
                    <xdr:col>2</xdr:col>
                    <xdr:colOff>257175</xdr:colOff>
                    <xdr:row>5</xdr:row>
                    <xdr:rowOff>438150</xdr:rowOff>
                  </from>
                  <to>
                    <xdr:col>2</xdr:col>
                    <xdr:colOff>866775</xdr:colOff>
                    <xdr:row>5</xdr:row>
                    <xdr:rowOff>647700</xdr:rowOff>
                  </to>
                </anchor>
              </controlPr>
            </control>
          </mc:Choice>
        </mc:AlternateContent>
        <mc:AlternateContent xmlns:mc="http://schemas.openxmlformats.org/markup-compatibility/2006">
          <mc:Choice Requires="x14">
            <control shapeId="24592" r:id="rId7" name="Check Box 16">
              <controlPr locked="0" defaultSize="0" autoFill="0" autoLine="0" autoPict="0">
                <anchor moveWithCells="1">
                  <from>
                    <xdr:col>2</xdr:col>
                    <xdr:colOff>1133475</xdr:colOff>
                    <xdr:row>5</xdr:row>
                    <xdr:rowOff>104775</xdr:rowOff>
                  </from>
                  <to>
                    <xdr:col>2</xdr:col>
                    <xdr:colOff>1562100</xdr:colOff>
                    <xdr:row>5</xdr:row>
                    <xdr:rowOff>342900</xdr:rowOff>
                  </to>
                </anchor>
              </controlPr>
            </control>
          </mc:Choice>
        </mc:AlternateContent>
        <mc:AlternateContent xmlns:mc="http://schemas.openxmlformats.org/markup-compatibility/2006">
          <mc:Choice Requires="x14">
            <control shapeId="24593" r:id="rId8" name="Check Box 17">
              <controlPr locked="0" defaultSize="0" autoFill="0" autoLine="0" autoPict="0">
                <anchor moveWithCells="1">
                  <from>
                    <xdr:col>2</xdr:col>
                    <xdr:colOff>1190625</xdr:colOff>
                    <xdr:row>5</xdr:row>
                    <xdr:rowOff>400050</xdr:rowOff>
                  </from>
                  <to>
                    <xdr:col>2</xdr:col>
                    <xdr:colOff>1619250</xdr:colOff>
                    <xdr:row>5</xdr:row>
                    <xdr:rowOff>638175</xdr:rowOff>
                  </to>
                </anchor>
              </controlPr>
            </control>
          </mc:Choice>
        </mc:AlternateContent>
        <mc:AlternateContent xmlns:mc="http://schemas.openxmlformats.org/markup-compatibility/2006">
          <mc:Choice Requires="x14">
            <control shapeId="24594" r:id="rId9" name="Check Box 18">
              <controlPr locked="0" defaultSize="0" autoFill="0" autoLine="0" autoPict="0">
                <anchor moveWithCells="1">
                  <from>
                    <xdr:col>2</xdr:col>
                    <xdr:colOff>1933575</xdr:colOff>
                    <xdr:row>5</xdr:row>
                    <xdr:rowOff>133350</xdr:rowOff>
                  </from>
                  <to>
                    <xdr:col>2</xdr:col>
                    <xdr:colOff>2257425</xdr:colOff>
                    <xdr:row>5</xdr:row>
                    <xdr:rowOff>352425</xdr:rowOff>
                  </to>
                </anchor>
              </controlPr>
            </control>
          </mc:Choice>
        </mc:AlternateContent>
        <mc:AlternateContent xmlns:mc="http://schemas.openxmlformats.org/markup-compatibility/2006">
          <mc:Choice Requires="x14">
            <control shapeId="24595" r:id="rId10" name="Check Box 19">
              <controlPr locked="0" defaultSize="0" autoFill="0" autoLine="0" autoPict="0">
                <anchor moveWithCells="1">
                  <from>
                    <xdr:col>2</xdr:col>
                    <xdr:colOff>1885950</xdr:colOff>
                    <xdr:row>5</xdr:row>
                    <xdr:rowOff>466725</xdr:rowOff>
                  </from>
                  <to>
                    <xdr:col>2</xdr:col>
                    <xdr:colOff>2209800</xdr:colOff>
                    <xdr:row>5</xdr:row>
                    <xdr:rowOff>685800</xdr:rowOff>
                  </to>
                </anchor>
              </controlPr>
            </control>
          </mc:Choice>
        </mc:AlternateContent>
        <mc:AlternateContent xmlns:mc="http://schemas.openxmlformats.org/markup-compatibility/2006">
          <mc:Choice Requires="x14">
            <control shapeId="24596" r:id="rId11" name="Check Box 20">
              <controlPr locked="0" defaultSize="0" autoFill="0" autoLine="0" autoPict="0">
                <anchor moveWithCells="1">
                  <from>
                    <xdr:col>2</xdr:col>
                    <xdr:colOff>2514600</xdr:colOff>
                    <xdr:row>5</xdr:row>
                    <xdr:rowOff>123825</xdr:rowOff>
                  </from>
                  <to>
                    <xdr:col>2</xdr:col>
                    <xdr:colOff>2952750</xdr:colOff>
                    <xdr:row>5</xdr:row>
                    <xdr:rowOff>342900</xdr:rowOff>
                  </to>
                </anchor>
              </controlPr>
            </control>
          </mc:Choice>
        </mc:AlternateContent>
        <mc:AlternateContent xmlns:mc="http://schemas.openxmlformats.org/markup-compatibility/2006">
          <mc:Choice Requires="x14">
            <control shapeId="24597" r:id="rId12" name="Check Box 21">
              <controlPr locked="0" defaultSize="0" autoFill="0" autoLine="0" autoPict="0">
                <anchor moveWithCells="1">
                  <from>
                    <xdr:col>2</xdr:col>
                    <xdr:colOff>2543175</xdr:colOff>
                    <xdr:row>5</xdr:row>
                    <xdr:rowOff>428625</xdr:rowOff>
                  </from>
                  <to>
                    <xdr:col>2</xdr:col>
                    <xdr:colOff>3009900</xdr:colOff>
                    <xdr:row>5</xdr:row>
                    <xdr:rowOff>676275</xdr:rowOff>
                  </to>
                </anchor>
              </controlPr>
            </control>
          </mc:Choice>
        </mc:AlternateContent>
        <mc:AlternateContent xmlns:mc="http://schemas.openxmlformats.org/markup-compatibility/2006">
          <mc:Choice Requires="x14">
            <control shapeId="24598" r:id="rId13" name="Check Box 22">
              <controlPr locked="0" defaultSize="0" autoFill="0" autoLine="0" autoPict="0">
                <anchor moveWithCells="1">
                  <from>
                    <xdr:col>3</xdr:col>
                    <xdr:colOff>66675</xdr:colOff>
                    <xdr:row>5</xdr:row>
                    <xdr:rowOff>142875</xdr:rowOff>
                  </from>
                  <to>
                    <xdr:col>3</xdr:col>
                    <xdr:colOff>704850</xdr:colOff>
                    <xdr:row>5</xdr:row>
                    <xdr:rowOff>342900</xdr:rowOff>
                  </to>
                </anchor>
              </controlPr>
            </control>
          </mc:Choice>
        </mc:AlternateContent>
        <mc:AlternateContent xmlns:mc="http://schemas.openxmlformats.org/markup-compatibility/2006">
          <mc:Choice Requires="x14">
            <control shapeId="24599" r:id="rId14" name="Check Box 23">
              <controlPr locked="0" defaultSize="0" autoFill="0" autoLine="0" autoPict="0">
                <anchor moveWithCells="1">
                  <from>
                    <xdr:col>3</xdr:col>
                    <xdr:colOff>38100</xdr:colOff>
                    <xdr:row>5</xdr:row>
                    <xdr:rowOff>466725</xdr:rowOff>
                  </from>
                  <to>
                    <xdr:col>3</xdr:col>
                    <xdr:colOff>685800</xdr:colOff>
                    <xdr:row>5</xdr:row>
                    <xdr:rowOff>657225</xdr:rowOff>
                  </to>
                </anchor>
              </controlPr>
            </control>
          </mc:Choice>
        </mc:AlternateContent>
        <mc:AlternateContent xmlns:mc="http://schemas.openxmlformats.org/markup-compatibility/2006">
          <mc:Choice Requires="x14">
            <control shapeId="24600" r:id="rId15" name="Check Box 24">
              <controlPr locked="0" defaultSize="0" autoFill="0" autoLine="0" autoPict="0">
                <anchor moveWithCells="1">
                  <from>
                    <xdr:col>3</xdr:col>
                    <xdr:colOff>1019175</xdr:colOff>
                    <xdr:row>5</xdr:row>
                    <xdr:rowOff>180975</xdr:rowOff>
                  </from>
                  <to>
                    <xdr:col>3</xdr:col>
                    <xdr:colOff>1724025</xdr:colOff>
                    <xdr:row>5</xdr:row>
                    <xdr:rowOff>371475</xdr:rowOff>
                  </to>
                </anchor>
              </controlPr>
            </control>
          </mc:Choice>
        </mc:AlternateContent>
        <mc:AlternateContent xmlns:mc="http://schemas.openxmlformats.org/markup-compatibility/2006">
          <mc:Choice Requires="x14">
            <control shapeId="24601" r:id="rId16" name="Check Box 25">
              <controlPr locked="0" defaultSize="0" autoFill="0" autoLine="0" autoPict="0">
                <anchor moveWithCells="1">
                  <from>
                    <xdr:col>3</xdr:col>
                    <xdr:colOff>1028700</xdr:colOff>
                    <xdr:row>5</xdr:row>
                    <xdr:rowOff>466725</xdr:rowOff>
                  </from>
                  <to>
                    <xdr:col>3</xdr:col>
                    <xdr:colOff>1657350</xdr:colOff>
                    <xdr:row>5</xdr:row>
                    <xdr:rowOff>666750</xdr:rowOff>
                  </to>
                </anchor>
              </controlPr>
            </control>
          </mc:Choice>
        </mc:AlternateContent>
        <mc:AlternateContent xmlns:mc="http://schemas.openxmlformats.org/markup-compatibility/2006">
          <mc:Choice Requires="x14">
            <control shapeId="24602" r:id="rId17" name="Check Box 26">
              <controlPr locked="0" defaultSize="0" autoFill="0" autoLine="0" autoPict="0">
                <anchor moveWithCells="1">
                  <from>
                    <xdr:col>4</xdr:col>
                    <xdr:colOff>66675</xdr:colOff>
                    <xdr:row>5</xdr:row>
                    <xdr:rowOff>161925</xdr:rowOff>
                  </from>
                  <to>
                    <xdr:col>4</xdr:col>
                    <xdr:colOff>885825</xdr:colOff>
                    <xdr:row>5</xdr:row>
                    <xdr:rowOff>419100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LISTS!$R$2:$R$19</xm:f>
          </x14:formula1>
          <xm:sqref>C3</xm:sqref>
        </x14:dataValidation>
        <x14:dataValidation type="list" allowBlank="1" showInputMessage="1" showErrorMessage="1">
          <x14:formula1>
            <xm:f>LISTS!$S$2:$S$16</xm:f>
          </x14:formula1>
          <xm:sqref>C4</xm:sqref>
        </x14:dataValidation>
        <x14:dataValidation type="list" allowBlank="1" showInputMessage="1" showErrorMessage="1">
          <x14:formula1>
            <xm:f>LISTS!$T$2:$T$4</xm:f>
          </x14:formula1>
          <xm:sqref>C14:C16 C5</xm:sqref>
        </x14:dataValidation>
        <x14:dataValidation type="list" allowBlank="1" showInputMessage="1" showErrorMessage="1">
          <x14:formula1>
            <xm:f>LISTS!$V$2:$V$7</xm:f>
          </x14:formula1>
          <xm:sqref>C7</xm:sqref>
        </x14:dataValidation>
        <x14:dataValidation type="list" allowBlank="1" showInputMessage="1" showErrorMessage="1">
          <x14:formula1>
            <xm:f>LISTS!$W$2:$W$10</xm:f>
          </x14:formula1>
          <xm:sqref>D10:D12</xm:sqref>
        </x14:dataValidation>
      </x14:dataValidation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M96"/>
  <sheetViews>
    <sheetView zoomScale="90" zoomScaleNormal="90" workbookViewId="0">
      <selection activeCell="C2" sqref="C2:E2"/>
    </sheetView>
  </sheetViews>
  <sheetFormatPr defaultColWidth="10.875" defaultRowHeight="16.5" x14ac:dyDescent="0.25"/>
  <cols>
    <col min="1" max="1" width="10.875" style="46"/>
    <col min="2" max="2" width="46.625" style="47" customWidth="1"/>
    <col min="3" max="3" width="43.25" style="47" customWidth="1"/>
    <col min="4" max="4" width="27" style="47" customWidth="1"/>
    <col min="5" max="5" width="14.875" style="47" customWidth="1"/>
    <col min="6" max="16384" width="10.875" style="47"/>
  </cols>
  <sheetData>
    <row r="1" spans="1:10" ht="122.25" customHeight="1" thickBot="1" x14ac:dyDescent="0.3">
      <c r="A1" s="43"/>
      <c r="B1" s="166" t="s">
        <v>286</v>
      </c>
      <c r="C1" s="166"/>
      <c r="D1" s="166"/>
      <c r="E1" s="166"/>
    </row>
    <row r="2" spans="1:10" ht="33" customHeight="1" thickBot="1" x14ac:dyDescent="0.3">
      <c r="A2" s="43"/>
      <c r="B2" s="75" t="s">
        <v>294</v>
      </c>
      <c r="C2" s="222" t="s">
        <v>300</v>
      </c>
      <c r="D2" s="223"/>
      <c r="E2" s="224"/>
    </row>
    <row r="3" spans="1:10" ht="93" customHeight="1" thickBot="1" x14ac:dyDescent="0.3">
      <c r="A3" s="43">
        <v>1</v>
      </c>
      <c r="B3" s="60" t="s">
        <v>248</v>
      </c>
      <c r="C3" s="233" t="s">
        <v>228</v>
      </c>
      <c r="D3" s="234"/>
      <c r="E3" s="235"/>
      <c r="F3" s="48"/>
      <c r="G3" s="48"/>
      <c r="H3" s="48"/>
      <c r="I3" s="48"/>
      <c r="J3" s="48"/>
    </row>
    <row r="4" spans="1:10" ht="69.75" customHeight="1" thickBot="1" x14ac:dyDescent="0.3">
      <c r="A4" s="43">
        <v>2</v>
      </c>
      <c r="B4" s="60" t="s">
        <v>247</v>
      </c>
      <c r="C4" s="61" t="s">
        <v>228</v>
      </c>
      <c r="D4" s="240" t="s">
        <v>261</v>
      </c>
      <c r="E4" s="241"/>
      <c r="F4" s="49"/>
      <c r="G4" s="49"/>
      <c r="H4" s="49"/>
      <c r="I4" s="49"/>
      <c r="J4" s="49"/>
    </row>
    <row r="5" spans="1:10" ht="114" customHeight="1" thickBot="1" x14ac:dyDescent="0.3">
      <c r="A5" s="43">
        <v>3</v>
      </c>
      <c r="B5" s="60" t="s">
        <v>250</v>
      </c>
      <c r="C5" s="61" t="s">
        <v>228</v>
      </c>
      <c r="D5" s="197" t="s">
        <v>270</v>
      </c>
      <c r="E5" s="198"/>
      <c r="F5" s="50"/>
      <c r="G5" s="50"/>
      <c r="H5" s="50"/>
      <c r="I5" s="50"/>
      <c r="J5" s="50"/>
    </row>
    <row r="6" spans="1:10" ht="63" customHeight="1" thickBot="1" x14ac:dyDescent="0.3">
      <c r="A6" s="43">
        <v>4</v>
      </c>
      <c r="B6" s="60" t="s">
        <v>251</v>
      </c>
      <c r="C6" s="236"/>
      <c r="D6" s="237"/>
      <c r="E6" s="237"/>
      <c r="F6" s="51"/>
      <c r="G6" s="50"/>
      <c r="H6" s="50"/>
      <c r="I6" s="50"/>
      <c r="J6" s="50"/>
    </row>
    <row r="7" spans="1:10" ht="57" customHeight="1" thickBot="1" x14ac:dyDescent="0.3">
      <c r="A7" s="43">
        <v>5</v>
      </c>
      <c r="B7" s="60" t="s">
        <v>252</v>
      </c>
      <c r="C7" s="62" t="s">
        <v>228</v>
      </c>
      <c r="D7" s="240" t="s">
        <v>261</v>
      </c>
      <c r="E7" s="241"/>
    </row>
    <row r="8" spans="1:10" ht="54.75" customHeight="1" thickBot="1" x14ac:dyDescent="0.3">
      <c r="A8" s="43">
        <v>6</v>
      </c>
      <c r="B8" s="64" t="s">
        <v>253</v>
      </c>
      <c r="C8" s="233" t="s">
        <v>230</v>
      </c>
      <c r="D8" s="234"/>
      <c r="E8" s="235"/>
    </row>
    <row r="9" spans="1:10" ht="51" customHeight="1" x14ac:dyDescent="0.25">
      <c r="A9" s="173">
        <v>7</v>
      </c>
      <c r="B9" s="225" t="s">
        <v>254</v>
      </c>
      <c r="C9" s="65" t="s">
        <v>183</v>
      </c>
      <c r="D9" s="65" t="s">
        <v>184</v>
      </c>
      <c r="E9" s="66" t="s">
        <v>236</v>
      </c>
      <c r="F9" s="48"/>
      <c r="G9" s="48"/>
      <c r="H9" s="48"/>
      <c r="I9" s="48"/>
      <c r="J9" s="48"/>
    </row>
    <row r="10" spans="1:10" ht="37.5" customHeight="1" x14ac:dyDescent="0.25">
      <c r="A10" s="173"/>
      <c r="B10" s="226"/>
      <c r="C10" s="130" t="s">
        <v>230</v>
      </c>
      <c r="D10" s="131" t="s">
        <v>228</v>
      </c>
      <c r="E10" s="228" t="e">
        <f>C8/D13</f>
        <v>#VALUE!</v>
      </c>
    </row>
    <row r="11" spans="1:10" ht="33.75" customHeight="1" x14ac:dyDescent="0.25">
      <c r="A11" s="173"/>
      <c r="B11" s="226"/>
      <c r="C11" s="132" t="s">
        <v>230</v>
      </c>
      <c r="D11" s="133" t="s">
        <v>228</v>
      </c>
      <c r="E11" s="229"/>
    </row>
    <row r="12" spans="1:10" ht="36" customHeight="1" x14ac:dyDescent="0.25">
      <c r="A12" s="173"/>
      <c r="B12" s="226"/>
      <c r="C12" s="132" t="s">
        <v>230</v>
      </c>
      <c r="D12" s="134" t="s">
        <v>228</v>
      </c>
      <c r="E12" s="229"/>
    </row>
    <row r="13" spans="1:10" ht="17.25" thickBot="1" x14ac:dyDescent="0.3">
      <c r="A13" s="173"/>
      <c r="B13" s="227"/>
      <c r="C13" s="87" t="s">
        <v>235</v>
      </c>
      <c r="D13" s="88">
        <f>SUM(C10:C12)</f>
        <v>0</v>
      </c>
      <c r="E13" s="230"/>
    </row>
    <row r="14" spans="1:10" ht="90.75" customHeight="1" thickBot="1" x14ac:dyDescent="0.3">
      <c r="A14" s="43">
        <v>8</v>
      </c>
      <c r="B14" s="60" t="s">
        <v>255</v>
      </c>
      <c r="C14" s="71" t="s">
        <v>228</v>
      </c>
      <c r="D14" s="197" t="s">
        <v>271</v>
      </c>
      <c r="E14" s="198"/>
      <c r="F14" s="52"/>
      <c r="G14" s="52"/>
      <c r="H14" s="52"/>
      <c r="I14" s="52"/>
      <c r="J14" s="52"/>
    </row>
    <row r="15" spans="1:10" ht="47.25" customHeight="1" thickBot="1" x14ac:dyDescent="0.3">
      <c r="A15" s="43">
        <v>9</v>
      </c>
      <c r="B15" s="64" t="s">
        <v>257</v>
      </c>
      <c r="C15" s="238" t="s">
        <v>228</v>
      </c>
      <c r="D15" s="238"/>
      <c r="E15" s="239"/>
      <c r="F15" s="50"/>
      <c r="G15" s="50"/>
      <c r="H15" s="50"/>
      <c r="I15" s="50"/>
      <c r="J15" s="50"/>
    </row>
    <row r="16" spans="1:10" ht="47.25" customHeight="1" thickBot="1" x14ac:dyDescent="0.3">
      <c r="A16" s="43">
        <v>10</v>
      </c>
      <c r="B16" s="64" t="s">
        <v>258</v>
      </c>
      <c r="C16" s="233" t="s">
        <v>228</v>
      </c>
      <c r="D16" s="234"/>
      <c r="E16" s="235"/>
    </row>
    <row r="17" spans="1:13" ht="79.5" customHeight="1" thickBot="1" x14ac:dyDescent="0.3">
      <c r="A17" s="43"/>
      <c r="B17" s="260" t="s">
        <v>280</v>
      </c>
      <c r="C17" s="261"/>
      <c r="D17" s="261"/>
      <c r="E17" s="262"/>
      <c r="G17" s="53"/>
      <c r="H17" s="53"/>
      <c r="I17" s="53"/>
      <c r="J17" s="53"/>
      <c r="K17" s="54"/>
    </row>
    <row r="18" spans="1:13" ht="20.25" x14ac:dyDescent="0.3">
      <c r="A18" s="43"/>
      <c r="B18" s="202" t="s">
        <v>198</v>
      </c>
      <c r="C18" s="203"/>
      <c r="D18" s="203"/>
      <c r="E18" s="203"/>
      <c r="F18" s="55"/>
      <c r="G18" s="55"/>
      <c r="H18" s="55"/>
      <c r="I18" s="55"/>
      <c r="J18" s="55"/>
      <c r="K18" s="55"/>
      <c r="L18" s="55"/>
      <c r="M18" s="55"/>
    </row>
    <row r="19" spans="1:13" ht="21" thickBot="1" x14ac:dyDescent="0.35">
      <c r="A19" s="43"/>
      <c r="B19" s="204" t="s">
        <v>262</v>
      </c>
      <c r="C19" s="205"/>
      <c r="D19" s="205"/>
      <c r="E19" s="205"/>
      <c r="F19" s="55"/>
      <c r="G19" s="55"/>
      <c r="H19" s="55"/>
      <c r="I19" s="55"/>
      <c r="J19" s="55"/>
      <c r="K19" s="55"/>
      <c r="L19" s="55"/>
      <c r="M19" s="55"/>
    </row>
    <row r="20" spans="1:13" ht="57.75" customHeight="1" thickBot="1" x14ac:dyDescent="0.3">
      <c r="A20" s="43">
        <v>11</v>
      </c>
      <c r="B20" s="72" t="s">
        <v>186</v>
      </c>
      <c r="C20" s="220" t="s">
        <v>237</v>
      </c>
      <c r="D20" s="221"/>
      <c r="E20" s="89" t="e">
        <f>VLOOKUP(C20,H20:I26,2,FALSE)</f>
        <v>#N/A</v>
      </c>
      <c r="F20" s="55"/>
      <c r="G20" s="56"/>
      <c r="H20" s="57" t="s">
        <v>238</v>
      </c>
      <c r="I20" s="57">
        <v>6</v>
      </c>
      <c r="J20" s="55"/>
      <c r="K20" s="55"/>
      <c r="L20" s="55"/>
      <c r="M20" s="55"/>
    </row>
    <row r="21" spans="1:13" ht="84" customHeight="1" thickBot="1" x14ac:dyDescent="0.3">
      <c r="A21" s="43">
        <v>12</v>
      </c>
      <c r="B21" s="72" t="s">
        <v>208</v>
      </c>
      <c r="C21" s="220" t="s">
        <v>237</v>
      </c>
      <c r="D21" s="221"/>
      <c r="E21" s="90" t="e">
        <f>VLOOKUP(C21,H20:I26,2,FALSE)</f>
        <v>#N/A</v>
      </c>
      <c r="F21" s="55"/>
      <c r="G21" s="55"/>
      <c r="H21" s="57" t="s">
        <v>239</v>
      </c>
      <c r="I21" s="57">
        <v>5</v>
      </c>
      <c r="J21" s="55"/>
      <c r="K21" s="55"/>
      <c r="L21" s="55"/>
      <c r="M21" s="55"/>
    </row>
    <row r="22" spans="1:13" ht="126.75" customHeight="1" thickBot="1" x14ac:dyDescent="0.3">
      <c r="A22" s="43">
        <v>13</v>
      </c>
      <c r="B22" s="73" t="s">
        <v>209</v>
      </c>
      <c r="C22" s="231" t="s">
        <v>237</v>
      </c>
      <c r="D22" s="232"/>
      <c r="E22" s="91" t="e">
        <f>VLOOKUP(C22,H20:I26,2,FALSE)</f>
        <v>#N/A</v>
      </c>
      <c r="F22" s="55"/>
      <c r="G22" s="55"/>
      <c r="H22" s="57" t="s">
        <v>240</v>
      </c>
      <c r="I22" s="57">
        <v>4</v>
      </c>
      <c r="J22" s="55"/>
      <c r="K22" s="55"/>
      <c r="L22" s="55"/>
      <c r="M22" s="55"/>
    </row>
    <row r="23" spans="1:13" ht="26.25" customHeight="1" thickBot="1" x14ac:dyDescent="0.3">
      <c r="A23" s="43"/>
      <c r="B23" s="74" t="s">
        <v>291</v>
      </c>
      <c r="C23" s="92" t="e">
        <f>AVERAGE(E20:E22)</f>
        <v>#N/A</v>
      </c>
      <c r="D23" s="92"/>
      <c r="E23" s="93"/>
      <c r="F23" s="55"/>
      <c r="G23" s="55"/>
      <c r="H23" s="57" t="s">
        <v>241</v>
      </c>
      <c r="I23" s="57">
        <v>3</v>
      </c>
      <c r="J23" s="55"/>
      <c r="K23" s="55"/>
      <c r="L23" s="55"/>
      <c r="M23" s="55"/>
    </row>
    <row r="24" spans="1:13" ht="36.75" customHeight="1" thickBot="1" x14ac:dyDescent="0.3">
      <c r="A24" s="43"/>
      <c r="B24" s="263" t="s">
        <v>210</v>
      </c>
      <c r="C24" s="264"/>
      <c r="D24" s="264"/>
      <c r="E24" s="265"/>
      <c r="F24" s="55"/>
      <c r="G24" s="55"/>
      <c r="H24" s="57" t="s">
        <v>242</v>
      </c>
      <c r="I24" s="57">
        <v>2</v>
      </c>
      <c r="J24" s="55"/>
      <c r="K24" s="55"/>
      <c r="L24" s="55"/>
      <c r="M24" s="55"/>
    </row>
    <row r="25" spans="1:13" ht="180" customHeight="1" thickBot="1" x14ac:dyDescent="0.3">
      <c r="A25" s="43">
        <v>14</v>
      </c>
      <c r="B25" s="209" t="s">
        <v>256</v>
      </c>
      <c r="C25" s="210"/>
      <c r="D25" s="210"/>
      <c r="E25" s="211"/>
      <c r="F25" s="55"/>
      <c r="G25" s="55"/>
      <c r="H25" s="57" t="s">
        <v>243</v>
      </c>
      <c r="I25" s="57">
        <v>1</v>
      </c>
      <c r="J25" s="55"/>
      <c r="K25" s="55"/>
      <c r="L25" s="55"/>
      <c r="M25" s="55"/>
    </row>
    <row r="26" spans="1:13" ht="36" customHeight="1" thickBot="1" x14ac:dyDescent="0.3">
      <c r="A26" s="43"/>
      <c r="B26" s="212" t="s">
        <v>263</v>
      </c>
      <c r="C26" s="213"/>
      <c r="D26" s="213"/>
      <c r="E26" s="213"/>
      <c r="F26" s="55"/>
      <c r="G26" s="55"/>
      <c r="H26" s="57" t="s">
        <v>244</v>
      </c>
      <c r="I26" s="57" t="s">
        <v>246</v>
      </c>
      <c r="J26" s="55"/>
      <c r="K26" s="55"/>
      <c r="L26" s="55"/>
      <c r="M26" s="55"/>
    </row>
    <row r="27" spans="1:13" ht="47.25" customHeight="1" thickBot="1" x14ac:dyDescent="0.3">
      <c r="A27" s="43">
        <v>15</v>
      </c>
      <c r="B27" s="94" t="s">
        <v>188</v>
      </c>
      <c r="C27" s="220" t="s">
        <v>237</v>
      </c>
      <c r="D27" s="221"/>
      <c r="E27" s="89" t="e">
        <f>VLOOKUP(C27,H20:I26,2,FALSE)</f>
        <v>#N/A</v>
      </c>
      <c r="F27" s="55"/>
      <c r="G27" s="55"/>
      <c r="H27" s="55"/>
      <c r="I27" s="55"/>
      <c r="J27" s="55"/>
      <c r="K27" s="55"/>
      <c r="L27" s="55"/>
      <c r="M27" s="55"/>
    </row>
    <row r="28" spans="1:13" ht="42" customHeight="1" thickBot="1" x14ac:dyDescent="0.3">
      <c r="A28" s="43">
        <v>16</v>
      </c>
      <c r="B28" s="94" t="s">
        <v>189</v>
      </c>
      <c r="C28" s="220" t="s">
        <v>237</v>
      </c>
      <c r="D28" s="221"/>
      <c r="E28" s="90" t="e">
        <f>VLOOKUP(C28,H20:I26,2,FALSE)</f>
        <v>#N/A</v>
      </c>
      <c r="F28" s="55"/>
      <c r="G28" s="55"/>
      <c r="H28" s="55"/>
      <c r="I28" s="55"/>
      <c r="J28" s="55"/>
      <c r="K28" s="55"/>
      <c r="L28" s="55"/>
      <c r="M28" s="55"/>
    </row>
    <row r="29" spans="1:13" ht="45.75" customHeight="1" thickBot="1" x14ac:dyDescent="0.3">
      <c r="A29" s="43">
        <v>17</v>
      </c>
      <c r="B29" s="94" t="s">
        <v>190</v>
      </c>
      <c r="C29" s="220" t="s">
        <v>237</v>
      </c>
      <c r="D29" s="221"/>
      <c r="E29" s="91" t="e">
        <f>VLOOKUP(C29,H20:I26,2,FALSE)</f>
        <v>#N/A</v>
      </c>
      <c r="F29" s="55"/>
      <c r="G29" s="55"/>
      <c r="H29" s="55"/>
      <c r="I29" s="55"/>
      <c r="J29" s="55"/>
      <c r="K29" s="55"/>
      <c r="L29" s="55"/>
      <c r="M29" s="55"/>
    </row>
    <row r="30" spans="1:13" ht="25.5" customHeight="1" thickBot="1" x14ac:dyDescent="0.3">
      <c r="A30" s="43"/>
      <c r="B30" s="95" t="s">
        <v>259</v>
      </c>
      <c r="C30" s="96" t="e">
        <f>AVERAGE(E27:E29)</f>
        <v>#N/A</v>
      </c>
      <c r="D30" s="97"/>
      <c r="E30" s="97"/>
      <c r="F30" s="55"/>
      <c r="G30" s="55"/>
      <c r="H30" s="55"/>
      <c r="I30" s="55"/>
      <c r="J30" s="55"/>
      <c r="K30" s="55"/>
      <c r="L30" s="55"/>
      <c r="M30" s="55"/>
    </row>
    <row r="31" spans="1:13" ht="33.75" customHeight="1" thickBot="1" x14ac:dyDescent="0.3">
      <c r="A31" s="43"/>
      <c r="B31" s="257" t="s">
        <v>274</v>
      </c>
      <c r="C31" s="258"/>
      <c r="D31" s="258"/>
      <c r="E31" s="259"/>
      <c r="F31" s="55"/>
      <c r="G31" s="55"/>
      <c r="H31" s="58" t="s">
        <v>265</v>
      </c>
      <c r="I31" s="59">
        <v>6</v>
      </c>
      <c r="J31" s="55"/>
      <c r="K31" s="55"/>
      <c r="L31" s="55"/>
      <c r="M31" s="55"/>
    </row>
    <row r="32" spans="1:13" x14ac:dyDescent="0.25">
      <c r="A32" s="173">
        <v>18</v>
      </c>
      <c r="B32" s="214" t="s">
        <v>260</v>
      </c>
      <c r="C32" s="215"/>
      <c r="D32" s="215"/>
      <c r="E32" s="216"/>
      <c r="F32" s="55"/>
      <c r="G32" s="55"/>
      <c r="H32" s="58" t="s">
        <v>296</v>
      </c>
      <c r="I32" s="59">
        <v>5</v>
      </c>
      <c r="J32" s="55"/>
      <c r="K32" s="55"/>
      <c r="L32" s="55"/>
      <c r="M32" s="55"/>
    </row>
    <row r="33" spans="1:13" ht="108.75" customHeight="1" thickBot="1" x14ac:dyDescent="0.3">
      <c r="A33" s="173"/>
      <c r="B33" s="217"/>
      <c r="C33" s="218"/>
      <c r="D33" s="218"/>
      <c r="E33" s="219"/>
      <c r="F33" s="55"/>
      <c r="G33" s="55"/>
      <c r="H33" s="58" t="s">
        <v>297</v>
      </c>
      <c r="I33" s="59">
        <v>4</v>
      </c>
      <c r="J33" s="55"/>
      <c r="K33" s="55"/>
      <c r="L33" s="55"/>
      <c r="M33" s="55"/>
    </row>
    <row r="34" spans="1:13" ht="29.25" customHeight="1" thickBot="1" x14ac:dyDescent="0.3">
      <c r="A34" s="43"/>
      <c r="B34" s="212" t="s">
        <v>264</v>
      </c>
      <c r="C34" s="213"/>
      <c r="D34" s="213"/>
      <c r="E34" s="213"/>
      <c r="F34" s="55"/>
      <c r="G34" s="55"/>
      <c r="H34" s="58" t="s">
        <v>298</v>
      </c>
      <c r="I34" s="59">
        <v>3</v>
      </c>
      <c r="J34" s="55"/>
      <c r="K34" s="55"/>
      <c r="L34" s="55"/>
      <c r="M34" s="55"/>
    </row>
    <row r="35" spans="1:13" ht="61.5" customHeight="1" thickBot="1" x14ac:dyDescent="0.3">
      <c r="A35" s="43">
        <v>19</v>
      </c>
      <c r="B35" s="98" t="s">
        <v>282</v>
      </c>
      <c r="C35" s="175" t="s">
        <v>237</v>
      </c>
      <c r="D35" s="176"/>
      <c r="E35" s="99" t="e">
        <f>VLOOKUP(C35,H31:I37,2,FALSE)</f>
        <v>#N/A</v>
      </c>
      <c r="F35" s="55"/>
      <c r="G35" s="55"/>
      <c r="H35" s="58" t="s">
        <v>268</v>
      </c>
      <c r="I35" s="59">
        <v>2</v>
      </c>
      <c r="J35" s="55"/>
      <c r="K35" s="55"/>
      <c r="L35" s="55"/>
      <c r="M35" s="55"/>
    </row>
    <row r="36" spans="1:13" ht="53.25" customHeight="1" thickBot="1" x14ac:dyDescent="0.3">
      <c r="A36" s="43">
        <v>20</v>
      </c>
      <c r="B36" s="98" t="s">
        <v>283</v>
      </c>
      <c r="C36" s="175" t="s">
        <v>237</v>
      </c>
      <c r="D36" s="176"/>
      <c r="E36" s="100" t="e">
        <f>VLOOKUP(C36,H31:I37,2,FALSE)</f>
        <v>#N/A</v>
      </c>
      <c r="F36" s="55"/>
      <c r="G36" s="55"/>
      <c r="H36" s="58" t="s">
        <v>266</v>
      </c>
      <c r="I36" s="59">
        <v>1</v>
      </c>
      <c r="J36" s="55"/>
      <c r="K36" s="55"/>
      <c r="L36" s="55"/>
      <c r="M36" s="55"/>
    </row>
    <row r="37" spans="1:13" ht="51" customHeight="1" thickBot="1" x14ac:dyDescent="0.3">
      <c r="A37" s="43">
        <v>21</v>
      </c>
      <c r="B37" s="101" t="s">
        <v>192</v>
      </c>
      <c r="C37" s="195" t="s">
        <v>237</v>
      </c>
      <c r="D37" s="196"/>
      <c r="E37" s="102" t="e">
        <f>VLOOKUP(C37,H31:I37,2,FALSE)</f>
        <v>#N/A</v>
      </c>
      <c r="F37" s="55"/>
      <c r="G37" s="55"/>
      <c r="H37" s="58" t="s">
        <v>269</v>
      </c>
      <c r="I37" s="59" t="s">
        <v>202</v>
      </c>
      <c r="J37" s="55"/>
      <c r="K37" s="55"/>
      <c r="L37" s="55"/>
      <c r="M37" s="55"/>
    </row>
    <row r="38" spans="1:13" ht="26.25" customHeight="1" thickBot="1" x14ac:dyDescent="0.3">
      <c r="A38" s="43"/>
      <c r="B38" s="103" t="s">
        <v>272</v>
      </c>
      <c r="C38" s="92" t="e">
        <f>AVERAGE(E35:E37)</f>
        <v>#N/A</v>
      </c>
      <c r="D38" s="92"/>
      <c r="E38" s="93"/>
      <c r="F38" s="55"/>
      <c r="G38" s="55"/>
      <c r="H38" s="55"/>
      <c r="I38" s="55"/>
      <c r="J38" s="55"/>
      <c r="K38" s="55"/>
      <c r="L38" s="55"/>
      <c r="M38" s="55"/>
    </row>
    <row r="39" spans="1:13" ht="40.5" customHeight="1" thickBot="1" x14ac:dyDescent="0.3">
      <c r="A39" s="43"/>
      <c r="B39" s="257" t="s">
        <v>213</v>
      </c>
      <c r="C39" s="258"/>
      <c r="D39" s="258"/>
      <c r="E39" s="259"/>
      <c r="F39" s="55"/>
      <c r="G39" s="55"/>
      <c r="H39" s="55"/>
      <c r="I39" s="55"/>
      <c r="J39" s="55"/>
      <c r="K39" s="55"/>
      <c r="L39" s="55"/>
      <c r="M39" s="55"/>
    </row>
    <row r="40" spans="1:13" ht="15.95" customHeight="1" x14ac:dyDescent="0.25">
      <c r="A40" s="174">
        <v>22</v>
      </c>
      <c r="B40" s="167" t="s">
        <v>211</v>
      </c>
      <c r="C40" s="168"/>
      <c r="D40" s="168"/>
      <c r="E40" s="169"/>
      <c r="F40" s="55"/>
      <c r="G40" s="55"/>
      <c r="H40" s="55"/>
      <c r="I40" s="55"/>
      <c r="J40" s="55"/>
      <c r="K40" s="55"/>
      <c r="L40" s="55"/>
      <c r="M40" s="55"/>
    </row>
    <row r="41" spans="1:13" ht="98.1" customHeight="1" thickBot="1" x14ac:dyDescent="0.3">
      <c r="A41" s="174"/>
      <c r="B41" s="170"/>
      <c r="C41" s="171"/>
      <c r="D41" s="171"/>
      <c r="E41" s="172"/>
    </row>
    <row r="42" spans="1:13" ht="32.25" customHeight="1" thickBot="1" x14ac:dyDescent="0.3">
      <c r="A42" s="43"/>
      <c r="B42" s="192" t="s">
        <v>273</v>
      </c>
      <c r="C42" s="193"/>
      <c r="D42" s="193"/>
      <c r="E42" s="194"/>
    </row>
    <row r="43" spans="1:13" ht="81" customHeight="1" thickBot="1" x14ac:dyDescent="0.3">
      <c r="A43" s="43">
        <v>23</v>
      </c>
      <c r="B43" s="104" t="s">
        <v>275</v>
      </c>
      <c r="C43" s="175" t="s">
        <v>237</v>
      </c>
      <c r="D43" s="176"/>
      <c r="E43" s="99" t="e">
        <f>VLOOKUP(C43,H31:I37,2,FALSE)</f>
        <v>#N/A</v>
      </c>
    </row>
    <row r="44" spans="1:13" ht="57" customHeight="1" thickBot="1" x14ac:dyDescent="0.3">
      <c r="A44" s="43">
        <v>24</v>
      </c>
      <c r="B44" s="104" t="s">
        <v>194</v>
      </c>
      <c r="C44" s="175" t="s">
        <v>237</v>
      </c>
      <c r="D44" s="176"/>
      <c r="E44" s="100" t="e">
        <f>VLOOKUP(C44,H31:I37,2,FALSE)</f>
        <v>#N/A</v>
      </c>
    </row>
    <row r="45" spans="1:13" ht="47.25" customHeight="1" thickBot="1" x14ac:dyDescent="0.3">
      <c r="A45" s="43">
        <v>25</v>
      </c>
      <c r="B45" s="104" t="s">
        <v>195</v>
      </c>
      <c r="C45" s="175" t="s">
        <v>237</v>
      </c>
      <c r="D45" s="176"/>
      <c r="E45" s="100" t="e">
        <f>VLOOKUP(C45,H31:I37,2,FALSE)</f>
        <v>#N/A</v>
      </c>
    </row>
    <row r="46" spans="1:13" ht="40.5" customHeight="1" thickBot="1" x14ac:dyDescent="0.3">
      <c r="A46" s="43">
        <v>26</v>
      </c>
      <c r="B46" s="104" t="s">
        <v>196</v>
      </c>
      <c r="C46" s="175" t="s">
        <v>237</v>
      </c>
      <c r="D46" s="176"/>
      <c r="E46" s="100" t="e">
        <f>VLOOKUP(C46,H31:I37,2,FALSE)</f>
        <v>#N/A</v>
      </c>
    </row>
    <row r="47" spans="1:13" ht="47.25" customHeight="1" thickBot="1" x14ac:dyDescent="0.3">
      <c r="A47" s="43">
        <v>27</v>
      </c>
      <c r="B47" s="105" t="s">
        <v>276</v>
      </c>
      <c r="C47" s="175" t="s">
        <v>237</v>
      </c>
      <c r="D47" s="176"/>
      <c r="E47" s="102" t="e">
        <f>VLOOKUP(C47,H31:I37,2,FALSE)</f>
        <v>#N/A</v>
      </c>
    </row>
    <row r="48" spans="1:13" ht="28.5" customHeight="1" thickBot="1" x14ac:dyDescent="0.3">
      <c r="A48" s="43"/>
      <c r="B48" s="106" t="s">
        <v>277</v>
      </c>
      <c r="C48" s="107" t="e">
        <f>AVERAGE(E43:E47)</f>
        <v>#N/A</v>
      </c>
      <c r="D48" s="108"/>
      <c r="E48" s="109"/>
    </row>
    <row r="49" spans="1:5" ht="33" customHeight="1" thickBot="1" x14ac:dyDescent="0.3">
      <c r="A49" s="43"/>
      <c r="B49" s="257" t="s">
        <v>212</v>
      </c>
      <c r="C49" s="258"/>
      <c r="D49" s="258"/>
      <c r="E49" s="259"/>
    </row>
    <row r="50" spans="1:5" ht="14.1" customHeight="1" x14ac:dyDescent="0.25">
      <c r="A50" s="174">
        <v>28</v>
      </c>
      <c r="B50" s="180" t="s">
        <v>278</v>
      </c>
      <c r="C50" s="181"/>
      <c r="D50" s="181"/>
      <c r="E50" s="182"/>
    </row>
    <row r="51" spans="1:5" ht="105" customHeight="1" thickBot="1" x14ac:dyDescent="0.3">
      <c r="A51" s="174"/>
      <c r="B51" s="183"/>
      <c r="C51" s="184"/>
      <c r="D51" s="184"/>
      <c r="E51" s="185"/>
    </row>
    <row r="52" spans="1:5" ht="37.5" customHeight="1" thickBot="1" x14ac:dyDescent="0.3">
      <c r="A52" s="43"/>
      <c r="B52" s="186" t="s">
        <v>281</v>
      </c>
      <c r="C52" s="187"/>
      <c r="D52" s="187"/>
      <c r="E52" s="188"/>
    </row>
    <row r="53" spans="1:5" ht="127.5" customHeight="1" thickBot="1" x14ac:dyDescent="0.3">
      <c r="A53" s="43">
        <v>29</v>
      </c>
      <c r="B53" s="104" t="s">
        <v>216</v>
      </c>
      <c r="C53" s="175" t="s">
        <v>237</v>
      </c>
      <c r="D53" s="176"/>
      <c r="E53" s="99" t="e">
        <f>VLOOKUP(C53,H31:I37,2,FALSE)</f>
        <v>#N/A</v>
      </c>
    </row>
    <row r="54" spans="1:5" ht="121.5" customHeight="1" thickBot="1" x14ac:dyDescent="0.3">
      <c r="A54" s="43">
        <v>30</v>
      </c>
      <c r="B54" s="104" t="s">
        <v>217</v>
      </c>
      <c r="C54" s="175" t="s">
        <v>237</v>
      </c>
      <c r="D54" s="176"/>
      <c r="E54" s="100" t="e">
        <f>VLOOKUP(C54,H31:I37,2,FALSE)</f>
        <v>#N/A</v>
      </c>
    </row>
    <row r="55" spans="1:5" ht="124.5" customHeight="1" thickBot="1" x14ac:dyDescent="0.3">
      <c r="A55" s="43">
        <v>31</v>
      </c>
      <c r="B55" s="104" t="s">
        <v>218</v>
      </c>
      <c r="C55" s="175" t="s">
        <v>237</v>
      </c>
      <c r="D55" s="176"/>
      <c r="E55" s="100" t="e">
        <f>VLOOKUP(C55,H31:I37,2,FALSE)</f>
        <v>#N/A</v>
      </c>
    </row>
    <row r="56" spans="1:5" ht="159" customHeight="1" thickBot="1" x14ac:dyDescent="0.3">
      <c r="A56" s="43">
        <v>32</v>
      </c>
      <c r="B56" s="104" t="s">
        <v>219</v>
      </c>
      <c r="C56" s="175" t="s">
        <v>237</v>
      </c>
      <c r="D56" s="176"/>
      <c r="E56" s="102" t="e">
        <f>VLOOKUP(C56,H31:I37,2,FALSE)</f>
        <v>#N/A</v>
      </c>
    </row>
    <row r="57" spans="1:5" ht="27.75" customHeight="1" thickBot="1" x14ac:dyDescent="0.3">
      <c r="A57" s="43"/>
      <c r="B57" s="106" t="s">
        <v>284</v>
      </c>
      <c r="C57" s="92" t="e">
        <f>AVERAGE(E53:E56)</f>
        <v>#N/A</v>
      </c>
      <c r="D57" s="110"/>
      <c r="E57" s="111"/>
    </row>
    <row r="58" spans="1:5" ht="27" customHeight="1" thickBot="1" x14ac:dyDescent="0.3">
      <c r="A58" s="43"/>
      <c r="B58" s="254" t="s">
        <v>214</v>
      </c>
      <c r="C58" s="255"/>
      <c r="D58" s="255"/>
      <c r="E58" s="256"/>
    </row>
    <row r="59" spans="1:5" x14ac:dyDescent="0.25">
      <c r="A59" s="174">
        <v>33</v>
      </c>
      <c r="B59" s="167" t="s">
        <v>215</v>
      </c>
      <c r="C59" s="168"/>
      <c r="D59" s="168"/>
      <c r="E59" s="169"/>
    </row>
    <row r="60" spans="1:5" ht="105" customHeight="1" thickBot="1" x14ac:dyDescent="0.3">
      <c r="A60" s="174"/>
      <c r="B60" s="170"/>
      <c r="C60" s="171"/>
      <c r="D60" s="171"/>
      <c r="E60" s="172"/>
    </row>
    <row r="65" spans="1:1" x14ac:dyDescent="0.25">
      <c r="A65" s="47"/>
    </row>
    <row r="66" spans="1:1" x14ac:dyDescent="0.25">
      <c r="A66" s="47"/>
    </row>
    <row r="67" spans="1:1" x14ac:dyDescent="0.25">
      <c r="A67" s="47"/>
    </row>
    <row r="68" spans="1:1" x14ac:dyDescent="0.25">
      <c r="A68" s="47"/>
    </row>
    <row r="69" spans="1:1" x14ac:dyDescent="0.25">
      <c r="A69" s="47"/>
    </row>
    <row r="70" spans="1:1" x14ac:dyDescent="0.25">
      <c r="A70" s="47"/>
    </row>
    <row r="71" spans="1:1" x14ac:dyDescent="0.25">
      <c r="A71" s="47"/>
    </row>
    <row r="72" spans="1:1" x14ac:dyDescent="0.25">
      <c r="A72" s="47"/>
    </row>
    <row r="73" spans="1:1" x14ac:dyDescent="0.25">
      <c r="A73" s="47"/>
    </row>
    <row r="74" spans="1:1" x14ac:dyDescent="0.25">
      <c r="A74" s="47"/>
    </row>
    <row r="75" spans="1:1" x14ac:dyDescent="0.25">
      <c r="A75" s="47"/>
    </row>
    <row r="76" spans="1:1" x14ac:dyDescent="0.25">
      <c r="A76" s="47"/>
    </row>
    <row r="77" spans="1:1" x14ac:dyDescent="0.25">
      <c r="A77" s="47"/>
    </row>
    <row r="78" spans="1:1" x14ac:dyDescent="0.25">
      <c r="A78" s="47"/>
    </row>
    <row r="79" spans="1:1" x14ac:dyDescent="0.25">
      <c r="A79" s="47"/>
    </row>
    <row r="80" spans="1:1" x14ac:dyDescent="0.25">
      <c r="A80" s="47"/>
    </row>
    <row r="81" spans="1:1" x14ac:dyDescent="0.25">
      <c r="A81" s="47"/>
    </row>
    <row r="82" spans="1:1" x14ac:dyDescent="0.25">
      <c r="A82" s="47"/>
    </row>
    <row r="83" spans="1:1" x14ac:dyDescent="0.25">
      <c r="A83" s="47"/>
    </row>
    <row r="84" spans="1:1" x14ac:dyDescent="0.25">
      <c r="A84" s="47"/>
    </row>
    <row r="85" spans="1:1" x14ac:dyDescent="0.25">
      <c r="A85" s="47"/>
    </row>
    <row r="86" spans="1:1" x14ac:dyDescent="0.25">
      <c r="A86" s="47"/>
    </row>
    <row r="87" spans="1:1" x14ac:dyDescent="0.25">
      <c r="A87" s="47"/>
    </row>
    <row r="88" spans="1:1" x14ac:dyDescent="0.25">
      <c r="A88" s="47"/>
    </row>
    <row r="89" spans="1:1" x14ac:dyDescent="0.25">
      <c r="A89" s="47"/>
    </row>
    <row r="90" spans="1:1" x14ac:dyDescent="0.25">
      <c r="A90" s="47"/>
    </row>
    <row r="91" spans="1:1" x14ac:dyDescent="0.25">
      <c r="A91" s="47"/>
    </row>
    <row r="92" spans="1:1" x14ac:dyDescent="0.25">
      <c r="A92" s="47"/>
    </row>
    <row r="93" spans="1:1" x14ac:dyDescent="0.25">
      <c r="A93" s="47"/>
    </row>
    <row r="94" spans="1:1" x14ac:dyDescent="0.25">
      <c r="A94" s="47"/>
    </row>
    <row r="95" spans="1:1" x14ac:dyDescent="0.25">
      <c r="A95" s="47"/>
    </row>
    <row r="96" spans="1:1" x14ac:dyDescent="0.25">
      <c r="A96" s="47"/>
    </row>
  </sheetData>
  <sheetProtection password="CAB3" sheet="1" objects="1" scenarios="1" formatCells="0" formatColumns="0" formatRows="0" selectLockedCells="1"/>
  <mergeCells count="53">
    <mergeCell ref="C55:D55"/>
    <mergeCell ref="C56:D56"/>
    <mergeCell ref="B58:E58"/>
    <mergeCell ref="A59:A60"/>
    <mergeCell ref="B59:E60"/>
    <mergeCell ref="B39:E39"/>
    <mergeCell ref="A40:A41"/>
    <mergeCell ref="B40:E41"/>
    <mergeCell ref="C54:D54"/>
    <mergeCell ref="B42:E42"/>
    <mergeCell ref="C43:D43"/>
    <mergeCell ref="C44:D44"/>
    <mergeCell ref="C45:D45"/>
    <mergeCell ref="C46:D46"/>
    <mergeCell ref="C47:D47"/>
    <mergeCell ref="B49:E49"/>
    <mergeCell ref="A50:A51"/>
    <mergeCell ref="B50:E51"/>
    <mergeCell ref="B52:E52"/>
    <mergeCell ref="C53:D53"/>
    <mergeCell ref="A32:A33"/>
    <mergeCell ref="B32:E33"/>
    <mergeCell ref="C35:D35"/>
    <mergeCell ref="C36:D36"/>
    <mergeCell ref="C37:D37"/>
    <mergeCell ref="B34:E34"/>
    <mergeCell ref="C29:D29"/>
    <mergeCell ref="B31:E31"/>
    <mergeCell ref="C20:D20"/>
    <mergeCell ref="C21:D21"/>
    <mergeCell ref="C22:D22"/>
    <mergeCell ref="B24:E24"/>
    <mergeCell ref="B25:E25"/>
    <mergeCell ref="B26:E26"/>
    <mergeCell ref="A9:A13"/>
    <mergeCell ref="B9:B13"/>
    <mergeCell ref="E10:E13"/>
    <mergeCell ref="C27:D27"/>
    <mergeCell ref="C28:D28"/>
    <mergeCell ref="B19:E19"/>
    <mergeCell ref="C6:E6"/>
    <mergeCell ref="B1:E1"/>
    <mergeCell ref="C2:E2"/>
    <mergeCell ref="C3:E3"/>
    <mergeCell ref="D4:E4"/>
    <mergeCell ref="D5:E5"/>
    <mergeCell ref="D14:E14"/>
    <mergeCell ref="C15:E15"/>
    <mergeCell ref="C16:E16"/>
    <mergeCell ref="B17:E17"/>
    <mergeCell ref="B18:E18"/>
    <mergeCell ref="D7:E7"/>
    <mergeCell ref="C8:E8"/>
  </mergeCells>
  <conditionalFormatting sqref="A3:XFD5 A2:C2 F2:XFD2 A14:XFD15 A10:D13 F10:XFD13 A17:XFD24 A16:C16 F16:XFD16 A26:XFD35 A25:G25 I25:XFD25 A37:XFD1048576 A36:G36 I36:XFD36 A7:XFD9 A6:B6 F6:XFD6">
    <cfRule type="containsText" dxfId="48" priority="14" operator="containsText" text="Select an Observation Outcome">
      <formula>NOT(ISERROR(SEARCH("Select an Observation Outcome",A2)))</formula>
    </cfRule>
    <cfRule type="containsText" dxfId="47" priority="15" operator="containsText" text="Select a Number">
      <formula>NOT(ISERROR(SEARCH("Select a Number",A2)))</formula>
    </cfRule>
    <cfRule type="containsText" dxfId="46" priority="16" operator="containsText" text="Select an Option - Scroll Down">
      <formula>NOT(ISERROR(SEARCH("Select an Option - Scroll Down",A2)))</formula>
    </cfRule>
  </conditionalFormatting>
  <conditionalFormatting sqref="E10:E13">
    <cfRule type="containsErrors" dxfId="45" priority="13">
      <formula>ISERROR(E10)</formula>
    </cfRule>
  </conditionalFormatting>
  <conditionalFormatting sqref="A1:XFD5 A26:XFD35 A25:G25 I25:XFD25 A37:XFD1048576 A36:G36 I36:XFD36 A7:XFD24 A6:B6 F6:XFD6">
    <cfRule type="containsText" dxfId="44" priority="11" operator="containsText" text="1.  There is a safety or other serious concern with this activity or program component.">
      <formula>NOT(ISERROR(SEARCH("1.  There is a safety or other serious concern with this activity or program component.",A1)))</formula>
    </cfRule>
    <cfRule type="containsText" dxfId="43" priority="12" operator="containsText" text="1.  There was a safety or other serious concern with this program expectation.">
      <formula>NOT(ISERROR(SEARCH("1.  There was a safety or other serious concern with this program expectation.",A1)))</formula>
    </cfRule>
  </conditionalFormatting>
  <conditionalFormatting sqref="C6">
    <cfRule type="containsText" dxfId="42" priority="3" operator="containsText" text="Select an Observation Outcome">
      <formula>NOT(ISERROR(SEARCH("Select an Observation Outcome",C6)))</formula>
    </cfRule>
    <cfRule type="containsText" dxfId="41" priority="4" operator="containsText" text="Select a Number">
      <formula>NOT(ISERROR(SEARCH("Select a Number",C6)))</formula>
    </cfRule>
    <cfRule type="containsText" dxfId="40" priority="5" operator="containsText" text="Select an Option - Scroll Down">
      <formula>NOT(ISERROR(SEARCH("Select an Option - Scroll Down",C6)))</formula>
    </cfRule>
  </conditionalFormatting>
  <conditionalFormatting sqref="C6">
    <cfRule type="containsText" dxfId="39" priority="1" operator="containsText" text="1.  There is a safety or other serious concern with this activity or program component.">
      <formula>NOT(ISERROR(SEARCH("1.  There is a safety or other serious concern with this activity or program component.",C6)))</formula>
    </cfRule>
    <cfRule type="containsText" dxfId="38" priority="2" operator="containsText" text="1.  There was a safety or other serious concern with this program expectation.">
      <formula>NOT(ISERROR(SEARCH("1.  There was a safety or other serious concern with this program expectation.",C6)))</formula>
    </cfRule>
  </conditionalFormatting>
  <dataValidations count="4">
    <dataValidation type="list" allowBlank="1" showInputMessage="1" showErrorMessage="1" sqref="C10:C12">
      <formula1>number2</formula1>
    </dataValidation>
    <dataValidation type="list" allowBlank="1" showInputMessage="1" showErrorMessage="1" sqref="C20:C22 C27:C29">
      <formula1>percent1</formula1>
    </dataValidation>
    <dataValidation type="list" allowBlank="1" showInputMessage="1" showErrorMessage="1" sqref="C8">
      <formula1>number</formula1>
    </dataValidation>
    <dataValidation type="list" allowBlank="1" showInputMessage="1" showErrorMessage="1" sqref="C35:D37 C43:D47 C53:D56">
      <formula1>percent2</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5601" r:id="rId3" name="Check Box 1">
              <controlPr locked="0" defaultSize="0" autoFill="0" autoLine="0" autoPict="0">
                <anchor moveWithCells="1">
                  <from>
                    <xdr:col>2</xdr:col>
                    <xdr:colOff>2514600</xdr:colOff>
                    <xdr:row>5</xdr:row>
                    <xdr:rowOff>123825</xdr:rowOff>
                  </from>
                  <to>
                    <xdr:col>2</xdr:col>
                    <xdr:colOff>2524125</xdr:colOff>
                    <xdr:row>5</xdr:row>
                    <xdr:rowOff>200025</xdr:rowOff>
                  </to>
                </anchor>
              </controlPr>
            </control>
          </mc:Choice>
        </mc:AlternateContent>
        <mc:AlternateContent xmlns:mc="http://schemas.openxmlformats.org/markup-compatibility/2006">
          <mc:Choice Requires="x14">
            <control shapeId="25602" r:id="rId4" name="Check Box 2">
              <controlPr locked="0" defaultSize="0" autoFill="0" autoLine="0" autoPict="0">
                <anchor moveWithCells="1">
                  <from>
                    <xdr:col>3</xdr:col>
                    <xdr:colOff>1019175</xdr:colOff>
                    <xdr:row>5</xdr:row>
                    <xdr:rowOff>180975</xdr:rowOff>
                  </from>
                  <to>
                    <xdr:col>3</xdr:col>
                    <xdr:colOff>1019175</xdr:colOff>
                    <xdr:row>5</xdr:row>
                    <xdr:rowOff>200025</xdr:rowOff>
                  </to>
                </anchor>
              </controlPr>
            </control>
          </mc:Choice>
        </mc:AlternateContent>
        <mc:AlternateContent xmlns:mc="http://schemas.openxmlformats.org/markup-compatibility/2006">
          <mc:Choice Requires="x14">
            <control shapeId="25603" r:id="rId5" name="Check Box 3">
              <controlPr locked="0" defaultSize="0" autoFill="0" autoLine="0" autoPict="0">
                <anchor moveWithCells="1">
                  <from>
                    <xdr:col>2</xdr:col>
                    <xdr:colOff>171450</xdr:colOff>
                    <xdr:row>5</xdr:row>
                    <xdr:rowOff>152400</xdr:rowOff>
                  </from>
                  <to>
                    <xdr:col>2</xdr:col>
                    <xdr:colOff>1066800</xdr:colOff>
                    <xdr:row>5</xdr:row>
                    <xdr:rowOff>371475</xdr:rowOff>
                  </to>
                </anchor>
              </controlPr>
            </control>
          </mc:Choice>
        </mc:AlternateContent>
        <mc:AlternateContent xmlns:mc="http://schemas.openxmlformats.org/markup-compatibility/2006">
          <mc:Choice Requires="x14">
            <control shapeId="25604" r:id="rId6" name="Check Box 4">
              <controlPr locked="0" defaultSize="0" autoFill="0" autoLine="0" autoPict="0">
                <anchor moveWithCells="1">
                  <from>
                    <xdr:col>2</xdr:col>
                    <xdr:colOff>257175</xdr:colOff>
                    <xdr:row>5</xdr:row>
                    <xdr:rowOff>438150</xdr:rowOff>
                  </from>
                  <to>
                    <xdr:col>2</xdr:col>
                    <xdr:colOff>866775</xdr:colOff>
                    <xdr:row>5</xdr:row>
                    <xdr:rowOff>647700</xdr:rowOff>
                  </to>
                </anchor>
              </controlPr>
            </control>
          </mc:Choice>
        </mc:AlternateContent>
        <mc:AlternateContent xmlns:mc="http://schemas.openxmlformats.org/markup-compatibility/2006">
          <mc:Choice Requires="x14">
            <control shapeId="25605" r:id="rId7" name="Check Box 5">
              <controlPr locked="0" defaultSize="0" autoFill="0" autoLine="0" autoPict="0">
                <anchor moveWithCells="1">
                  <from>
                    <xdr:col>2</xdr:col>
                    <xdr:colOff>1133475</xdr:colOff>
                    <xdr:row>5</xdr:row>
                    <xdr:rowOff>104775</xdr:rowOff>
                  </from>
                  <to>
                    <xdr:col>2</xdr:col>
                    <xdr:colOff>1562100</xdr:colOff>
                    <xdr:row>5</xdr:row>
                    <xdr:rowOff>342900</xdr:rowOff>
                  </to>
                </anchor>
              </controlPr>
            </control>
          </mc:Choice>
        </mc:AlternateContent>
        <mc:AlternateContent xmlns:mc="http://schemas.openxmlformats.org/markup-compatibility/2006">
          <mc:Choice Requires="x14">
            <control shapeId="25606" r:id="rId8" name="Check Box 6">
              <controlPr locked="0" defaultSize="0" autoFill="0" autoLine="0" autoPict="0">
                <anchor moveWithCells="1">
                  <from>
                    <xdr:col>2</xdr:col>
                    <xdr:colOff>1190625</xdr:colOff>
                    <xdr:row>5</xdr:row>
                    <xdr:rowOff>400050</xdr:rowOff>
                  </from>
                  <to>
                    <xdr:col>2</xdr:col>
                    <xdr:colOff>1619250</xdr:colOff>
                    <xdr:row>5</xdr:row>
                    <xdr:rowOff>638175</xdr:rowOff>
                  </to>
                </anchor>
              </controlPr>
            </control>
          </mc:Choice>
        </mc:AlternateContent>
        <mc:AlternateContent xmlns:mc="http://schemas.openxmlformats.org/markup-compatibility/2006">
          <mc:Choice Requires="x14">
            <control shapeId="25607" r:id="rId9" name="Check Box 7">
              <controlPr locked="0" defaultSize="0" autoFill="0" autoLine="0" autoPict="0">
                <anchor moveWithCells="1">
                  <from>
                    <xdr:col>2</xdr:col>
                    <xdr:colOff>1933575</xdr:colOff>
                    <xdr:row>5</xdr:row>
                    <xdr:rowOff>133350</xdr:rowOff>
                  </from>
                  <to>
                    <xdr:col>2</xdr:col>
                    <xdr:colOff>2257425</xdr:colOff>
                    <xdr:row>5</xdr:row>
                    <xdr:rowOff>352425</xdr:rowOff>
                  </to>
                </anchor>
              </controlPr>
            </control>
          </mc:Choice>
        </mc:AlternateContent>
        <mc:AlternateContent xmlns:mc="http://schemas.openxmlformats.org/markup-compatibility/2006">
          <mc:Choice Requires="x14">
            <control shapeId="25608" r:id="rId10" name="Check Box 8">
              <controlPr locked="0" defaultSize="0" autoFill="0" autoLine="0" autoPict="0">
                <anchor moveWithCells="1">
                  <from>
                    <xdr:col>2</xdr:col>
                    <xdr:colOff>1885950</xdr:colOff>
                    <xdr:row>5</xdr:row>
                    <xdr:rowOff>466725</xdr:rowOff>
                  </from>
                  <to>
                    <xdr:col>2</xdr:col>
                    <xdr:colOff>2209800</xdr:colOff>
                    <xdr:row>5</xdr:row>
                    <xdr:rowOff>685800</xdr:rowOff>
                  </to>
                </anchor>
              </controlPr>
            </control>
          </mc:Choice>
        </mc:AlternateContent>
        <mc:AlternateContent xmlns:mc="http://schemas.openxmlformats.org/markup-compatibility/2006">
          <mc:Choice Requires="x14">
            <control shapeId="25609" r:id="rId11" name="Check Box 9">
              <controlPr locked="0" defaultSize="0" autoFill="0" autoLine="0" autoPict="0">
                <anchor moveWithCells="1">
                  <from>
                    <xdr:col>2</xdr:col>
                    <xdr:colOff>2514600</xdr:colOff>
                    <xdr:row>5</xdr:row>
                    <xdr:rowOff>123825</xdr:rowOff>
                  </from>
                  <to>
                    <xdr:col>2</xdr:col>
                    <xdr:colOff>2952750</xdr:colOff>
                    <xdr:row>5</xdr:row>
                    <xdr:rowOff>342900</xdr:rowOff>
                  </to>
                </anchor>
              </controlPr>
            </control>
          </mc:Choice>
        </mc:AlternateContent>
        <mc:AlternateContent xmlns:mc="http://schemas.openxmlformats.org/markup-compatibility/2006">
          <mc:Choice Requires="x14">
            <control shapeId="25610" r:id="rId12" name="Check Box 10">
              <controlPr locked="0" defaultSize="0" autoFill="0" autoLine="0" autoPict="0">
                <anchor moveWithCells="1">
                  <from>
                    <xdr:col>2</xdr:col>
                    <xdr:colOff>2543175</xdr:colOff>
                    <xdr:row>5</xdr:row>
                    <xdr:rowOff>428625</xdr:rowOff>
                  </from>
                  <to>
                    <xdr:col>2</xdr:col>
                    <xdr:colOff>3009900</xdr:colOff>
                    <xdr:row>5</xdr:row>
                    <xdr:rowOff>676275</xdr:rowOff>
                  </to>
                </anchor>
              </controlPr>
            </control>
          </mc:Choice>
        </mc:AlternateContent>
        <mc:AlternateContent xmlns:mc="http://schemas.openxmlformats.org/markup-compatibility/2006">
          <mc:Choice Requires="x14">
            <control shapeId="25611" r:id="rId13" name="Check Box 11">
              <controlPr locked="0" defaultSize="0" autoFill="0" autoLine="0" autoPict="0">
                <anchor moveWithCells="1">
                  <from>
                    <xdr:col>3</xdr:col>
                    <xdr:colOff>66675</xdr:colOff>
                    <xdr:row>5</xdr:row>
                    <xdr:rowOff>142875</xdr:rowOff>
                  </from>
                  <to>
                    <xdr:col>3</xdr:col>
                    <xdr:colOff>704850</xdr:colOff>
                    <xdr:row>5</xdr:row>
                    <xdr:rowOff>342900</xdr:rowOff>
                  </to>
                </anchor>
              </controlPr>
            </control>
          </mc:Choice>
        </mc:AlternateContent>
        <mc:AlternateContent xmlns:mc="http://schemas.openxmlformats.org/markup-compatibility/2006">
          <mc:Choice Requires="x14">
            <control shapeId="25612" r:id="rId14" name="Check Box 12">
              <controlPr locked="0" defaultSize="0" autoFill="0" autoLine="0" autoPict="0">
                <anchor moveWithCells="1">
                  <from>
                    <xdr:col>3</xdr:col>
                    <xdr:colOff>38100</xdr:colOff>
                    <xdr:row>5</xdr:row>
                    <xdr:rowOff>466725</xdr:rowOff>
                  </from>
                  <to>
                    <xdr:col>3</xdr:col>
                    <xdr:colOff>685800</xdr:colOff>
                    <xdr:row>5</xdr:row>
                    <xdr:rowOff>657225</xdr:rowOff>
                  </to>
                </anchor>
              </controlPr>
            </control>
          </mc:Choice>
        </mc:AlternateContent>
        <mc:AlternateContent xmlns:mc="http://schemas.openxmlformats.org/markup-compatibility/2006">
          <mc:Choice Requires="x14">
            <control shapeId="25613" r:id="rId15" name="Check Box 13">
              <controlPr locked="0" defaultSize="0" autoFill="0" autoLine="0" autoPict="0">
                <anchor moveWithCells="1">
                  <from>
                    <xdr:col>3</xdr:col>
                    <xdr:colOff>1019175</xdr:colOff>
                    <xdr:row>5</xdr:row>
                    <xdr:rowOff>180975</xdr:rowOff>
                  </from>
                  <to>
                    <xdr:col>3</xdr:col>
                    <xdr:colOff>1724025</xdr:colOff>
                    <xdr:row>5</xdr:row>
                    <xdr:rowOff>371475</xdr:rowOff>
                  </to>
                </anchor>
              </controlPr>
            </control>
          </mc:Choice>
        </mc:AlternateContent>
        <mc:AlternateContent xmlns:mc="http://schemas.openxmlformats.org/markup-compatibility/2006">
          <mc:Choice Requires="x14">
            <control shapeId="25614" r:id="rId16" name="Check Box 14">
              <controlPr locked="0" defaultSize="0" autoFill="0" autoLine="0" autoPict="0">
                <anchor moveWithCells="1">
                  <from>
                    <xdr:col>3</xdr:col>
                    <xdr:colOff>1028700</xdr:colOff>
                    <xdr:row>5</xdr:row>
                    <xdr:rowOff>466725</xdr:rowOff>
                  </from>
                  <to>
                    <xdr:col>3</xdr:col>
                    <xdr:colOff>1657350</xdr:colOff>
                    <xdr:row>5</xdr:row>
                    <xdr:rowOff>666750</xdr:rowOff>
                  </to>
                </anchor>
              </controlPr>
            </control>
          </mc:Choice>
        </mc:AlternateContent>
        <mc:AlternateContent xmlns:mc="http://schemas.openxmlformats.org/markup-compatibility/2006">
          <mc:Choice Requires="x14">
            <control shapeId="25615" r:id="rId17" name="Check Box 15">
              <controlPr locked="0" defaultSize="0" autoFill="0" autoLine="0" autoPict="0">
                <anchor moveWithCells="1">
                  <from>
                    <xdr:col>4</xdr:col>
                    <xdr:colOff>66675</xdr:colOff>
                    <xdr:row>5</xdr:row>
                    <xdr:rowOff>161925</xdr:rowOff>
                  </from>
                  <to>
                    <xdr:col>4</xdr:col>
                    <xdr:colOff>885825</xdr:colOff>
                    <xdr:row>5</xdr:row>
                    <xdr:rowOff>419100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LISTS!$R$2:$R$19</xm:f>
          </x14:formula1>
          <xm:sqref>C3</xm:sqref>
        </x14:dataValidation>
        <x14:dataValidation type="list" allowBlank="1" showInputMessage="1" showErrorMessage="1">
          <x14:formula1>
            <xm:f>LISTS!$S$2:$S$16</xm:f>
          </x14:formula1>
          <xm:sqref>C4</xm:sqref>
        </x14:dataValidation>
        <x14:dataValidation type="list" allowBlank="1" showInputMessage="1" showErrorMessage="1">
          <x14:formula1>
            <xm:f>LISTS!$T$2:$T$4</xm:f>
          </x14:formula1>
          <xm:sqref>C14:C16 C5</xm:sqref>
        </x14:dataValidation>
        <x14:dataValidation type="list" allowBlank="1" showInputMessage="1" showErrorMessage="1">
          <x14:formula1>
            <xm:f>LISTS!$V$2:$V$7</xm:f>
          </x14:formula1>
          <xm:sqref>C7</xm:sqref>
        </x14:dataValidation>
        <x14:dataValidation type="list" allowBlank="1" showInputMessage="1" showErrorMessage="1">
          <x14:formula1>
            <xm:f>LISTS!$W$2:$W$10</xm:f>
          </x14:formula1>
          <xm:sqref>D10:D12</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41"/>
  <sheetViews>
    <sheetView workbookViewId="0">
      <selection activeCell="B10" sqref="B10"/>
    </sheetView>
  </sheetViews>
  <sheetFormatPr defaultColWidth="11" defaultRowHeight="15.75" x14ac:dyDescent="0.25"/>
  <cols>
    <col min="1" max="1" width="20.625" style="67" customWidth="1"/>
    <col min="2" max="2" width="12.625" style="67" customWidth="1"/>
    <col min="3" max="3" width="13.375" style="67" customWidth="1"/>
    <col min="4" max="4" width="12.875" style="67" customWidth="1"/>
    <col min="5" max="7" width="11" style="67"/>
    <col min="8" max="8" width="22.375" style="67" customWidth="1"/>
    <col min="9" max="9" width="11.375" style="67" bestFit="1" customWidth="1"/>
    <col min="10" max="16384" width="11" style="67"/>
  </cols>
  <sheetData>
    <row r="1" spans="1:12" x14ac:dyDescent="0.25">
      <c r="A1" s="266" t="s">
        <v>285</v>
      </c>
      <c r="B1" s="266"/>
      <c r="C1" s="266"/>
      <c r="D1" s="266"/>
      <c r="E1" s="266"/>
      <c r="F1" s="19"/>
      <c r="G1" s="19"/>
      <c r="H1" s="266" t="s">
        <v>285</v>
      </c>
      <c r="I1" s="266"/>
      <c r="J1" s="266"/>
      <c r="K1" s="266"/>
      <c r="L1" s="266"/>
    </row>
    <row r="2" spans="1:12" x14ac:dyDescent="0.25">
      <c r="A2" s="266" t="s">
        <v>286</v>
      </c>
      <c r="B2" s="266"/>
      <c r="C2" s="266"/>
      <c r="D2" s="266"/>
      <c r="E2" s="266"/>
      <c r="F2" s="19"/>
      <c r="G2" s="19"/>
      <c r="H2" s="266" t="s">
        <v>286</v>
      </c>
      <c r="I2" s="266"/>
      <c r="J2" s="266"/>
      <c r="K2" s="266"/>
      <c r="L2" s="266"/>
    </row>
    <row r="3" spans="1:12" x14ac:dyDescent="0.25">
      <c r="A3" s="68"/>
      <c r="B3" s="68"/>
      <c r="C3" s="68"/>
      <c r="D3" s="68"/>
      <c r="E3" s="68"/>
      <c r="F3" s="19"/>
      <c r="G3" s="19"/>
      <c r="H3" s="68"/>
      <c r="I3" s="68"/>
      <c r="J3" s="68"/>
      <c r="K3" s="68"/>
      <c r="L3" s="68"/>
    </row>
    <row r="4" spans="1:12" x14ac:dyDescent="0.25">
      <c r="A4" s="70" t="s">
        <v>287</v>
      </c>
      <c r="B4" s="142" t="str">
        <f>'Fall Info 2017'!B4:E4</f>
        <v>Select An Option - Scroll Down</v>
      </c>
      <c r="C4" s="142"/>
      <c r="D4" s="142"/>
      <c r="E4" s="142"/>
      <c r="F4" s="19"/>
      <c r="G4" s="19"/>
      <c r="H4" s="70" t="s">
        <v>287</v>
      </c>
      <c r="I4" s="142" t="str">
        <f>B4</f>
        <v>Select An Option - Scroll Down</v>
      </c>
      <c r="J4" s="142"/>
      <c r="K4" s="142"/>
      <c r="L4" s="142"/>
    </row>
    <row r="5" spans="1:12" x14ac:dyDescent="0.25">
      <c r="A5" s="70" t="s">
        <v>288</v>
      </c>
      <c r="B5" s="142">
        <f>'Fall Info 2017'!B6:E6</f>
        <v>0</v>
      </c>
      <c r="C5" s="142"/>
      <c r="D5" s="142"/>
      <c r="E5" s="142"/>
      <c r="F5" s="19"/>
      <c r="G5" s="19"/>
      <c r="H5" s="70" t="s">
        <v>288</v>
      </c>
      <c r="I5" s="142">
        <f>B5</f>
        <v>0</v>
      </c>
      <c r="J5" s="142"/>
      <c r="K5" s="142"/>
      <c r="L5" s="142"/>
    </row>
    <row r="6" spans="1:12" ht="15.75" customHeight="1" x14ac:dyDescent="0.25">
      <c r="A6" s="70" t="s">
        <v>289</v>
      </c>
      <c r="B6" s="69" t="s">
        <v>321</v>
      </c>
      <c r="C6" s="69"/>
      <c r="D6" s="69"/>
      <c r="E6" s="69"/>
      <c r="F6" s="19"/>
      <c r="G6" s="19"/>
      <c r="H6" s="70" t="s">
        <v>289</v>
      </c>
      <c r="I6" s="69" t="str">
        <f>B6</f>
        <v>Fall 2019</v>
      </c>
      <c r="J6" s="69"/>
      <c r="K6" s="69"/>
      <c r="L6" s="69"/>
    </row>
    <row r="7" spans="1:12" ht="15.75" customHeight="1" thickBot="1" x14ac:dyDescent="0.3">
      <c r="A7" s="70"/>
      <c r="B7" s="69"/>
      <c r="C7" s="69"/>
      <c r="D7" s="69"/>
      <c r="E7" s="69"/>
      <c r="F7" s="19"/>
      <c r="G7" s="19"/>
      <c r="H7" s="70"/>
      <c r="I7" s="69"/>
      <c r="J7" s="69"/>
      <c r="K7" s="69"/>
      <c r="L7" s="69"/>
    </row>
    <row r="8" spans="1:12" ht="35.1" customHeight="1" thickBot="1" x14ac:dyDescent="0.3">
      <c r="A8" s="77" t="s">
        <v>322</v>
      </c>
      <c r="B8" s="84" t="s">
        <v>249</v>
      </c>
      <c r="C8" s="85" t="s">
        <v>293</v>
      </c>
      <c r="D8" s="85" t="s">
        <v>294</v>
      </c>
      <c r="E8" s="86" t="s">
        <v>220</v>
      </c>
      <c r="F8" s="19"/>
      <c r="G8" s="19"/>
      <c r="H8" s="267" t="s">
        <v>295</v>
      </c>
      <c r="I8" s="268"/>
      <c r="J8" s="19"/>
      <c r="K8" s="19"/>
      <c r="L8" s="19"/>
    </row>
    <row r="9" spans="1:12" x14ac:dyDescent="0.25">
      <c r="A9" s="78" t="s">
        <v>305</v>
      </c>
      <c r="B9" s="76" t="e">
        <f>'Fall 19 Activity #1'!C23</f>
        <v>#N/A</v>
      </c>
      <c r="C9" s="112" t="e">
        <f>'Fall 19 Activity #2'!C23</f>
        <v>#N/A</v>
      </c>
      <c r="D9" s="112" t="e">
        <f>'Fall 19 Activity #3'!C23</f>
        <v>#N/A</v>
      </c>
      <c r="E9" s="116" t="e">
        <f t="shared" ref="E9:E14" si="0">AVERAGE(B9:D9)</f>
        <v>#N/A</v>
      </c>
      <c r="F9" s="19"/>
      <c r="G9" s="19"/>
      <c r="H9" s="81" t="s">
        <v>185</v>
      </c>
      <c r="I9" s="118" t="e">
        <f>E9</f>
        <v>#N/A</v>
      </c>
      <c r="J9" s="19"/>
      <c r="K9" s="19"/>
      <c r="L9" s="19"/>
    </row>
    <row r="10" spans="1:12" x14ac:dyDescent="0.25">
      <c r="A10" s="78" t="s">
        <v>306</v>
      </c>
      <c r="B10" s="76" t="e">
        <f>'Fall 19 Activity #1'!C30</f>
        <v>#N/A</v>
      </c>
      <c r="C10" s="112" t="e">
        <f>'Fall 19 Activity #2'!C30</f>
        <v>#N/A</v>
      </c>
      <c r="D10" s="112" t="e">
        <f>'Fall 19 Activity #3'!C30</f>
        <v>#N/A</v>
      </c>
      <c r="E10" s="116" t="e">
        <f t="shared" si="0"/>
        <v>#N/A</v>
      </c>
      <c r="F10" s="19"/>
      <c r="G10" s="19"/>
      <c r="H10" s="82" t="s">
        <v>187</v>
      </c>
      <c r="I10" s="115" t="e">
        <f>E10</f>
        <v>#N/A</v>
      </c>
      <c r="J10" s="19"/>
      <c r="K10" s="19"/>
      <c r="L10" s="19"/>
    </row>
    <row r="11" spans="1:12" x14ac:dyDescent="0.25">
      <c r="A11" s="78" t="s">
        <v>307</v>
      </c>
      <c r="B11" s="76" t="e">
        <f>'Fall 19 Activity #1'!C38</f>
        <v>#N/A</v>
      </c>
      <c r="C11" s="112" t="e">
        <f>'Fall 19 Activity #2'!C38</f>
        <v>#N/A</v>
      </c>
      <c r="D11" s="112" t="e">
        <f>'Fall 19 Activity #3'!C38</f>
        <v>#N/A</v>
      </c>
      <c r="E11" s="116" t="e">
        <f t="shared" si="0"/>
        <v>#N/A</v>
      </c>
      <c r="F11" s="19"/>
      <c r="G11" s="19"/>
      <c r="H11" s="82" t="s">
        <v>191</v>
      </c>
      <c r="I11" s="115" t="e">
        <f>E11</f>
        <v>#N/A</v>
      </c>
      <c r="J11" s="19"/>
      <c r="K11" s="19"/>
      <c r="L11" s="19"/>
    </row>
    <row r="12" spans="1:12" x14ac:dyDescent="0.25">
      <c r="A12" s="78" t="s">
        <v>193</v>
      </c>
      <c r="B12" s="76" t="e">
        <f>'Fall 19 Activity #1'!C48</f>
        <v>#N/A</v>
      </c>
      <c r="C12" s="112" t="e">
        <f>'Fall 19 Activity #2'!C48</f>
        <v>#N/A</v>
      </c>
      <c r="D12" s="112" t="e">
        <f>'Fall 19 Activity #3'!C48</f>
        <v>#N/A</v>
      </c>
      <c r="E12" s="116" t="e">
        <f t="shared" si="0"/>
        <v>#N/A</v>
      </c>
      <c r="F12" s="19"/>
      <c r="G12" s="19"/>
      <c r="H12" s="82" t="s">
        <v>222</v>
      </c>
      <c r="I12" s="115" t="e">
        <f>E12</f>
        <v>#N/A</v>
      </c>
      <c r="J12" s="19"/>
      <c r="K12" s="19"/>
      <c r="L12" s="19"/>
    </row>
    <row r="13" spans="1:12" ht="16.5" thickBot="1" x14ac:dyDescent="0.3">
      <c r="A13" s="78" t="s">
        <v>221</v>
      </c>
      <c r="B13" s="76" t="e">
        <f>'Fall 19 Activity #1'!C57</f>
        <v>#N/A</v>
      </c>
      <c r="C13" s="112" t="e">
        <f>'Fall 19 Activity #2'!C57</f>
        <v>#N/A</v>
      </c>
      <c r="D13" s="112" t="e">
        <f>'Fall 19 Activity #3'!C57</f>
        <v>#N/A</v>
      </c>
      <c r="E13" s="116" t="e">
        <f t="shared" si="0"/>
        <v>#N/A</v>
      </c>
      <c r="F13" s="19"/>
      <c r="G13" s="19"/>
      <c r="H13" s="83" t="s">
        <v>221</v>
      </c>
      <c r="I13" s="119" t="e">
        <f>E13</f>
        <v>#N/A</v>
      </c>
      <c r="J13" s="19"/>
      <c r="K13" s="19"/>
      <c r="L13" s="19"/>
    </row>
    <row r="14" spans="1:12" ht="16.5" thickBot="1" x14ac:dyDescent="0.3">
      <c r="A14" s="79" t="s">
        <v>197</v>
      </c>
      <c r="B14" s="80" t="e">
        <f>AVERAGE(B9:B13)</f>
        <v>#N/A</v>
      </c>
      <c r="C14" s="113" t="e">
        <f>AVERAGE(C9:C13)</f>
        <v>#N/A</v>
      </c>
      <c r="D14" s="114" t="e">
        <f>AVERAGE(D9:D13)</f>
        <v>#N/A</v>
      </c>
      <c r="E14" s="117" t="e">
        <f t="shared" si="0"/>
        <v>#N/A</v>
      </c>
      <c r="F14" s="19"/>
      <c r="G14" s="19"/>
      <c r="H14" s="19"/>
      <c r="I14" s="19"/>
      <c r="J14" s="19"/>
      <c r="K14" s="19"/>
      <c r="L14" s="19"/>
    </row>
    <row r="15" spans="1:12" x14ac:dyDescent="0.25">
      <c r="A15" s="19"/>
      <c r="B15" s="19"/>
      <c r="C15" s="19"/>
      <c r="D15" s="19"/>
      <c r="E15" s="19"/>
      <c r="F15" s="19"/>
      <c r="G15" s="19"/>
      <c r="H15" s="19"/>
      <c r="I15" s="19"/>
      <c r="J15" s="19"/>
      <c r="K15" s="19"/>
      <c r="L15" s="19"/>
    </row>
    <row r="16" spans="1:12" x14ac:dyDescent="0.25">
      <c r="A16" s="19"/>
      <c r="B16" s="19"/>
      <c r="C16" s="19"/>
      <c r="D16" s="19"/>
      <c r="E16" s="19"/>
      <c r="F16" s="19"/>
      <c r="G16" s="19"/>
      <c r="H16" s="19"/>
      <c r="I16" s="19"/>
      <c r="J16" s="19"/>
      <c r="K16" s="19"/>
      <c r="L16" s="19"/>
    </row>
    <row r="17" spans="1:12" x14ac:dyDescent="0.25">
      <c r="A17" s="19"/>
      <c r="B17" s="19"/>
      <c r="C17" s="19"/>
      <c r="D17" s="19"/>
      <c r="E17" s="19"/>
      <c r="F17" s="19"/>
      <c r="G17" s="19"/>
      <c r="H17" s="19"/>
      <c r="I17" s="19"/>
      <c r="J17" s="19"/>
      <c r="K17" s="19"/>
      <c r="L17" s="19"/>
    </row>
    <row r="18" spans="1:12" x14ac:dyDescent="0.25">
      <c r="A18" s="19"/>
      <c r="B18" s="19"/>
      <c r="C18" s="19"/>
      <c r="D18" s="19"/>
      <c r="E18" s="19"/>
      <c r="F18" s="19"/>
      <c r="G18" s="19"/>
      <c r="H18" s="19"/>
      <c r="I18" s="19"/>
      <c r="J18" s="19"/>
      <c r="K18" s="19"/>
      <c r="L18" s="19"/>
    </row>
    <row r="19" spans="1:12" x14ac:dyDescent="0.25">
      <c r="A19" s="19"/>
      <c r="B19" s="19"/>
      <c r="C19" s="19"/>
      <c r="D19" s="19"/>
      <c r="E19" s="19"/>
      <c r="F19" s="19"/>
      <c r="G19" s="19"/>
      <c r="H19" s="19"/>
      <c r="I19" s="19"/>
      <c r="J19" s="19"/>
      <c r="K19" s="19"/>
      <c r="L19" s="19"/>
    </row>
    <row r="20" spans="1:12" x14ac:dyDescent="0.25">
      <c r="A20" s="19"/>
      <c r="B20" s="19"/>
      <c r="C20" s="19"/>
      <c r="D20" s="19"/>
      <c r="E20" s="19"/>
      <c r="F20" s="19"/>
      <c r="G20" s="19"/>
      <c r="H20" s="19"/>
      <c r="I20" s="19"/>
      <c r="J20" s="19"/>
      <c r="K20" s="19"/>
      <c r="L20" s="19"/>
    </row>
    <row r="21" spans="1:12" x14ac:dyDescent="0.25">
      <c r="A21" s="19"/>
      <c r="B21" s="19"/>
      <c r="C21" s="19"/>
      <c r="D21" s="19"/>
      <c r="E21" s="19"/>
      <c r="F21" s="19"/>
      <c r="G21" s="19"/>
      <c r="H21" s="19"/>
      <c r="I21" s="19"/>
      <c r="J21" s="19"/>
      <c r="K21" s="19"/>
      <c r="L21" s="19"/>
    </row>
    <row r="22" spans="1:12" x14ac:dyDescent="0.25">
      <c r="A22" s="19"/>
      <c r="B22" s="19"/>
      <c r="C22" s="19"/>
      <c r="D22" s="19"/>
      <c r="E22" s="19"/>
      <c r="F22" s="19"/>
      <c r="G22" s="19"/>
      <c r="H22" s="19"/>
      <c r="I22" s="19"/>
      <c r="J22" s="19"/>
      <c r="K22" s="19"/>
      <c r="L22" s="19"/>
    </row>
    <row r="23" spans="1:12" x14ac:dyDescent="0.25">
      <c r="A23" s="19"/>
      <c r="B23" s="19"/>
      <c r="C23" s="19"/>
      <c r="D23" s="19"/>
      <c r="E23" s="19"/>
      <c r="F23" s="19"/>
      <c r="G23" s="19"/>
      <c r="H23" s="19"/>
      <c r="I23" s="19"/>
      <c r="J23" s="19"/>
      <c r="K23" s="19"/>
      <c r="L23" s="19"/>
    </row>
    <row r="24" spans="1:12" x14ac:dyDescent="0.25">
      <c r="A24" s="19"/>
      <c r="B24" s="19"/>
      <c r="C24" s="19"/>
      <c r="D24" s="19"/>
      <c r="E24" s="19"/>
      <c r="F24" s="19"/>
      <c r="G24" s="19"/>
      <c r="H24" s="19"/>
      <c r="I24" s="19"/>
      <c r="J24" s="19"/>
      <c r="K24" s="19"/>
      <c r="L24" s="19"/>
    </row>
    <row r="25" spans="1:12" x14ac:dyDescent="0.25">
      <c r="A25" s="19"/>
      <c r="B25" s="19"/>
      <c r="C25" s="19"/>
      <c r="D25" s="19"/>
      <c r="E25" s="19"/>
      <c r="F25" s="19"/>
      <c r="G25" s="19"/>
      <c r="H25" s="19"/>
      <c r="I25" s="19"/>
      <c r="J25" s="19"/>
      <c r="K25" s="19"/>
      <c r="L25" s="19"/>
    </row>
    <row r="26" spans="1:12" x14ac:dyDescent="0.25">
      <c r="A26" s="19"/>
      <c r="B26" s="19"/>
      <c r="C26" s="19"/>
      <c r="D26" s="19"/>
      <c r="E26" s="19"/>
      <c r="F26" s="19"/>
      <c r="G26" s="19"/>
      <c r="H26" s="19"/>
      <c r="I26" s="19"/>
      <c r="J26" s="19"/>
      <c r="K26" s="19"/>
      <c r="L26" s="19"/>
    </row>
    <row r="27" spans="1:12" x14ac:dyDescent="0.25">
      <c r="A27" s="19"/>
      <c r="B27" s="19"/>
      <c r="C27" s="19"/>
      <c r="D27" s="19"/>
      <c r="E27" s="19"/>
      <c r="F27" s="19"/>
      <c r="G27" s="19"/>
      <c r="H27" s="19"/>
      <c r="I27" s="19"/>
      <c r="J27" s="19"/>
      <c r="K27" s="19"/>
      <c r="L27" s="19"/>
    </row>
    <row r="28" spans="1:12" x14ac:dyDescent="0.25">
      <c r="A28" s="19"/>
      <c r="B28" s="19"/>
      <c r="C28" s="19"/>
      <c r="D28" s="19"/>
      <c r="E28" s="19"/>
      <c r="F28" s="19"/>
      <c r="G28" s="19"/>
      <c r="H28" s="19"/>
      <c r="I28" s="19"/>
      <c r="J28" s="19"/>
      <c r="K28" s="19"/>
      <c r="L28" s="19"/>
    </row>
    <row r="29" spans="1:12" x14ac:dyDescent="0.25">
      <c r="A29" s="19"/>
      <c r="B29" s="19"/>
      <c r="C29" s="19"/>
      <c r="D29" s="19"/>
      <c r="E29" s="19"/>
      <c r="F29" s="19"/>
      <c r="G29" s="19"/>
      <c r="H29" s="19"/>
      <c r="I29" s="19"/>
      <c r="J29" s="19"/>
      <c r="K29" s="19"/>
      <c r="L29" s="19"/>
    </row>
    <row r="30" spans="1:12" x14ac:dyDescent="0.25">
      <c r="A30" s="19"/>
      <c r="B30" s="19"/>
      <c r="C30" s="19"/>
      <c r="D30" s="19"/>
      <c r="E30" s="19"/>
      <c r="F30" s="19"/>
      <c r="G30" s="19"/>
      <c r="H30" s="19"/>
      <c r="I30" s="19"/>
      <c r="J30" s="19"/>
      <c r="K30" s="19"/>
      <c r="L30" s="19"/>
    </row>
    <row r="31" spans="1:12" x14ac:dyDescent="0.25">
      <c r="A31" s="19"/>
      <c r="B31" s="19"/>
      <c r="C31" s="19"/>
      <c r="D31" s="19"/>
      <c r="E31" s="19"/>
      <c r="F31" s="19"/>
      <c r="G31" s="19"/>
      <c r="H31" s="19"/>
      <c r="I31" s="19"/>
      <c r="J31" s="19"/>
      <c r="K31" s="19"/>
      <c r="L31" s="19"/>
    </row>
    <row r="32" spans="1:12" x14ac:dyDescent="0.25">
      <c r="A32" s="19"/>
      <c r="B32" s="19"/>
      <c r="C32" s="19"/>
      <c r="D32" s="19"/>
      <c r="E32" s="19"/>
      <c r="F32" s="19"/>
      <c r="G32" s="19"/>
      <c r="H32" s="19"/>
      <c r="I32" s="19"/>
      <c r="J32" s="19"/>
      <c r="K32" s="19"/>
      <c r="L32" s="19"/>
    </row>
    <row r="33" spans="1:12" x14ac:dyDescent="0.25">
      <c r="A33" s="19"/>
      <c r="B33" s="19"/>
      <c r="C33" s="19"/>
      <c r="D33" s="19"/>
      <c r="E33" s="19"/>
      <c r="F33" s="19"/>
      <c r="G33" s="19"/>
      <c r="H33" s="19"/>
      <c r="I33" s="19"/>
      <c r="J33" s="19"/>
      <c r="K33" s="19"/>
      <c r="L33" s="19"/>
    </row>
    <row r="34" spans="1:12" x14ac:dyDescent="0.25">
      <c r="A34" s="19"/>
      <c r="B34" s="19"/>
      <c r="C34" s="19"/>
      <c r="D34" s="19"/>
      <c r="E34" s="19"/>
      <c r="F34" s="19"/>
      <c r="G34" s="19"/>
      <c r="H34" s="19"/>
      <c r="I34" s="19"/>
      <c r="J34" s="19"/>
      <c r="K34" s="19"/>
      <c r="L34" s="19"/>
    </row>
    <row r="35" spans="1:12" x14ac:dyDescent="0.25">
      <c r="A35" s="19"/>
      <c r="B35" s="19"/>
      <c r="C35" s="19"/>
      <c r="D35" s="19"/>
      <c r="E35" s="19"/>
      <c r="F35" s="19"/>
      <c r="G35" s="19"/>
      <c r="H35" s="19"/>
      <c r="I35" s="19"/>
      <c r="J35" s="19"/>
      <c r="K35" s="19"/>
      <c r="L35" s="19"/>
    </row>
    <row r="36" spans="1:12" x14ac:dyDescent="0.25">
      <c r="A36" s="19"/>
      <c r="B36" s="19"/>
      <c r="C36" s="19"/>
      <c r="D36" s="19"/>
      <c r="E36" s="19"/>
      <c r="F36" s="19"/>
      <c r="G36" s="19"/>
      <c r="H36" s="19"/>
      <c r="I36" s="19"/>
      <c r="J36" s="19"/>
      <c r="K36" s="19"/>
      <c r="L36" s="19"/>
    </row>
    <row r="37" spans="1:12" x14ac:dyDescent="0.25">
      <c r="A37" s="19"/>
      <c r="B37" s="19"/>
      <c r="C37" s="19"/>
      <c r="D37" s="19"/>
      <c r="E37" s="19"/>
      <c r="F37" s="19"/>
      <c r="G37" s="19"/>
      <c r="H37" s="19"/>
      <c r="I37" s="19"/>
      <c r="J37" s="19"/>
      <c r="K37" s="19"/>
      <c r="L37" s="19"/>
    </row>
    <row r="38" spans="1:12" x14ac:dyDescent="0.25">
      <c r="A38" s="19"/>
      <c r="B38" s="19"/>
      <c r="C38" s="19"/>
      <c r="D38" s="19"/>
      <c r="E38" s="19"/>
      <c r="F38" s="19"/>
      <c r="G38" s="19"/>
      <c r="H38" s="19"/>
      <c r="I38" s="19"/>
      <c r="J38" s="19"/>
      <c r="K38" s="19"/>
      <c r="L38" s="19"/>
    </row>
    <row r="39" spans="1:12" x14ac:dyDescent="0.25">
      <c r="A39" s="19"/>
      <c r="B39" s="19"/>
      <c r="C39" s="19"/>
      <c r="D39" s="19"/>
      <c r="E39" s="19"/>
      <c r="F39" s="19"/>
      <c r="G39" s="19"/>
      <c r="H39" s="19"/>
      <c r="I39" s="19"/>
      <c r="J39" s="19"/>
      <c r="K39" s="19"/>
      <c r="L39" s="19"/>
    </row>
    <row r="40" spans="1:12" x14ac:dyDescent="0.25">
      <c r="A40" s="19"/>
      <c r="B40" s="19"/>
      <c r="C40" s="19"/>
      <c r="D40" s="19"/>
      <c r="E40" s="19"/>
      <c r="F40" s="19"/>
      <c r="G40" s="19"/>
      <c r="H40" s="19"/>
      <c r="I40" s="19"/>
      <c r="J40" s="19"/>
      <c r="K40" s="19"/>
      <c r="L40" s="19"/>
    </row>
    <row r="41" spans="1:12" x14ac:dyDescent="0.25">
      <c r="A41" s="19"/>
      <c r="B41" s="19"/>
      <c r="C41" s="19"/>
      <c r="D41" s="19"/>
      <c r="E41" s="19"/>
      <c r="F41" s="19"/>
      <c r="G41" s="19"/>
      <c r="H41" s="19"/>
      <c r="I41" s="19"/>
      <c r="J41" s="19"/>
      <c r="K41" s="19"/>
      <c r="L41" s="19"/>
    </row>
  </sheetData>
  <sheetProtection password="CAB3" sheet="1" objects="1" scenarios="1" selectLockedCells="1" selectUnlockedCells="1"/>
  <mergeCells count="9">
    <mergeCell ref="B5:E5"/>
    <mergeCell ref="I5:L5"/>
    <mergeCell ref="H8:I8"/>
    <mergeCell ref="A1:E1"/>
    <mergeCell ref="H1:L1"/>
    <mergeCell ref="A2:E2"/>
    <mergeCell ref="H2:L2"/>
    <mergeCell ref="B4:E4"/>
    <mergeCell ref="I4:L4"/>
  </mergeCells>
  <conditionalFormatting sqref="A1:XFD7 A15:XFD1048576 A14 F14:XFD14 A9:XFD13 A8:H8 J8:XFD8">
    <cfRule type="containsErrors" dxfId="37" priority="2">
      <formula>ISERROR(A1)</formula>
    </cfRule>
  </conditionalFormatting>
  <conditionalFormatting sqref="B14:E14">
    <cfRule type="containsErrors" dxfId="36" priority="1">
      <formula>ISERROR(B14)</formula>
    </cfRule>
  </conditionalFormatting>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H36"/>
  <sheetViews>
    <sheetView workbookViewId="0">
      <selection activeCell="B8" sqref="B8:E8"/>
    </sheetView>
  </sheetViews>
  <sheetFormatPr defaultColWidth="10.875" defaultRowHeight="15.75" x14ac:dyDescent="0.25"/>
  <cols>
    <col min="1" max="1" width="37.375" style="19" customWidth="1"/>
    <col min="2" max="2" width="10.875" style="19"/>
    <col min="3" max="3" width="14.5" style="19" customWidth="1"/>
    <col min="4" max="4" width="13.875" style="19" customWidth="1"/>
    <col min="5" max="5" width="14.875" style="19" customWidth="1"/>
    <col min="6" max="16384" width="10.875" style="19"/>
  </cols>
  <sheetData>
    <row r="2" spans="1:8" ht="30.75" customHeight="1" x14ac:dyDescent="0.25">
      <c r="B2" s="151" t="s">
        <v>286</v>
      </c>
      <c r="C2" s="151"/>
      <c r="D2" s="151"/>
      <c r="E2" s="151"/>
    </row>
    <row r="3" spans="1:8" ht="19.5" thickBot="1" x14ac:dyDescent="0.35">
      <c r="A3" s="18"/>
    </row>
    <row r="4" spans="1:8" ht="19.5" thickBot="1" x14ac:dyDescent="0.35">
      <c r="A4" s="29" t="s">
        <v>223</v>
      </c>
      <c r="B4" s="269" t="str">
        <f>'Fall Info 2017'!B4</f>
        <v>Select An Option - Scroll Down</v>
      </c>
      <c r="C4" s="270"/>
      <c r="D4" s="270"/>
      <c r="E4" s="271"/>
    </row>
    <row r="5" spans="1:8" ht="36" customHeight="1" thickBot="1" x14ac:dyDescent="0.3">
      <c r="A5" s="30"/>
      <c r="B5" s="135"/>
      <c r="C5" s="135"/>
      <c r="D5" s="135"/>
      <c r="E5" s="135"/>
    </row>
    <row r="6" spans="1:8" ht="21.95" customHeight="1" thickBot="1" x14ac:dyDescent="0.3">
      <c r="A6" s="31" t="s">
        <v>224</v>
      </c>
      <c r="B6" s="272">
        <f>'Fall Info 2017'!B6:E6</f>
        <v>0</v>
      </c>
      <c r="C6" s="273"/>
      <c r="D6" s="273"/>
      <c r="E6" s="274"/>
      <c r="F6" s="21"/>
      <c r="G6" s="21"/>
      <c r="H6" s="21"/>
    </row>
    <row r="7" spans="1:8" ht="21.95" customHeight="1" thickBot="1" x14ac:dyDescent="0.3">
      <c r="A7" s="31"/>
      <c r="B7" s="27"/>
      <c r="C7" s="27"/>
      <c r="D7" s="27"/>
      <c r="E7" s="27"/>
      <c r="F7" s="21"/>
      <c r="G7" s="21"/>
      <c r="H7" s="21"/>
    </row>
    <row r="8" spans="1:8" ht="27.75" customHeight="1" thickBot="1" x14ac:dyDescent="0.3">
      <c r="A8" s="32" t="s">
        <v>302</v>
      </c>
      <c r="B8" s="160"/>
      <c r="C8" s="161"/>
      <c r="D8" s="161"/>
      <c r="E8" s="162"/>
      <c r="F8" s="22"/>
      <c r="G8" s="22"/>
      <c r="H8" s="22"/>
    </row>
    <row r="9" spans="1:8" s="21" customFormat="1" ht="23.1" customHeight="1" thickBot="1" x14ac:dyDescent="0.3">
      <c r="A9" s="33"/>
      <c r="B9" s="158"/>
      <c r="C9" s="158"/>
      <c r="D9" s="158"/>
      <c r="E9" s="158"/>
    </row>
    <row r="10" spans="1:8" ht="27.95" customHeight="1" thickBot="1" x14ac:dyDescent="0.3">
      <c r="A10" s="32" t="s">
        <v>225</v>
      </c>
      <c r="B10" s="160"/>
      <c r="C10" s="161"/>
      <c r="D10" s="161"/>
      <c r="E10" s="162"/>
      <c r="F10" s="23"/>
      <c r="G10" s="23"/>
      <c r="H10" s="23"/>
    </row>
    <row r="11" spans="1:8" ht="16.5" thickBot="1" x14ac:dyDescent="0.3">
      <c r="A11" s="34"/>
      <c r="B11" s="159"/>
      <c r="C11" s="159"/>
      <c r="D11" s="159"/>
      <c r="E11" s="159"/>
    </row>
    <row r="12" spans="1:8" ht="24.95" customHeight="1" thickBot="1" x14ac:dyDescent="0.3">
      <c r="A12" s="32" t="s">
        <v>301</v>
      </c>
      <c r="B12" s="160"/>
      <c r="C12" s="161"/>
      <c r="D12" s="161"/>
      <c r="E12" s="162"/>
    </row>
    <row r="13" spans="1:8" ht="16.5" thickBot="1" x14ac:dyDescent="0.3">
      <c r="A13" s="20"/>
      <c r="B13" s="159"/>
      <c r="C13" s="159"/>
      <c r="D13" s="159"/>
      <c r="E13" s="159"/>
    </row>
    <row r="14" spans="1:8" ht="33.950000000000003" customHeight="1" x14ac:dyDescent="0.25">
      <c r="A14" s="150" t="s">
        <v>303</v>
      </c>
      <c r="B14" s="144"/>
      <c r="C14" s="145"/>
      <c r="D14" s="145"/>
      <c r="E14" s="146"/>
    </row>
    <row r="15" spans="1:8" ht="24.75" customHeight="1" thickBot="1" x14ac:dyDescent="0.3">
      <c r="A15" s="150"/>
      <c r="B15" s="147"/>
      <c r="C15" s="148"/>
      <c r="D15" s="148"/>
      <c r="E15" s="149"/>
      <c r="F15" s="28"/>
      <c r="G15" s="28"/>
      <c r="H15" s="28"/>
    </row>
    <row r="16" spans="1:8" ht="30.95" customHeight="1" x14ac:dyDescent="0.25">
      <c r="A16" s="24"/>
    </row>
    <row r="18" spans="1:8" ht="27.95" customHeight="1" x14ac:dyDescent="0.25">
      <c r="A18" s="23"/>
    </row>
    <row r="20" spans="1:8" x14ac:dyDescent="0.25">
      <c r="A20" s="25"/>
    </row>
    <row r="21" spans="1:8" ht="56.1" customHeight="1" x14ac:dyDescent="0.25">
      <c r="A21" s="142"/>
      <c r="B21" s="142"/>
      <c r="C21" s="142"/>
      <c r="D21" s="142"/>
      <c r="E21" s="142"/>
      <c r="F21" s="142"/>
      <c r="G21" s="142"/>
      <c r="H21" s="142"/>
    </row>
    <row r="22" spans="1:8" ht="27" customHeight="1" x14ac:dyDescent="0.25">
      <c r="A22" s="163"/>
      <c r="B22" s="163"/>
      <c r="C22" s="163"/>
      <c r="D22" s="163"/>
      <c r="E22" s="163"/>
    </row>
    <row r="24" spans="1:8" ht="36.950000000000003" customHeight="1" x14ac:dyDescent="0.25">
      <c r="A24" s="164"/>
      <c r="B24" s="164"/>
      <c r="C24" s="164"/>
      <c r="D24" s="164"/>
      <c r="E24" s="164"/>
      <c r="F24" s="22"/>
      <c r="G24" s="22"/>
    </row>
    <row r="30" spans="1:8" ht="18.75" x14ac:dyDescent="0.3">
      <c r="A30" s="18"/>
    </row>
    <row r="32" spans="1:8" ht="44.1" customHeight="1" x14ac:dyDescent="0.25">
      <c r="A32" s="165"/>
      <c r="B32" s="165"/>
      <c r="C32" s="165"/>
      <c r="D32" s="165"/>
      <c r="E32" s="165"/>
      <c r="F32" s="26"/>
      <c r="G32" s="26"/>
      <c r="H32" s="26"/>
    </row>
    <row r="33" spans="1:8" ht="98.1" customHeight="1" x14ac:dyDescent="0.25">
      <c r="A33" s="142"/>
      <c r="B33" s="142"/>
      <c r="C33" s="142"/>
      <c r="D33" s="142"/>
      <c r="E33" s="142"/>
      <c r="F33" s="142"/>
      <c r="G33" s="142"/>
      <c r="H33" s="142"/>
    </row>
    <row r="34" spans="1:8" ht="26.1" customHeight="1" x14ac:dyDescent="0.25">
      <c r="A34" s="23"/>
    </row>
    <row r="36" spans="1:8" ht="27" customHeight="1" x14ac:dyDescent="0.25">
      <c r="A36" s="23"/>
    </row>
  </sheetData>
  <sheetProtection password="CAB3" sheet="1" objects="1" scenarios="1" formatCells="0" formatColumns="0" formatRows="0" selectLockedCells="1"/>
  <mergeCells count="16">
    <mergeCell ref="A22:E22"/>
    <mergeCell ref="A24:E24"/>
    <mergeCell ref="A32:E32"/>
    <mergeCell ref="A33:H33"/>
    <mergeCell ref="B11:E11"/>
    <mergeCell ref="B12:E12"/>
    <mergeCell ref="B13:E13"/>
    <mergeCell ref="A14:A15"/>
    <mergeCell ref="B14:E15"/>
    <mergeCell ref="A21:H21"/>
    <mergeCell ref="B10:E10"/>
    <mergeCell ref="B2:E2"/>
    <mergeCell ref="B4:E4"/>
    <mergeCell ref="B6:E6"/>
    <mergeCell ref="B8:E8"/>
    <mergeCell ref="B9:E9"/>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LISTS!$A$2:$A$17</xm:f>
          </x14:formula1>
          <xm:sqref>B4:E4</xm:sqref>
        </x14:dataValidation>
      </x14:dataValidations>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M96"/>
  <sheetViews>
    <sheetView zoomScale="90" zoomScaleNormal="90" workbookViewId="0">
      <selection activeCell="C2" sqref="C2:E2"/>
    </sheetView>
  </sheetViews>
  <sheetFormatPr defaultColWidth="10.875" defaultRowHeight="16.5" x14ac:dyDescent="0.25"/>
  <cols>
    <col min="1" max="1" width="10.875" style="46"/>
    <col min="2" max="2" width="46.625" style="47" customWidth="1"/>
    <col min="3" max="3" width="43.25" style="47" customWidth="1"/>
    <col min="4" max="4" width="27" style="47" customWidth="1"/>
    <col min="5" max="5" width="14.875" style="47" customWidth="1"/>
    <col min="6" max="16384" width="10.875" style="47"/>
  </cols>
  <sheetData>
    <row r="1" spans="1:10" ht="111.75" customHeight="1" thickBot="1" x14ac:dyDescent="0.3">
      <c r="A1" s="43"/>
      <c r="B1" s="166" t="s">
        <v>286</v>
      </c>
      <c r="C1" s="166"/>
      <c r="D1" s="166"/>
      <c r="E1" s="166"/>
    </row>
    <row r="2" spans="1:10" ht="33" customHeight="1" thickBot="1" x14ac:dyDescent="0.3">
      <c r="A2" s="43"/>
      <c r="B2" s="125" t="s">
        <v>249</v>
      </c>
      <c r="C2" s="222" t="s">
        <v>279</v>
      </c>
      <c r="D2" s="223"/>
      <c r="E2" s="224"/>
    </row>
    <row r="3" spans="1:10" ht="93" customHeight="1" thickBot="1" x14ac:dyDescent="0.3">
      <c r="A3" s="43">
        <v>1</v>
      </c>
      <c r="B3" s="60" t="s">
        <v>248</v>
      </c>
      <c r="C3" s="233" t="s">
        <v>228</v>
      </c>
      <c r="D3" s="234"/>
      <c r="E3" s="235"/>
      <c r="F3" s="48"/>
      <c r="G3" s="48"/>
      <c r="H3" s="48"/>
      <c r="I3" s="48"/>
      <c r="J3" s="48"/>
    </row>
    <row r="4" spans="1:10" ht="69.75" customHeight="1" thickBot="1" x14ac:dyDescent="0.3">
      <c r="A4" s="43">
        <v>2</v>
      </c>
      <c r="B4" s="60" t="s">
        <v>247</v>
      </c>
      <c r="C4" s="61" t="s">
        <v>228</v>
      </c>
      <c r="D4" s="240" t="s">
        <v>261</v>
      </c>
      <c r="E4" s="241"/>
      <c r="F4" s="49"/>
      <c r="G4" s="49"/>
      <c r="H4" s="49"/>
      <c r="I4" s="49"/>
      <c r="J4" s="49"/>
    </row>
    <row r="5" spans="1:10" ht="114" customHeight="1" thickBot="1" x14ac:dyDescent="0.3">
      <c r="A5" s="43">
        <v>3</v>
      </c>
      <c r="B5" s="60" t="s">
        <v>250</v>
      </c>
      <c r="C5" s="61" t="s">
        <v>228</v>
      </c>
      <c r="D5" s="197" t="s">
        <v>270</v>
      </c>
      <c r="E5" s="198"/>
      <c r="F5" s="50"/>
      <c r="G5" s="50"/>
      <c r="H5" s="50"/>
      <c r="I5" s="50"/>
      <c r="J5" s="50"/>
    </row>
    <row r="6" spans="1:10" ht="63" customHeight="1" thickBot="1" x14ac:dyDescent="0.3">
      <c r="A6" s="43">
        <v>4</v>
      </c>
      <c r="B6" s="60" t="s">
        <v>251</v>
      </c>
      <c r="C6" s="236"/>
      <c r="D6" s="237"/>
      <c r="E6" s="237"/>
      <c r="F6" s="51"/>
      <c r="G6" s="50"/>
      <c r="H6" s="50"/>
      <c r="I6" s="50"/>
      <c r="J6" s="50"/>
    </row>
    <row r="7" spans="1:10" ht="57" customHeight="1" thickBot="1" x14ac:dyDescent="0.3">
      <c r="A7" s="43">
        <v>5</v>
      </c>
      <c r="B7" s="60" t="s">
        <v>252</v>
      </c>
      <c r="C7" s="62" t="s">
        <v>228</v>
      </c>
      <c r="D7" s="240" t="s">
        <v>261</v>
      </c>
      <c r="E7" s="241"/>
    </row>
    <row r="8" spans="1:10" ht="54.75" customHeight="1" thickBot="1" x14ac:dyDescent="0.3">
      <c r="A8" s="43">
        <v>6</v>
      </c>
      <c r="B8" s="64" t="s">
        <v>253</v>
      </c>
      <c r="C8" s="233" t="s">
        <v>230</v>
      </c>
      <c r="D8" s="234"/>
      <c r="E8" s="235"/>
    </row>
    <row r="9" spans="1:10" ht="51" customHeight="1" x14ac:dyDescent="0.25">
      <c r="A9" s="173">
        <v>7</v>
      </c>
      <c r="B9" s="225" t="s">
        <v>254</v>
      </c>
      <c r="C9" s="65" t="s">
        <v>183</v>
      </c>
      <c r="D9" s="65" t="s">
        <v>184</v>
      </c>
      <c r="E9" s="66" t="s">
        <v>236</v>
      </c>
      <c r="F9" s="48"/>
      <c r="G9" s="48"/>
      <c r="H9" s="48"/>
      <c r="I9" s="48"/>
      <c r="J9" s="48"/>
    </row>
    <row r="10" spans="1:10" ht="37.5" customHeight="1" x14ac:dyDescent="0.25">
      <c r="A10" s="173"/>
      <c r="B10" s="226"/>
      <c r="C10" s="130" t="s">
        <v>230</v>
      </c>
      <c r="D10" s="131" t="s">
        <v>228</v>
      </c>
      <c r="E10" s="228" t="e">
        <f>C8/D13</f>
        <v>#VALUE!</v>
      </c>
    </row>
    <row r="11" spans="1:10" ht="33.75" customHeight="1" x14ac:dyDescent="0.25">
      <c r="A11" s="173"/>
      <c r="B11" s="226"/>
      <c r="C11" s="132" t="s">
        <v>230</v>
      </c>
      <c r="D11" s="133" t="s">
        <v>228</v>
      </c>
      <c r="E11" s="229"/>
    </row>
    <row r="12" spans="1:10" ht="36" customHeight="1" x14ac:dyDescent="0.25">
      <c r="A12" s="173"/>
      <c r="B12" s="226"/>
      <c r="C12" s="132" t="s">
        <v>230</v>
      </c>
      <c r="D12" s="134" t="s">
        <v>228</v>
      </c>
      <c r="E12" s="229"/>
    </row>
    <row r="13" spans="1:10" ht="17.25" thickBot="1" x14ac:dyDescent="0.3">
      <c r="A13" s="173"/>
      <c r="B13" s="227"/>
      <c r="C13" s="87" t="s">
        <v>235</v>
      </c>
      <c r="D13" s="88">
        <f>SUM(C10:C12)</f>
        <v>0</v>
      </c>
      <c r="E13" s="230"/>
    </row>
    <row r="14" spans="1:10" ht="90.75" customHeight="1" thickBot="1" x14ac:dyDescent="0.3">
      <c r="A14" s="43">
        <v>8</v>
      </c>
      <c r="B14" s="60" t="s">
        <v>255</v>
      </c>
      <c r="C14" s="71" t="s">
        <v>228</v>
      </c>
      <c r="D14" s="197" t="s">
        <v>271</v>
      </c>
      <c r="E14" s="198"/>
      <c r="F14" s="52"/>
      <c r="G14" s="52"/>
      <c r="H14" s="52"/>
      <c r="I14" s="52"/>
      <c r="J14" s="52"/>
    </row>
    <row r="15" spans="1:10" ht="47.25" customHeight="1" thickBot="1" x14ac:dyDescent="0.3">
      <c r="A15" s="43">
        <v>9</v>
      </c>
      <c r="B15" s="64" t="s">
        <v>257</v>
      </c>
      <c r="C15" s="238" t="s">
        <v>228</v>
      </c>
      <c r="D15" s="238"/>
      <c r="E15" s="239"/>
      <c r="F15" s="50"/>
      <c r="G15" s="50"/>
      <c r="H15" s="50"/>
      <c r="I15" s="50"/>
      <c r="J15" s="50"/>
    </row>
    <row r="16" spans="1:10" ht="47.25" customHeight="1" thickBot="1" x14ac:dyDescent="0.3">
      <c r="A16" s="43">
        <v>10</v>
      </c>
      <c r="B16" s="64" t="s">
        <v>258</v>
      </c>
      <c r="C16" s="233" t="s">
        <v>228</v>
      </c>
      <c r="D16" s="234"/>
      <c r="E16" s="235"/>
    </row>
    <row r="17" spans="1:13" ht="79.5" customHeight="1" thickBot="1" x14ac:dyDescent="0.3">
      <c r="A17" s="43"/>
      <c r="B17" s="199" t="s">
        <v>280</v>
      </c>
      <c r="C17" s="200"/>
      <c r="D17" s="200"/>
      <c r="E17" s="201"/>
      <c r="G17" s="53"/>
      <c r="H17" s="53"/>
      <c r="I17" s="53"/>
      <c r="J17" s="53"/>
      <c r="K17" s="54"/>
    </row>
    <row r="18" spans="1:13" ht="20.25" x14ac:dyDescent="0.3">
      <c r="A18" s="43"/>
      <c r="B18" s="202" t="s">
        <v>198</v>
      </c>
      <c r="C18" s="203"/>
      <c r="D18" s="203"/>
      <c r="E18" s="203"/>
      <c r="F18" s="55"/>
      <c r="G18" s="55"/>
      <c r="H18" s="55"/>
      <c r="I18" s="55"/>
      <c r="J18" s="55"/>
      <c r="K18" s="55"/>
      <c r="L18" s="55"/>
      <c r="M18" s="55"/>
    </row>
    <row r="19" spans="1:13" ht="21" thickBot="1" x14ac:dyDescent="0.35">
      <c r="A19" s="43"/>
      <c r="B19" s="204" t="s">
        <v>262</v>
      </c>
      <c r="C19" s="205"/>
      <c r="D19" s="205"/>
      <c r="E19" s="205"/>
      <c r="F19" s="55"/>
      <c r="G19" s="55"/>
      <c r="H19" s="55"/>
      <c r="I19" s="55"/>
      <c r="J19" s="55"/>
      <c r="K19" s="55"/>
      <c r="L19" s="55"/>
      <c r="M19" s="55"/>
    </row>
    <row r="20" spans="1:13" ht="57.75" customHeight="1" thickBot="1" x14ac:dyDescent="0.3">
      <c r="A20" s="43">
        <v>11</v>
      </c>
      <c r="B20" s="72" t="s">
        <v>186</v>
      </c>
      <c r="C20" s="220" t="s">
        <v>237</v>
      </c>
      <c r="D20" s="221"/>
      <c r="E20" s="89" t="e">
        <f>VLOOKUP(C20,H20:I26,2,FALSE)</f>
        <v>#N/A</v>
      </c>
      <c r="F20" s="55"/>
      <c r="G20" s="56"/>
      <c r="H20" s="57" t="s">
        <v>238</v>
      </c>
      <c r="I20" s="57">
        <v>6</v>
      </c>
      <c r="J20" s="55"/>
      <c r="K20" s="55"/>
      <c r="L20" s="55"/>
      <c r="M20" s="55"/>
    </row>
    <row r="21" spans="1:13" ht="84" customHeight="1" thickBot="1" x14ac:dyDescent="0.3">
      <c r="A21" s="43">
        <v>12</v>
      </c>
      <c r="B21" s="72" t="s">
        <v>208</v>
      </c>
      <c r="C21" s="220" t="s">
        <v>237</v>
      </c>
      <c r="D21" s="221"/>
      <c r="E21" s="90" t="e">
        <f>VLOOKUP(C21,H20:I26,2,FALSE)</f>
        <v>#N/A</v>
      </c>
      <c r="F21" s="55"/>
      <c r="G21" s="55"/>
      <c r="H21" s="57" t="s">
        <v>239</v>
      </c>
      <c r="I21" s="57">
        <v>5</v>
      </c>
      <c r="J21" s="55"/>
      <c r="K21" s="55"/>
      <c r="L21" s="55"/>
      <c r="M21" s="55"/>
    </row>
    <row r="22" spans="1:13" ht="126.75" customHeight="1" thickBot="1" x14ac:dyDescent="0.3">
      <c r="A22" s="43">
        <v>13</v>
      </c>
      <c r="B22" s="73" t="s">
        <v>209</v>
      </c>
      <c r="C22" s="231" t="s">
        <v>237</v>
      </c>
      <c r="D22" s="232"/>
      <c r="E22" s="91" t="e">
        <f>VLOOKUP(C22,H20:I26,2,FALSE)</f>
        <v>#N/A</v>
      </c>
      <c r="F22" s="55"/>
      <c r="G22" s="55"/>
      <c r="H22" s="57" t="s">
        <v>240</v>
      </c>
      <c r="I22" s="57">
        <v>4</v>
      </c>
      <c r="J22" s="55"/>
      <c r="K22" s="55"/>
      <c r="L22" s="55"/>
      <c r="M22" s="55"/>
    </row>
    <row r="23" spans="1:13" ht="26.25" customHeight="1" thickBot="1" x14ac:dyDescent="0.3">
      <c r="A23" s="43"/>
      <c r="B23" s="74" t="s">
        <v>291</v>
      </c>
      <c r="C23" s="92" t="e">
        <f>AVERAGE(E20:E22)</f>
        <v>#N/A</v>
      </c>
      <c r="D23" s="92"/>
      <c r="E23" s="93"/>
      <c r="F23" s="55"/>
      <c r="G23" s="55"/>
      <c r="H23" s="57" t="s">
        <v>241</v>
      </c>
      <c r="I23" s="57">
        <v>3</v>
      </c>
      <c r="J23" s="55"/>
      <c r="K23" s="55"/>
      <c r="L23" s="55"/>
      <c r="M23" s="55"/>
    </row>
    <row r="24" spans="1:13" ht="36.75" customHeight="1" thickBot="1" x14ac:dyDescent="0.3">
      <c r="A24" s="43"/>
      <c r="B24" s="206" t="s">
        <v>210</v>
      </c>
      <c r="C24" s="207"/>
      <c r="D24" s="207"/>
      <c r="E24" s="208"/>
      <c r="F24" s="55"/>
      <c r="G24" s="55"/>
      <c r="H24" s="57" t="s">
        <v>242</v>
      </c>
      <c r="I24" s="57">
        <v>2</v>
      </c>
      <c r="J24" s="55"/>
      <c r="K24" s="55"/>
      <c r="L24" s="55"/>
      <c r="M24" s="55"/>
    </row>
    <row r="25" spans="1:13" ht="180" customHeight="1" thickBot="1" x14ac:dyDescent="0.3">
      <c r="A25" s="43">
        <v>14</v>
      </c>
      <c r="B25" s="209" t="s">
        <v>256</v>
      </c>
      <c r="C25" s="210"/>
      <c r="D25" s="210"/>
      <c r="E25" s="211"/>
      <c r="F25" s="55"/>
      <c r="G25" s="55"/>
      <c r="H25" s="57" t="s">
        <v>243</v>
      </c>
      <c r="I25" s="57">
        <v>1</v>
      </c>
      <c r="J25" s="55"/>
      <c r="K25" s="55"/>
      <c r="L25" s="55"/>
      <c r="M25" s="55"/>
    </row>
    <row r="26" spans="1:13" ht="36" customHeight="1" thickBot="1" x14ac:dyDescent="0.3">
      <c r="A26" s="43"/>
      <c r="B26" s="212" t="s">
        <v>263</v>
      </c>
      <c r="C26" s="213"/>
      <c r="D26" s="213"/>
      <c r="E26" s="213"/>
      <c r="F26" s="55"/>
      <c r="G26" s="55"/>
      <c r="H26" s="57" t="s">
        <v>244</v>
      </c>
      <c r="I26" s="57" t="s">
        <v>246</v>
      </c>
      <c r="J26" s="55"/>
      <c r="K26" s="55"/>
      <c r="L26" s="55"/>
      <c r="M26" s="55"/>
    </row>
    <row r="27" spans="1:13" ht="47.25" customHeight="1" thickBot="1" x14ac:dyDescent="0.3">
      <c r="A27" s="43">
        <v>15</v>
      </c>
      <c r="B27" s="94" t="s">
        <v>188</v>
      </c>
      <c r="C27" s="220" t="s">
        <v>237</v>
      </c>
      <c r="D27" s="221"/>
      <c r="E27" s="89" t="e">
        <f>VLOOKUP(C27,H20:I26,2,FALSE)</f>
        <v>#N/A</v>
      </c>
      <c r="F27" s="55"/>
      <c r="G27" s="55"/>
      <c r="H27" s="55"/>
      <c r="I27" s="55"/>
      <c r="J27" s="55"/>
      <c r="K27" s="55"/>
      <c r="L27" s="55"/>
      <c r="M27" s="55"/>
    </row>
    <row r="28" spans="1:13" ht="42" customHeight="1" thickBot="1" x14ac:dyDescent="0.3">
      <c r="A28" s="43">
        <v>16</v>
      </c>
      <c r="B28" s="94" t="s">
        <v>189</v>
      </c>
      <c r="C28" s="220" t="s">
        <v>237</v>
      </c>
      <c r="D28" s="221"/>
      <c r="E28" s="90" t="e">
        <f>VLOOKUP(C28,H20:I26,2,FALSE)</f>
        <v>#N/A</v>
      </c>
      <c r="F28" s="55"/>
      <c r="G28" s="55"/>
      <c r="H28" s="55"/>
      <c r="I28" s="55"/>
      <c r="J28" s="55"/>
      <c r="K28" s="55"/>
      <c r="L28" s="55"/>
      <c r="M28" s="55"/>
    </row>
    <row r="29" spans="1:13" ht="45.75" customHeight="1" thickBot="1" x14ac:dyDescent="0.3">
      <c r="A29" s="43">
        <v>17</v>
      </c>
      <c r="B29" s="94" t="s">
        <v>190</v>
      </c>
      <c r="C29" s="220" t="s">
        <v>237</v>
      </c>
      <c r="D29" s="221"/>
      <c r="E29" s="91" t="e">
        <f>VLOOKUP(C29,H20:I26,2,FALSE)</f>
        <v>#N/A</v>
      </c>
      <c r="F29" s="55"/>
      <c r="G29" s="55"/>
      <c r="H29" s="55"/>
      <c r="I29" s="55"/>
      <c r="J29" s="55"/>
      <c r="K29" s="55"/>
      <c r="L29" s="55"/>
      <c r="M29" s="55"/>
    </row>
    <row r="30" spans="1:13" ht="25.5" customHeight="1" thickBot="1" x14ac:dyDescent="0.3">
      <c r="A30" s="43"/>
      <c r="B30" s="95" t="s">
        <v>259</v>
      </c>
      <c r="C30" s="96" t="e">
        <f>AVERAGE(E27:E29)</f>
        <v>#N/A</v>
      </c>
      <c r="D30" s="97"/>
      <c r="E30" s="97"/>
      <c r="F30" s="55"/>
      <c r="G30" s="55"/>
      <c r="H30" s="55"/>
      <c r="I30" s="55"/>
      <c r="J30" s="55"/>
      <c r="K30" s="55"/>
      <c r="L30" s="55"/>
      <c r="M30" s="55"/>
    </row>
    <row r="31" spans="1:13" ht="33.75" customHeight="1" thickBot="1" x14ac:dyDescent="0.3">
      <c r="A31" s="43"/>
      <c r="B31" s="177" t="s">
        <v>274</v>
      </c>
      <c r="C31" s="178"/>
      <c r="D31" s="178"/>
      <c r="E31" s="179"/>
      <c r="F31" s="55"/>
      <c r="G31" s="55"/>
      <c r="H31" s="58" t="s">
        <v>265</v>
      </c>
      <c r="I31" s="59">
        <v>6</v>
      </c>
      <c r="J31" s="55"/>
      <c r="K31" s="55"/>
      <c r="L31" s="55"/>
      <c r="M31" s="55"/>
    </row>
    <row r="32" spans="1:13" x14ac:dyDescent="0.25">
      <c r="A32" s="173">
        <v>18</v>
      </c>
      <c r="B32" s="214" t="s">
        <v>260</v>
      </c>
      <c r="C32" s="215"/>
      <c r="D32" s="215"/>
      <c r="E32" s="216"/>
      <c r="F32" s="55"/>
      <c r="G32" s="55"/>
      <c r="H32" s="58" t="s">
        <v>296</v>
      </c>
      <c r="I32" s="59">
        <v>5</v>
      </c>
      <c r="J32" s="55"/>
      <c r="K32" s="55"/>
      <c r="L32" s="55"/>
      <c r="M32" s="55"/>
    </row>
    <row r="33" spans="1:13" ht="108.75" customHeight="1" thickBot="1" x14ac:dyDescent="0.3">
      <c r="A33" s="173"/>
      <c r="B33" s="217"/>
      <c r="C33" s="218"/>
      <c r="D33" s="218"/>
      <c r="E33" s="219"/>
      <c r="F33" s="55"/>
      <c r="G33" s="55"/>
      <c r="H33" s="58" t="s">
        <v>297</v>
      </c>
      <c r="I33" s="59">
        <v>4</v>
      </c>
      <c r="J33" s="55"/>
      <c r="K33" s="55"/>
      <c r="L33" s="55"/>
      <c r="M33" s="55"/>
    </row>
    <row r="34" spans="1:13" ht="29.25" customHeight="1" thickBot="1" x14ac:dyDescent="0.3">
      <c r="A34" s="43"/>
      <c r="B34" s="212" t="s">
        <v>264</v>
      </c>
      <c r="C34" s="213"/>
      <c r="D34" s="213"/>
      <c r="E34" s="213"/>
      <c r="F34" s="55"/>
      <c r="G34" s="55"/>
      <c r="H34" s="58" t="s">
        <v>298</v>
      </c>
      <c r="I34" s="59">
        <v>3</v>
      </c>
      <c r="J34" s="55"/>
      <c r="K34" s="55"/>
      <c r="L34" s="55"/>
      <c r="M34" s="55"/>
    </row>
    <row r="35" spans="1:13" ht="61.5" customHeight="1" thickBot="1" x14ac:dyDescent="0.3">
      <c r="A35" s="43">
        <v>19</v>
      </c>
      <c r="B35" s="98" t="s">
        <v>282</v>
      </c>
      <c r="C35" s="175" t="s">
        <v>237</v>
      </c>
      <c r="D35" s="176"/>
      <c r="E35" s="99" t="e">
        <f>VLOOKUP(C35,H31:I37,2,FALSE)</f>
        <v>#N/A</v>
      </c>
      <c r="F35" s="55"/>
      <c r="G35" s="55"/>
      <c r="H35" s="58" t="s">
        <v>268</v>
      </c>
      <c r="I35" s="59">
        <v>2</v>
      </c>
      <c r="J35" s="55"/>
      <c r="K35" s="55"/>
      <c r="L35" s="55"/>
      <c r="M35" s="55"/>
    </row>
    <row r="36" spans="1:13" ht="53.25" customHeight="1" thickBot="1" x14ac:dyDescent="0.3">
      <c r="A36" s="43">
        <v>20</v>
      </c>
      <c r="B36" s="98" t="s">
        <v>283</v>
      </c>
      <c r="C36" s="175" t="s">
        <v>237</v>
      </c>
      <c r="D36" s="176"/>
      <c r="E36" s="100" t="e">
        <f>VLOOKUP(C36,H31:I37,2,FALSE)</f>
        <v>#N/A</v>
      </c>
      <c r="F36" s="55"/>
      <c r="G36" s="55"/>
      <c r="H36" s="58" t="s">
        <v>266</v>
      </c>
      <c r="I36" s="59">
        <v>1</v>
      </c>
      <c r="J36" s="55"/>
      <c r="K36" s="55"/>
      <c r="L36" s="55"/>
      <c r="M36" s="55"/>
    </row>
    <row r="37" spans="1:13" ht="51" customHeight="1" thickBot="1" x14ac:dyDescent="0.3">
      <c r="A37" s="43">
        <v>21</v>
      </c>
      <c r="B37" s="101" t="s">
        <v>192</v>
      </c>
      <c r="C37" s="195" t="s">
        <v>237</v>
      </c>
      <c r="D37" s="196"/>
      <c r="E37" s="102" t="e">
        <f>VLOOKUP(C37,H31:I37,2,FALSE)</f>
        <v>#N/A</v>
      </c>
      <c r="F37" s="55"/>
      <c r="G37" s="55"/>
      <c r="H37" s="58" t="s">
        <v>269</v>
      </c>
      <c r="I37" s="59" t="s">
        <v>202</v>
      </c>
      <c r="J37" s="55"/>
      <c r="K37" s="55"/>
      <c r="L37" s="55"/>
      <c r="M37" s="55"/>
    </row>
    <row r="38" spans="1:13" ht="26.25" customHeight="1" thickBot="1" x14ac:dyDescent="0.3">
      <c r="A38" s="43"/>
      <c r="B38" s="103" t="s">
        <v>272</v>
      </c>
      <c r="C38" s="92" t="e">
        <f>AVERAGE(E35:E37)</f>
        <v>#N/A</v>
      </c>
      <c r="D38" s="92"/>
      <c r="E38" s="93"/>
      <c r="F38" s="55"/>
      <c r="G38" s="55"/>
      <c r="H38" s="55"/>
      <c r="I38" s="55"/>
      <c r="J38" s="55"/>
      <c r="K38" s="55"/>
      <c r="L38" s="55"/>
      <c r="M38" s="55"/>
    </row>
    <row r="39" spans="1:13" ht="40.5" customHeight="1" thickBot="1" x14ac:dyDescent="0.3">
      <c r="A39" s="43"/>
      <c r="B39" s="177" t="s">
        <v>213</v>
      </c>
      <c r="C39" s="178"/>
      <c r="D39" s="178"/>
      <c r="E39" s="179"/>
      <c r="F39" s="55"/>
      <c r="G39" s="55"/>
      <c r="H39" s="55"/>
      <c r="I39" s="55"/>
      <c r="J39" s="55"/>
      <c r="K39" s="55"/>
      <c r="L39" s="55"/>
      <c r="M39" s="55"/>
    </row>
    <row r="40" spans="1:13" ht="15.95" customHeight="1" x14ac:dyDescent="0.25">
      <c r="A40" s="174">
        <v>22</v>
      </c>
      <c r="B40" s="167" t="s">
        <v>211</v>
      </c>
      <c r="C40" s="168"/>
      <c r="D40" s="168"/>
      <c r="E40" s="169"/>
      <c r="F40" s="55"/>
      <c r="G40" s="55"/>
      <c r="H40" s="55"/>
      <c r="I40" s="55"/>
      <c r="J40" s="55"/>
      <c r="K40" s="55"/>
      <c r="L40" s="55"/>
      <c r="M40" s="55"/>
    </row>
    <row r="41" spans="1:13" ht="98.1" customHeight="1" thickBot="1" x14ac:dyDescent="0.3">
      <c r="A41" s="174"/>
      <c r="B41" s="170"/>
      <c r="C41" s="171"/>
      <c r="D41" s="171"/>
      <c r="E41" s="172"/>
    </row>
    <row r="42" spans="1:13" ht="32.25" customHeight="1" thickBot="1" x14ac:dyDescent="0.3">
      <c r="A42" s="43"/>
      <c r="B42" s="192" t="s">
        <v>273</v>
      </c>
      <c r="C42" s="193"/>
      <c r="D42" s="193"/>
      <c r="E42" s="194"/>
    </row>
    <row r="43" spans="1:13" ht="81" customHeight="1" thickBot="1" x14ac:dyDescent="0.3">
      <c r="A43" s="43">
        <v>23</v>
      </c>
      <c r="B43" s="104" t="s">
        <v>275</v>
      </c>
      <c r="C43" s="175" t="s">
        <v>237</v>
      </c>
      <c r="D43" s="176"/>
      <c r="E43" s="99" t="e">
        <f>VLOOKUP(C43,H31:I37,2,FALSE)</f>
        <v>#N/A</v>
      </c>
    </row>
    <row r="44" spans="1:13" ht="57" customHeight="1" thickBot="1" x14ac:dyDescent="0.3">
      <c r="A44" s="43">
        <v>24</v>
      </c>
      <c r="B44" s="104" t="s">
        <v>194</v>
      </c>
      <c r="C44" s="175" t="s">
        <v>237</v>
      </c>
      <c r="D44" s="176"/>
      <c r="E44" s="100" t="e">
        <f>VLOOKUP(C44,H31:I37,2,FALSE)</f>
        <v>#N/A</v>
      </c>
    </row>
    <row r="45" spans="1:13" ht="47.25" customHeight="1" thickBot="1" x14ac:dyDescent="0.3">
      <c r="A45" s="43">
        <v>25</v>
      </c>
      <c r="B45" s="104" t="s">
        <v>195</v>
      </c>
      <c r="C45" s="175" t="s">
        <v>237</v>
      </c>
      <c r="D45" s="176"/>
      <c r="E45" s="100" t="e">
        <f>VLOOKUP(C45,H31:I37,2,FALSE)</f>
        <v>#N/A</v>
      </c>
    </row>
    <row r="46" spans="1:13" ht="40.5" customHeight="1" thickBot="1" x14ac:dyDescent="0.3">
      <c r="A46" s="43">
        <v>26</v>
      </c>
      <c r="B46" s="104" t="s">
        <v>196</v>
      </c>
      <c r="C46" s="175" t="s">
        <v>237</v>
      </c>
      <c r="D46" s="176"/>
      <c r="E46" s="100" t="e">
        <f>VLOOKUP(C46,H31:I37,2,FALSE)</f>
        <v>#N/A</v>
      </c>
    </row>
    <row r="47" spans="1:13" ht="47.25" customHeight="1" thickBot="1" x14ac:dyDescent="0.3">
      <c r="A47" s="43">
        <v>27</v>
      </c>
      <c r="B47" s="105" t="s">
        <v>276</v>
      </c>
      <c r="C47" s="175" t="s">
        <v>237</v>
      </c>
      <c r="D47" s="176"/>
      <c r="E47" s="102" t="e">
        <f>VLOOKUP(C47,H31:I37,2,FALSE)</f>
        <v>#N/A</v>
      </c>
    </row>
    <row r="48" spans="1:13" ht="28.5" customHeight="1" thickBot="1" x14ac:dyDescent="0.3">
      <c r="A48" s="43"/>
      <c r="B48" s="106" t="s">
        <v>277</v>
      </c>
      <c r="C48" s="107" t="e">
        <f>AVERAGE(E43:E47)</f>
        <v>#N/A</v>
      </c>
      <c r="D48" s="108"/>
      <c r="E48" s="109"/>
    </row>
    <row r="49" spans="1:5" ht="33" customHeight="1" thickBot="1" x14ac:dyDescent="0.3">
      <c r="A49" s="43"/>
      <c r="B49" s="177" t="s">
        <v>212</v>
      </c>
      <c r="C49" s="178"/>
      <c r="D49" s="178"/>
      <c r="E49" s="179"/>
    </row>
    <row r="50" spans="1:5" ht="14.1" customHeight="1" x14ac:dyDescent="0.25">
      <c r="A50" s="174">
        <v>28</v>
      </c>
      <c r="B50" s="180" t="s">
        <v>278</v>
      </c>
      <c r="C50" s="181"/>
      <c r="D50" s="181"/>
      <c r="E50" s="182"/>
    </row>
    <row r="51" spans="1:5" ht="105" customHeight="1" thickBot="1" x14ac:dyDescent="0.3">
      <c r="A51" s="174"/>
      <c r="B51" s="183"/>
      <c r="C51" s="184"/>
      <c r="D51" s="184"/>
      <c r="E51" s="185"/>
    </row>
    <row r="52" spans="1:5" ht="37.5" customHeight="1" thickBot="1" x14ac:dyDescent="0.3">
      <c r="A52" s="43"/>
      <c r="B52" s="186" t="s">
        <v>281</v>
      </c>
      <c r="C52" s="187"/>
      <c r="D52" s="187"/>
      <c r="E52" s="188"/>
    </row>
    <row r="53" spans="1:5" ht="127.5" customHeight="1" thickBot="1" x14ac:dyDescent="0.3">
      <c r="A53" s="43">
        <v>29</v>
      </c>
      <c r="B53" s="104" t="s">
        <v>216</v>
      </c>
      <c r="C53" s="175" t="s">
        <v>237</v>
      </c>
      <c r="D53" s="176"/>
      <c r="E53" s="99" t="e">
        <f>VLOOKUP(C53,H31:I37,2,FALSE)</f>
        <v>#N/A</v>
      </c>
    </row>
    <row r="54" spans="1:5" ht="121.5" customHeight="1" thickBot="1" x14ac:dyDescent="0.3">
      <c r="A54" s="43">
        <v>30</v>
      </c>
      <c r="B54" s="104" t="s">
        <v>217</v>
      </c>
      <c r="C54" s="175" t="s">
        <v>237</v>
      </c>
      <c r="D54" s="176"/>
      <c r="E54" s="100" t="e">
        <f>VLOOKUP(C54,H31:I37,2,FALSE)</f>
        <v>#N/A</v>
      </c>
    </row>
    <row r="55" spans="1:5" ht="124.5" customHeight="1" thickBot="1" x14ac:dyDescent="0.3">
      <c r="A55" s="43">
        <v>31</v>
      </c>
      <c r="B55" s="104" t="s">
        <v>218</v>
      </c>
      <c r="C55" s="175" t="s">
        <v>237</v>
      </c>
      <c r="D55" s="176"/>
      <c r="E55" s="100" t="e">
        <f>VLOOKUP(C55,H31:I37,2,FALSE)</f>
        <v>#N/A</v>
      </c>
    </row>
    <row r="56" spans="1:5" ht="159" customHeight="1" thickBot="1" x14ac:dyDescent="0.3">
      <c r="A56" s="43">
        <v>32</v>
      </c>
      <c r="B56" s="104" t="s">
        <v>219</v>
      </c>
      <c r="C56" s="175" t="s">
        <v>237</v>
      </c>
      <c r="D56" s="176"/>
      <c r="E56" s="102" t="e">
        <f>VLOOKUP(C56,H31:I37,2,FALSE)</f>
        <v>#N/A</v>
      </c>
    </row>
    <row r="57" spans="1:5" ht="27.75" customHeight="1" thickBot="1" x14ac:dyDescent="0.3">
      <c r="A57" s="43"/>
      <c r="B57" s="106" t="s">
        <v>284</v>
      </c>
      <c r="C57" s="92" t="e">
        <f>AVERAGE(E53:E56)</f>
        <v>#N/A</v>
      </c>
      <c r="D57" s="110"/>
      <c r="E57" s="111"/>
    </row>
    <row r="58" spans="1:5" ht="27" customHeight="1" thickBot="1" x14ac:dyDescent="0.3">
      <c r="A58" s="43"/>
      <c r="B58" s="189" t="s">
        <v>214</v>
      </c>
      <c r="C58" s="190"/>
      <c r="D58" s="190"/>
      <c r="E58" s="191"/>
    </row>
    <row r="59" spans="1:5" x14ac:dyDescent="0.25">
      <c r="A59" s="174">
        <v>33</v>
      </c>
      <c r="B59" s="167" t="s">
        <v>215</v>
      </c>
      <c r="C59" s="168"/>
      <c r="D59" s="168"/>
      <c r="E59" s="169"/>
    </row>
    <row r="60" spans="1:5" ht="105" customHeight="1" thickBot="1" x14ac:dyDescent="0.3">
      <c r="A60" s="174"/>
      <c r="B60" s="170"/>
      <c r="C60" s="171"/>
      <c r="D60" s="171"/>
      <c r="E60" s="172"/>
    </row>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sheetData>
  <sheetProtection password="CAB3" sheet="1" objects="1" scenarios="1" formatCells="0" formatColumns="0" formatRows="0" selectLockedCells="1"/>
  <mergeCells count="53">
    <mergeCell ref="C55:D55"/>
    <mergeCell ref="C56:D56"/>
    <mergeCell ref="B58:E58"/>
    <mergeCell ref="A59:A60"/>
    <mergeCell ref="B59:E60"/>
    <mergeCell ref="B39:E39"/>
    <mergeCell ref="A40:A41"/>
    <mergeCell ref="B40:E41"/>
    <mergeCell ref="C54:D54"/>
    <mergeCell ref="B42:E42"/>
    <mergeCell ref="C43:D43"/>
    <mergeCell ref="C44:D44"/>
    <mergeCell ref="C45:D45"/>
    <mergeCell ref="C46:D46"/>
    <mergeCell ref="C47:D47"/>
    <mergeCell ref="B49:E49"/>
    <mergeCell ref="A50:A51"/>
    <mergeCell ref="B50:E51"/>
    <mergeCell ref="B52:E52"/>
    <mergeCell ref="C53:D53"/>
    <mergeCell ref="A32:A33"/>
    <mergeCell ref="B32:E33"/>
    <mergeCell ref="C35:D35"/>
    <mergeCell ref="C36:D36"/>
    <mergeCell ref="C37:D37"/>
    <mergeCell ref="B34:E34"/>
    <mergeCell ref="C29:D29"/>
    <mergeCell ref="B31:E31"/>
    <mergeCell ref="C20:D20"/>
    <mergeCell ref="C21:D21"/>
    <mergeCell ref="C22:D22"/>
    <mergeCell ref="B24:E24"/>
    <mergeCell ref="B25:E25"/>
    <mergeCell ref="B26:E26"/>
    <mergeCell ref="A9:A13"/>
    <mergeCell ref="B9:B13"/>
    <mergeCell ref="E10:E13"/>
    <mergeCell ref="C27:D27"/>
    <mergeCell ref="C28:D28"/>
    <mergeCell ref="B19:E19"/>
    <mergeCell ref="C6:E6"/>
    <mergeCell ref="B1:E1"/>
    <mergeCell ref="C2:E2"/>
    <mergeCell ref="C3:E3"/>
    <mergeCell ref="D4:E4"/>
    <mergeCell ref="D5:E5"/>
    <mergeCell ref="D14:E14"/>
    <mergeCell ref="C15:E15"/>
    <mergeCell ref="C16:E16"/>
    <mergeCell ref="B17:E17"/>
    <mergeCell ref="B18:E18"/>
    <mergeCell ref="D7:E7"/>
    <mergeCell ref="C8:E8"/>
  </mergeCells>
  <conditionalFormatting sqref="A3:XFD5 A2:C2 F2:XFD2 A14:XFD15 A10:D13 F10:XFD13 A17:XFD24 A16:C16 F16:XFD16 A26:XFD35 A25:G25 I25:XFD25 A37:XFD1048576 A36:G36 I36:XFD36 A7:XFD9 A6:B6 F6:XFD6">
    <cfRule type="containsText" dxfId="35" priority="14" operator="containsText" text="Select an Observation Outcome">
      <formula>NOT(ISERROR(SEARCH("Select an Observation Outcome",A2)))</formula>
    </cfRule>
    <cfRule type="containsText" dxfId="34" priority="15" operator="containsText" text="Select a Number">
      <formula>NOT(ISERROR(SEARCH("Select a Number",A2)))</formula>
    </cfRule>
    <cfRule type="containsText" dxfId="33" priority="16" operator="containsText" text="Select an Option - Scroll Down">
      <formula>NOT(ISERROR(SEARCH("Select an Option - Scroll Down",A2)))</formula>
    </cfRule>
  </conditionalFormatting>
  <conditionalFormatting sqref="E10:E13">
    <cfRule type="containsErrors" dxfId="32" priority="13">
      <formula>ISERROR(E10)</formula>
    </cfRule>
  </conditionalFormatting>
  <conditionalFormatting sqref="A1:XFD5 A26:XFD35 A25:G25 I25:XFD25 A37:XFD1048576 A36:G36 I36:XFD36 A7:XFD24 A6:B6 F6:XFD6">
    <cfRule type="containsText" dxfId="31" priority="11" operator="containsText" text="1.  There is a safety or other serious concern with this activity or program component.">
      <formula>NOT(ISERROR(SEARCH("1.  There is a safety or other serious concern with this activity or program component.",A1)))</formula>
    </cfRule>
    <cfRule type="containsText" dxfId="30" priority="12" operator="containsText" text="1.  There was a safety or other serious concern with this program expectation.">
      <formula>NOT(ISERROR(SEARCH("1.  There was a safety or other serious concern with this program expectation.",A1)))</formula>
    </cfRule>
  </conditionalFormatting>
  <conditionalFormatting sqref="C6">
    <cfRule type="containsText" dxfId="29" priority="3" operator="containsText" text="Select an Observation Outcome">
      <formula>NOT(ISERROR(SEARCH("Select an Observation Outcome",C6)))</formula>
    </cfRule>
    <cfRule type="containsText" dxfId="28" priority="4" operator="containsText" text="Select a Number">
      <formula>NOT(ISERROR(SEARCH("Select a Number",C6)))</formula>
    </cfRule>
    <cfRule type="containsText" dxfId="27" priority="5" operator="containsText" text="Select an Option - Scroll Down">
      <formula>NOT(ISERROR(SEARCH("Select an Option - Scroll Down",C6)))</formula>
    </cfRule>
  </conditionalFormatting>
  <conditionalFormatting sqref="C6">
    <cfRule type="containsText" dxfId="26" priority="1" operator="containsText" text="1.  There is a safety or other serious concern with this activity or program component.">
      <formula>NOT(ISERROR(SEARCH("1.  There is a safety or other serious concern with this activity or program component.",C6)))</formula>
    </cfRule>
    <cfRule type="containsText" dxfId="25" priority="2" operator="containsText" text="1.  There was a safety or other serious concern with this program expectation.">
      <formula>NOT(ISERROR(SEARCH("1.  There was a safety or other serious concern with this program expectation.",C6)))</formula>
    </cfRule>
  </conditionalFormatting>
  <dataValidations count="4">
    <dataValidation type="list" allowBlank="1" showInputMessage="1" showErrorMessage="1" sqref="C35:D37 C43:D47 C53:D56">
      <formula1>percent2</formula1>
    </dataValidation>
    <dataValidation type="list" allowBlank="1" showInputMessage="1" showErrorMessage="1" sqref="C8">
      <formula1>number</formula1>
    </dataValidation>
    <dataValidation type="list" allowBlank="1" showInputMessage="1" showErrorMessage="1" sqref="C20:C22 C27:C29">
      <formula1>percent1</formula1>
    </dataValidation>
    <dataValidation type="list" allowBlank="1" showInputMessage="1" showErrorMessage="1" sqref="C10:C12">
      <formula1>number2</formula1>
    </dataValidation>
  </dataValidations>
  <pageMargins left="0.7" right="0.7" top="0.75" bottom="0.75" header="0.3" footer="0.3"/>
  <pageSetup scale="58" orientation="portrait" r:id="rId1"/>
  <rowBreaks count="3" manualBreakCount="3">
    <brk id="16" max="4" man="1"/>
    <brk id="33" max="4" man="1"/>
    <brk id="51"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29700" r:id="rId4" name="Check Box 4">
              <controlPr locked="0" defaultSize="0" autoFill="0" autoLine="0" autoPict="0">
                <anchor moveWithCells="1">
                  <from>
                    <xdr:col>2</xdr:col>
                    <xdr:colOff>2514600</xdr:colOff>
                    <xdr:row>5</xdr:row>
                    <xdr:rowOff>123825</xdr:rowOff>
                  </from>
                  <to>
                    <xdr:col>2</xdr:col>
                    <xdr:colOff>2524125</xdr:colOff>
                    <xdr:row>5</xdr:row>
                    <xdr:rowOff>200025</xdr:rowOff>
                  </to>
                </anchor>
              </controlPr>
            </control>
          </mc:Choice>
        </mc:AlternateContent>
        <mc:AlternateContent xmlns:mc="http://schemas.openxmlformats.org/markup-compatibility/2006">
          <mc:Choice Requires="x14">
            <control shapeId="29702" r:id="rId5" name="Check Box 6">
              <controlPr locked="0" defaultSize="0" autoFill="0" autoLine="0" autoPict="0">
                <anchor moveWithCells="1">
                  <from>
                    <xdr:col>3</xdr:col>
                    <xdr:colOff>1019175</xdr:colOff>
                    <xdr:row>5</xdr:row>
                    <xdr:rowOff>180975</xdr:rowOff>
                  </from>
                  <to>
                    <xdr:col>3</xdr:col>
                    <xdr:colOff>1019175</xdr:colOff>
                    <xdr:row>5</xdr:row>
                    <xdr:rowOff>200025</xdr:rowOff>
                  </to>
                </anchor>
              </controlPr>
            </control>
          </mc:Choice>
        </mc:AlternateContent>
        <mc:AlternateContent xmlns:mc="http://schemas.openxmlformats.org/markup-compatibility/2006">
          <mc:Choice Requires="x14">
            <control shapeId="29704" r:id="rId6" name="Check Box 8">
              <controlPr locked="0" defaultSize="0" autoFill="0" autoLine="0" autoPict="0">
                <anchor moveWithCells="1">
                  <from>
                    <xdr:col>2</xdr:col>
                    <xdr:colOff>171450</xdr:colOff>
                    <xdr:row>5</xdr:row>
                    <xdr:rowOff>152400</xdr:rowOff>
                  </from>
                  <to>
                    <xdr:col>2</xdr:col>
                    <xdr:colOff>1066800</xdr:colOff>
                    <xdr:row>5</xdr:row>
                    <xdr:rowOff>371475</xdr:rowOff>
                  </to>
                </anchor>
              </controlPr>
            </control>
          </mc:Choice>
        </mc:AlternateContent>
        <mc:AlternateContent xmlns:mc="http://schemas.openxmlformats.org/markup-compatibility/2006">
          <mc:Choice Requires="x14">
            <control shapeId="29705" r:id="rId7" name="Check Box 9">
              <controlPr locked="0" defaultSize="0" autoFill="0" autoLine="0" autoPict="0">
                <anchor moveWithCells="1">
                  <from>
                    <xdr:col>2</xdr:col>
                    <xdr:colOff>257175</xdr:colOff>
                    <xdr:row>5</xdr:row>
                    <xdr:rowOff>438150</xdr:rowOff>
                  </from>
                  <to>
                    <xdr:col>2</xdr:col>
                    <xdr:colOff>866775</xdr:colOff>
                    <xdr:row>5</xdr:row>
                    <xdr:rowOff>647700</xdr:rowOff>
                  </to>
                </anchor>
              </controlPr>
            </control>
          </mc:Choice>
        </mc:AlternateContent>
        <mc:AlternateContent xmlns:mc="http://schemas.openxmlformats.org/markup-compatibility/2006">
          <mc:Choice Requires="x14">
            <control shapeId="29706" r:id="rId8" name="Check Box 10">
              <controlPr locked="0" defaultSize="0" autoFill="0" autoLine="0" autoPict="0">
                <anchor moveWithCells="1">
                  <from>
                    <xdr:col>2</xdr:col>
                    <xdr:colOff>1133475</xdr:colOff>
                    <xdr:row>5</xdr:row>
                    <xdr:rowOff>104775</xdr:rowOff>
                  </from>
                  <to>
                    <xdr:col>2</xdr:col>
                    <xdr:colOff>1562100</xdr:colOff>
                    <xdr:row>5</xdr:row>
                    <xdr:rowOff>342900</xdr:rowOff>
                  </to>
                </anchor>
              </controlPr>
            </control>
          </mc:Choice>
        </mc:AlternateContent>
        <mc:AlternateContent xmlns:mc="http://schemas.openxmlformats.org/markup-compatibility/2006">
          <mc:Choice Requires="x14">
            <control shapeId="29707" r:id="rId9" name="Check Box 11">
              <controlPr locked="0" defaultSize="0" autoFill="0" autoLine="0" autoPict="0">
                <anchor moveWithCells="1">
                  <from>
                    <xdr:col>2</xdr:col>
                    <xdr:colOff>1190625</xdr:colOff>
                    <xdr:row>5</xdr:row>
                    <xdr:rowOff>400050</xdr:rowOff>
                  </from>
                  <to>
                    <xdr:col>2</xdr:col>
                    <xdr:colOff>1619250</xdr:colOff>
                    <xdr:row>5</xdr:row>
                    <xdr:rowOff>638175</xdr:rowOff>
                  </to>
                </anchor>
              </controlPr>
            </control>
          </mc:Choice>
        </mc:AlternateContent>
        <mc:AlternateContent xmlns:mc="http://schemas.openxmlformats.org/markup-compatibility/2006">
          <mc:Choice Requires="x14">
            <control shapeId="29708" r:id="rId10" name="Check Box 12">
              <controlPr locked="0" defaultSize="0" autoFill="0" autoLine="0" autoPict="0">
                <anchor moveWithCells="1">
                  <from>
                    <xdr:col>2</xdr:col>
                    <xdr:colOff>1933575</xdr:colOff>
                    <xdr:row>5</xdr:row>
                    <xdr:rowOff>133350</xdr:rowOff>
                  </from>
                  <to>
                    <xdr:col>2</xdr:col>
                    <xdr:colOff>2257425</xdr:colOff>
                    <xdr:row>5</xdr:row>
                    <xdr:rowOff>352425</xdr:rowOff>
                  </to>
                </anchor>
              </controlPr>
            </control>
          </mc:Choice>
        </mc:AlternateContent>
        <mc:AlternateContent xmlns:mc="http://schemas.openxmlformats.org/markup-compatibility/2006">
          <mc:Choice Requires="x14">
            <control shapeId="29709" r:id="rId11" name="Check Box 13">
              <controlPr locked="0" defaultSize="0" autoFill="0" autoLine="0" autoPict="0">
                <anchor moveWithCells="1">
                  <from>
                    <xdr:col>2</xdr:col>
                    <xdr:colOff>1885950</xdr:colOff>
                    <xdr:row>5</xdr:row>
                    <xdr:rowOff>466725</xdr:rowOff>
                  </from>
                  <to>
                    <xdr:col>2</xdr:col>
                    <xdr:colOff>2209800</xdr:colOff>
                    <xdr:row>5</xdr:row>
                    <xdr:rowOff>685800</xdr:rowOff>
                  </to>
                </anchor>
              </controlPr>
            </control>
          </mc:Choice>
        </mc:AlternateContent>
        <mc:AlternateContent xmlns:mc="http://schemas.openxmlformats.org/markup-compatibility/2006">
          <mc:Choice Requires="x14">
            <control shapeId="29710" r:id="rId12" name="Check Box 14">
              <controlPr locked="0" defaultSize="0" autoFill="0" autoLine="0" autoPict="0">
                <anchor moveWithCells="1">
                  <from>
                    <xdr:col>2</xdr:col>
                    <xdr:colOff>2514600</xdr:colOff>
                    <xdr:row>5</xdr:row>
                    <xdr:rowOff>123825</xdr:rowOff>
                  </from>
                  <to>
                    <xdr:col>2</xdr:col>
                    <xdr:colOff>2952750</xdr:colOff>
                    <xdr:row>5</xdr:row>
                    <xdr:rowOff>342900</xdr:rowOff>
                  </to>
                </anchor>
              </controlPr>
            </control>
          </mc:Choice>
        </mc:AlternateContent>
        <mc:AlternateContent xmlns:mc="http://schemas.openxmlformats.org/markup-compatibility/2006">
          <mc:Choice Requires="x14">
            <control shapeId="29711" r:id="rId13" name="Check Box 15">
              <controlPr locked="0" defaultSize="0" autoFill="0" autoLine="0" autoPict="0">
                <anchor moveWithCells="1">
                  <from>
                    <xdr:col>2</xdr:col>
                    <xdr:colOff>2543175</xdr:colOff>
                    <xdr:row>5</xdr:row>
                    <xdr:rowOff>428625</xdr:rowOff>
                  </from>
                  <to>
                    <xdr:col>2</xdr:col>
                    <xdr:colOff>3009900</xdr:colOff>
                    <xdr:row>5</xdr:row>
                    <xdr:rowOff>676275</xdr:rowOff>
                  </to>
                </anchor>
              </controlPr>
            </control>
          </mc:Choice>
        </mc:AlternateContent>
        <mc:AlternateContent xmlns:mc="http://schemas.openxmlformats.org/markup-compatibility/2006">
          <mc:Choice Requires="x14">
            <control shapeId="29712" r:id="rId14" name="Check Box 16">
              <controlPr locked="0" defaultSize="0" autoFill="0" autoLine="0" autoPict="0">
                <anchor moveWithCells="1">
                  <from>
                    <xdr:col>3</xdr:col>
                    <xdr:colOff>66675</xdr:colOff>
                    <xdr:row>5</xdr:row>
                    <xdr:rowOff>142875</xdr:rowOff>
                  </from>
                  <to>
                    <xdr:col>3</xdr:col>
                    <xdr:colOff>704850</xdr:colOff>
                    <xdr:row>5</xdr:row>
                    <xdr:rowOff>342900</xdr:rowOff>
                  </to>
                </anchor>
              </controlPr>
            </control>
          </mc:Choice>
        </mc:AlternateContent>
        <mc:AlternateContent xmlns:mc="http://schemas.openxmlformats.org/markup-compatibility/2006">
          <mc:Choice Requires="x14">
            <control shapeId="29713" r:id="rId15" name="Check Box 17">
              <controlPr locked="0" defaultSize="0" autoFill="0" autoLine="0" autoPict="0">
                <anchor moveWithCells="1">
                  <from>
                    <xdr:col>3</xdr:col>
                    <xdr:colOff>38100</xdr:colOff>
                    <xdr:row>5</xdr:row>
                    <xdr:rowOff>466725</xdr:rowOff>
                  </from>
                  <to>
                    <xdr:col>3</xdr:col>
                    <xdr:colOff>685800</xdr:colOff>
                    <xdr:row>5</xdr:row>
                    <xdr:rowOff>657225</xdr:rowOff>
                  </to>
                </anchor>
              </controlPr>
            </control>
          </mc:Choice>
        </mc:AlternateContent>
        <mc:AlternateContent xmlns:mc="http://schemas.openxmlformats.org/markup-compatibility/2006">
          <mc:Choice Requires="x14">
            <control shapeId="29714" r:id="rId16" name="Check Box 18">
              <controlPr locked="0" defaultSize="0" autoFill="0" autoLine="0" autoPict="0">
                <anchor moveWithCells="1">
                  <from>
                    <xdr:col>3</xdr:col>
                    <xdr:colOff>1019175</xdr:colOff>
                    <xdr:row>5</xdr:row>
                    <xdr:rowOff>180975</xdr:rowOff>
                  </from>
                  <to>
                    <xdr:col>3</xdr:col>
                    <xdr:colOff>1724025</xdr:colOff>
                    <xdr:row>5</xdr:row>
                    <xdr:rowOff>371475</xdr:rowOff>
                  </to>
                </anchor>
              </controlPr>
            </control>
          </mc:Choice>
        </mc:AlternateContent>
        <mc:AlternateContent xmlns:mc="http://schemas.openxmlformats.org/markup-compatibility/2006">
          <mc:Choice Requires="x14">
            <control shapeId="29715" r:id="rId17" name="Check Box 19">
              <controlPr locked="0" defaultSize="0" autoFill="0" autoLine="0" autoPict="0">
                <anchor moveWithCells="1">
                  <from>
                    <xdr:col>3</xdr:col>
                    <xdr:colOff>1028700</xdr:colOff>
                    <xdr:row>5</xdr:row>
                    <xdr:rowOff>466725</xdr:rowOff>
                  </from>
                  <to>
                    <xdr:col>3</xdr:col>
                    <xdr:colOff>1657350</xdr:colOff>
                    <xdr:row>5</xdr:row>
                    <xdr:rowOff>666750</xdr:rowOff>
                  </to>
                </anchor>
              </controlPr>
            </control>
          </mc:Choice>
        </mc:AlternateContent>
        <mc:AlternateContent xmlns:mc="http://schemas.openxmlformats.org/markup-compatibility/2006">
          <mc:Choice Requires="x14">
            <control shapeId="29716" r:id="rId18" name="Check Box 20">
              <controlPr locked="0" defaultSize="0" autoFill="0" autoLine="0" autoPict="0">
                <anchor moveWithCells="1">
                  <from>
                    <xdr:col>4</xdr:col>
                    <xdr:colOff>66675</xdr:colOff>
                    <xdr:row>5</xdr:row>
                    <xdr:rowOff>161925</xdr:rowOff>
                  </from>
                  <to>
                    <xdr:col>4</xdr:col>
                    <xdr:colOff>885825</xdr:colOff>
                    <xdr:row>5</xdr:row>
                    <xdr:rowOff>419100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LISTS!$R$2:$R$19</xm:f>
          </x14:formula1>
          <xm:sqref>C3</xm:sqref>
        </x14:dataValidation>
        <x14:dataValidation type="list" allowBlank="1" showInputMessage="1" showErrorMessage="1">
          <x14:formula1>
            <xm:f>LISTS!$S$2:$S$16</xm:f>
          </x14:formula1>
          <xm:sqref>C4</xm:sqref>
        </x14:dataValidation>
        <x14:dataValidation type="list" allowBlank="1" showInputMessage="1" showErrorMessage="1">
          <x14:formula1>
            <xm:f>LISTS!$T$2:$T$4</xm:f>
          </x14:formula1>
          <xm:sqref>C14:C16 C5</xm:sqref>
        </x14:dataValidation>
        <x14:dataValidation type="list" allowBlank="1" showInputMessage="1" showErrorMessage="1">
          <x14:formula1>
            <xm:f>LISTS!$V$2:$V$7</xm:f>
          </x14:formula1>
          <xm:sqref>C7</xm:sqref>
        </x14:dataValidation>
        <x14:dataValidation type="list" allowBlank="1" showInputMessage="1" showErrorMessage="1">
          <x14:formula1>
            <xm:f>LISTS!$W$2:$W$10</xm:f>
          </x14:formula1>
          <xm:sqref>D10:D12</xm:sqref>
        </x14:dataValidation>
      </x14:dataValidations>
    </ext>
  </extLs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M96"/>
  <sheetViews>
    <sheetView zoomScale="90" zoomScaleNormal="90" workbookViewId="0">
      <selection activeCell="C2" sqref="C2:E2"/>
    </sheetView>
  </sheetViews>
  <sheetFormatPr defaultColWidth="10.875" defaultRowHeight="16.5" x14ac:dyDescent="0.25"/>
  <cols>
    <col min="1" max="1" width="10.875" style="46"/>
    <col min="2" max="2" width="46.625" style="47" customWidth="1"/>
    <col min="3" max="3" width="43.25" style="47" customWidth="1"/>
    <col min="4" max="4" width="27" style="47" customWidth="1"/>
    <col min="5" max="5" width="14.875" style="47" customWidth="1"/>
    <col min="6" max="16384" width="10.875" style="47"/>
  </cols>
  <sheetData>
    <row r="1" spans="1:10" ht="122.25" customHeight="1" thickBot="1" x14ac:dyDescent="0.3">
      <c r="A1" s="43"/>
      <c r="B1" s="166" t="s">
        <v>286</v>
      </c>
      <c r="C1" s="166"/>
      <c r="D1" s="166"/>
      <c r="E1" s="166"/>
    </row>
    <row r="2" spans="1:10" ht="33" customHeight="1" thickBot="1" x14ac:dyDescent="0.3">
      <c r="A2" s="43"/>
      <c r="B2" s="124" t="s">
        <v>293</v>
      </c>
      <c r="C2" s="222" t="s">
        <v>299</v>
      </c>
      <c r="D2" s="223"/>
      <c r="E2" s="224"/>
    </row>
    <row r="3" spans="1:10" ht="93" customHeight="1" thickBot="1" x14ac:dyDescent="0.3">
      <c r="A3" s="43">
        <v>1</v>
      </c>
      <c r="B3" s="60" t="s">
        <v>248</v>
      </c>
      <c r="C3" s="233" t="s">
        <v>228</v>
      </c>
      <c r="D3" s="234"/>
      <c r="E3" s="235"/>
      <c r="F3" s="48"/>
      <c r="G3" s="48"/>
      <c r="H3" s="48"/>
      <c r="I3" s="48"/>
      <c r="J3" s="48"/>
    </row>
    <row r="4" spans="1:10" ht="69.75" customHeight="1" thickBot="1" x14ac:dyDescent="0.3">
      <c r="A4" s="43">
        <v>2</v>
      </c>
      <c r="B4" s="60" t="s">
        <v>247</v>
      </c>
      <c r="C4" s="61" t="s">
        <v>228</v>
      </c>
      <c r="D4" s="240" t="s">
        <v>261</v>
      </c>
      <c r="E4" s="241"/>
      <c r="F4" s="49"/>
      <c r="G4" s="49"/>
      <c r="H4" s="49"/>
      <c r="I4" s="49"/>
      <c r="J4" s="49"/>
    </row>
    <row r="5" spans="1:10" ht="114" customHeight="1" thickBot="1" x14ac:dyDescent="0.3">
      <c r="A5" s="43">
        <v>3</v>
      </c>
      <c r="B5" s="60" t="s">
        <v>250</v>
      </c>
      <c r="C5" s="61" t="s">
        <v>228</v>
      </c>
      <c r="D5" s="197" t="s">
        <v>270</v>
      </c>
      <c r="E5" s="198"/>
      <c r="F5" s="50"/>
      <c r="G5" s="50"/>
      <c r="H5" s="50"/>
      <c r="I5" s="50"/>
      <c r="J5" s="50"/>
    </row>
    <row r="6" spans="1:10" ht="63" customHeight="1" thickBot="1" x14ac:dyDescent="0.3">
      <c r="A6" s="43">
        <v>4</v>
      </c>
      <c r="B6" s="60" t="s">
        <v>251</v>
      </c>
      <c r="C6" s="236"/>
      <c r="D6" s="237"/>
      <c r="E6" s="237"/>
      <c r="F6" s="51"/>
      <c r="G6" s="50"/>
      <c r="H6" s="50"/>
      <c r="I6" s="50"/>
      <c r="J6" s="50"/>
    </row>
    <row r="7" spans="1:10" ht="57" customHeight="1" thickBot="1" x14ac:dyDescent="0.3">
      <c r="A7" s="43">
        <v>5</v>
      </c>
      <c r="B7" s="60" t="s">
        <v>252</v>
      </c>
      <c r="C7" s="71" t="s">
        <v>228</v>
      </c>
      <c r="D7" s="240" t="s">
        <v>261</v>
      </c>
      <c r="E7" s="241"/>
    </row>
    <row r="8" spans="1:10" ht="54.75" customHeight="1" thickBot="1" x14ac:dyDescent="0.3">
      <c r="A8" s="43">
        <v>6</v>
      </c>
      <c r="B8" s="64" t="s">
        <v>253</v>
      </c>
      <c r="C8" s="233" t="s">
        <v>230</v>
      </c>
      <c r="D8" s="234"/>
      <c r="E8" s="235"/>
    </row>
    <row r="9" spans="1:10" ht="51" customHeight="1" x14ac:dyDescent="0.25">
      <c r="A9" s="173">
        <v>7</v>
      </c>
      <c r="B9" s="225" t="s">
        <v>254</v>
      </c>
      <c r="C9" s="65" t="s">
        <v>183</v>
      </c>
      <c r="D9" s="65" t="s">
        <v>184</v>
      </c>
      <c r="E9" s="66" t="s">
        <v>236</v>
      </c>
      <c r="F9" s="48"/>
      <c r="G9" s="48"/>
      <c r="H9" s="48"/>
      <c r="I9" s="48"/>
      <c r="J9" s="48"/>
    </row>
    <row r="10" spans="1:10" ht="37.5" customHeight="1" x14ac:dyDescent="0.25">
      <c r="A10" s="173"/>
      <c r="B10" s="226"/>
      <c r="C10" s="130" t="s">
        <v>230</v>
      </c>
      <c r="D10" s="131" t="s">
        <v>228</v>
      </c>
      <c r="E10" s="228" t="e">
        <f>C8/D13</f>
        <v>#VALUE!</v>
      </c>
    </row>
    <row r="11" spans="1:10" ht="33.75" customHeight="1" x14ac:dyDescent="0.25">
      <c r="A11" s="173"/>
      <c r="B11" s="226"/>
      <c r="C11" s="132" t="s">
        <v>230</v>
      </c>
      <c r="D11" s="133" t="s">
        <v>228</v>
      </c>
      <c r="E11" s="229"/>
    </row>
    <row r="12" spans="1:10" ht="36" customHeight="1" x14ac:dyDescent="0.25">
      <c r="A12" s="173"/>
      <c r="B12" s="226"/>
      <c r="C12" s="132" t="s">
        <v>230</v>
      </c>
      <c r="D12" s="134" t="s">
        <v>228</v>
      </c>
      <c r="E12" s="229"/>
    </row>
    <row r="13" spans="1:10" ht="17.25" thickBot="1" x14ac:dyDescent="0.3">
      <c r="A13" s="173"/>
      <c r="B13" s="227"/>
      <c r="C13" s="87" t="s">
        <v>235</v>
      </c>
      <c r="D13" s="88">
        <f>SUM(C10:C12)</f>
        <v>0</v>
      </c>
      <c r="E13" s="230"/>
    </row>
    <row r="14" spans="1:10" ht="90.75" customHeight="1" thickBot="1" x14ac:dyDescent="0.3">
      <c r="A14" s="43">
        <v>8</v>
      </c>
      <c r="B14" s="60" t="s">
        <v>255</v>
      </c>
      <c r="C14" s="71" t="s">
        <v>228</v>
      </c>
      <c r="D14" s="197" t="s">
        <v>271</v>
      </c>
      <c r="E14" s="198"/>
      <c r="F14" s="52"/>
      <c r="G14" s="52"/>
      <c r="H14" s="52"/>
      <c r="I14" s="52"/>
      <c r="J14" s="52"/>
    </row>
    <row r="15" spans="1:10" ht="47.25" customHeight="1" thickBot="1" x14ac:dyDescent="0.3">
      <c r="A15" s="43">
        <v>9</v>
      </c>
      <c r="B15" s="64" t="s">
        <v>257</v>
      </c>
      <c r="C15" s="238" t="s">
        <v>228</v>
      </c>
      <c r="D15" s="238"/>
      <c r="E15" s="239"/>
      <c r="F15" s="50"/>
      <c r="G15" s="50"/>
      <c r="H15" s="50"/>
      <c r="I15" s="50"/>
      <c r="J15" s="50"/>
    </row>
    <row r="16" spans="1:10" ht="47.25" customHeight="1" thickBot="1" x14ac:dyDescent="0.3">
      <c r="A16" s="43">
        <v>10</v>
      </c>
      <c r="B16" s="64" t="s">
        <v>258</v>
      </c>
      <c r="C16" s="233" t="s">
        <v>228</v>
      </c>
      <c r="D16" s="234"/>
      <c r="E16" s="235"/>
    </row>
    <row r="17" spans="1:13" ht="79.5" customHeight="1" thickBot="1" x14ac:dyDescent="0.3">
      <c r="A17" s="43"/>
      <c r="B17" s="248" t="s">
        <v>280</v>
      </c>
      <c r="C17" s="249"/>
      <c r="D17" s="249"/>
      <c r="E17" s="250"/>
      <c r="G17" s="53"/>
      <c r="H17" s="53"/>
      <c r="I17" s="53"/>
      <c r="J17" s="53"/>
      <c r="K17" s="54"/>
    </row>
    <row r="18" spans="1:13" ht="20.25" x14ac:dyDescent="0.3">
      <c r="A18" s="43"/>
      <c r="B18" s="202" t="s">
        <v>198</v>
      </c>
      <c r="C18" s="203"/>
      <c r="D18" s="203"/>
      <c r="E18" s="203"/>
      <c r="F18" s="55"/>
      <c r="G18" s="55"/>
      <c r="H18" s="55"/>
      <c r="I18" s="55"/>
      <c r="J18" s="55"/>
      <c r="K18" s="55"/>
      <c r="L18" s="55"/>
      <c r="M18" s="55"/>
    </row>
    <row r="19" spans="1:13" ht="21" thickBot="1" x14ac:dyDescent="0.35">
      <c r="A19" s="43"/>
      <c r="B19" s="204" t="s">
        <v>262</v>
      </c>
      <c r="C19" s="205"/>
      <c r="D19" s="205"/>
      <c r="E19" s="205"/>
      <c r="F19" s="55"/>
      <c r="G19" s="55"/>
      <c r="H19" s="55"/>
      <c r="I19" s="55"/>
      <c r="J19" s="55"/>
      <c r="K19" s="55"/>
      <c r="L19" s="55"/>
      <c r="M19" s="55"/>
    </row>
    <row r="20" spans="1:13" ht="57.75" customHeight="1" thickBot="1" x14ac:dyDescent="0.3">
      <c r="A20" s="43">
        <v>11</v>
      </c>
      <c r="B20" s="72" t="s">
        <v>186</v>
      </c>
      <c r="C20" s="220" t="s">
        <v>237</v>
      </c>
      <c r="D20" s="221"/>
      <c r="E20" s="89" t="e">
        <f>VLOOKUP(C20,H20:I26,2,FALSE)</f>
        <v>#N/A</v>
      </c>
      <c r="F20" s="55"/>
      <c r="G20" s="56"/>
      <c r="H20" s="57" t="s">
        <v>238</v>
      </c>
      <c r="I20" s="57">
        <v>6</v>
      </c>
      <c r="J20" s="55"/>
      <c r="K20" s="55"/>
      <c r="L20" s="55"/>
      <c r="M20" s="55"/>
    </row>
    <row r="21" spans="1:13" ht="84" customHeight="1" thickBot="1" x14ac:dyDescent="0.3">
      <c r="A21" s="43">
        <v>12</v>
      </c>
      <c r="B21" s="72" t="s">
        <v>208</v>
      </c>
      <c r="C21" s="220" t="s">
        <v>237</v>
      </c>
      <c r="D21" s="221"/>
      <c r="E21" s="90" t="e">
        <f>VLOOKUP(C21,H20:I26,2,FALSE)</f>
        <v>#N/A</v>
      </c>
      <c r="F21" s="55"/>
      <c r="G21" s="55"/>
      <c r="H21" s="57" t="s">
        <v>239</v>
      </c>
      <c r="I21" s="57">
        <v>5</v>
      </c>
      <c r="J21" s="55"/>
      <c r="K21" s="55"/>
      <c r="L21" s="55"/>
      <c r="M21" s="55"/>
    </row>
    <row r="22" spans="1:13" ht="126.75" customHeight="1" thickBot="1" x14ac:dyDescent="0.3">
      <c r="A22" s="43">
        <v>13</v>
      </c>
      <c r="B22" s="73" t="s">
        <v>209</v>
      </c>
      <c r="C22" s="231" t="s">
        <v>237</v>
      </c>
      <c r="D22" s="232"/>
      <c r="E22" s="91" t="e">
        <f>VLOOKUP(C22,H20:I26,2,FALSE)</f>
        <v>#N/A</v>
      </c>
      <c r="F22" s="55"/>
      <c r="G22" s="55"/>
      <c r="H22" s="57" t="s">
        <v>240</v>
      </c>
      <c r="I22" s="57">
        <v>4</v>
      </c>
      <c r="J22" s="55"/>
      <c r="K22" s="55"/>
      <c r="L22" s="55"/>
      <c r="M22" s="55"/>
    </row>
    <row r="23" spans="1:13" ht="26.25" customHeight="1" thickBot="1" x14ac:dyDescent="0.3">
      <c r="A23" s="43"/>
      <c r="B23" s="74" t="s">
        <v>291</v>
      </c>
      <c r="C23" s="92" t="e">
        <f>AVERAGE(E20:E22)</f>
        <v>#N/A</v>
      </c>
      <c r="D23" s="92"/>
      <c r="E23" s="93"/>
      <c r="F23" s="55"/>
      <c r="G23" s="55"/>
      <c r="H23" s="57" t="s">
        <v>241</v>
      </c>
      <c r="I23" s="57">
        <v>3</v>
      </c>
      <c r="J23" s="55"/>
      <c r="K23" s="55"/>
      <c r="L23" s="55"/>
      <c r="M23" s="55"/>
    </row>
    <row r="24" spans="1:13" ht="36.75" customHeight="1" thickBot="1" x14ac:dyDescent="0.3">
      <c r="A24" s="43"/>
      <c r="B24" s="251" t="s">
        <v>210</v>
      </c>
      <c r="C24" s="252"/>
      <c r="D24" s="252"/>
      <c r="E24" s="253"/>
      <c r="F24" s="55"/>
      <c r="G24" s="55"/>
      <c r="H24" s="57" t="s">
        <v>242</v>
      </c>
      <c r="I24" s="57">
        <v>2</v>
      </c>
      <c r="J24" s="55"/>
      <c r="K24" s="55"/>
      <c r="L24" s="55"/>
      <c r="M24" s="55"/>
    </row>
    <row r="25" spans="1:13" ht="180" customHeight="1" thickBot="1" x14ac:dyDescent="0.3">
      <c r="A25" s="43">
        <v>14</v>
      </c>
      <c r="B25" s="209" t="s">
        <v>256</v>
      </c>
      <c r="C25" s="210"/>
      <c r="D25" s="210"/>
      <c r="E25" s="211"/>
      <c r="F25" s="55"/>
      <c r="G25" s="55"/>
      <c r="H25" s="57" t="s">
        <v>243</v>
      </c>
      <c r="I25" s="57">
        <v>1</v>
      </c>
      <c r="J25" s="55"/>
      <c r="K25" s="55"/>
      <c r="L25" s="55"/>
      <c r="M25" s="55"/>
    </row>
    <row r="26" spans="1:13" ht="36" customHeight="1" thickBot="1" x14ac:dyDescent="0.3">
      <c r="A26" s="43"/>
      <c r="B26" s="212" t="s">
        <v>263</v>
      </c>
      <c r="C26" s="213"/>
      <c r="D26" s="213"/>
      <c r="E26" s="213"/>
      <c r="F26" s="55"/>
      <c r="G26" s="55"/>
      <c r="H26" s="57" t="s">
        <v>244</v>
      </c>
      <c r="I26" s="57" t="s">
        <v>246</v>
      </c>
      <c r="J26" s="55"/>
      <c r="K26" s="55"/>
      <c r="L26" s="55"/>
      <c r="M26" s="55"/>
    </row>
    <row r="27" spans="1:13" ht="47.25" customHeight="1" thickBot="1" x14ac:dyDescent="0.3">
      <c r="A27" s="43">
        <v>15</v>
      </c>
      <c r="B27" s="94" t="s">
        <v>188</v>
      </c>
      <c r="C27" s="220" t="s">
        <v>237</v>
      </c>
      <c r="D27" s="221"/>
      <c r="E27" s="89" t="e">
        <f>VLOOKUP(C27,H20:I26,2,FALSE)</f>
        <v>#N/A</v>
      </c>
      <c r="F27" s="55"/>
      <c r="G27" s="55"/>
      <c r="H27" s="55"/>
      <c r="I27" s="55"/>
      <c r="J27" s="55"/>
      <c r="K27" s="55"/>
      <c r="L27" s="55"/>
      <c r="M27" s="55"/>
    </row>
    <row r="28" spans="1:13" ht="42" customHeight="1" thickBot="1" x14ac:dyDescent="0.3">
      <c r="A28" s="43">
        <v>16</v>
      </c>
      <c r="B28" s="94" t="s">
        <v>189</v>
      </c>
      <c r="C28" s="220" t="s">
        <v>237</v>
      </c>
      <c r="D28" s="221"/>
      <c r="E28" s="90" t="e">
        <f>VLOOKUP(C28,H20:I26,2,FALSE)</f>
        <v>#N/A</v>
      </c>
      <c r="F28" s="55"/>
      <c r="G28" s="55"/>
      <c r="H28" s="55"/>
      <c r="I28" s="55"/>
      <c r="J28" s="55"/>
      <c r="K28" s="55"/>
      <c r="L28" s="55"/>
      <c r="M28" s="55"/>
    </row>
    <row r="29" spans="1:13" ht="45.75" customHeight="1" thickBot="1" x14ac:dyDescent="0.3">
      <c r="A29" s="43">
        <v>17</v>
      </c>
      <c r="B29" s="94" t="s">
        <v>190</v>
      </c>
      <c r="C29" s="220" t="s">
        <v>237</v>
      </c>
      <c r="D29" s="221"/>
      <c r="E29" s="91" t="e">
        <f>VLOOKUP(C29,H20:I26,2,FALSE)</f>
        <v>#N/A</v>
      </c>
      <c r="F29" s="55"/>
      <c r="G29" s="55"/>
      <c r="H29" s="55"/>
      <c r="I29" s="55"/>
      <c r="J29" s="55"/>
      <c r="K29" s="55"/>
      <c r="L29" s="55"/>
      <c r="M29" s="55"/>
    </row>
    <row r="30" spans="1:13" ht="25.5" customHeight="1" thickBot="1" x14ac:dyDescent="0.3">
      <c r="A30" s="43"/>
      <c r="B30" s="95" t="s">
        <v>259</v>
      </c>
      <c r="C30" s="96" t="e">
        <f>AVERAGE(E27:E29)</f>
        <v>#N/A</v>
      </c>
      <c r="D30" s="97"/>
      <c r="E30" s="97"/>
      <c r="F30" s="55"/>
      <c r="G30" s="55"/>
      <c r="H30" s="55"/>
      <c r="I30" s="55"/>
      <c r="J30" s="55"/>
      <c r="K30" s="55"/>
      <c r="L30" s="55"/>
      <c r="M30" s="55"/>
    </row>
    <row r="31" spans="1:13" ht="33.75" customHeight="1" thickBot="1" x14ac:dyDescent="0.3">
      <c r="A31" s="43"/>
      <c r="B31" s="245" t="s">
        <v>274</v>
      </c>
      <c r="C31" s="246"/>
      <c r="D31" s="246"/>
      <c r="E31" s="247"/>
      <c r="F31" s="55"/>
      <c r="G31" s="55"/>
      <c r="H31" s="58" t="s">
        <v>265</v>
      </c>
      <c r="I31" s="59">
        <v>6</v>
      </c>
      <c r="J31" s="55"/>
      <c r="K31" s="55"/>
      <c r="L31" s="55"/>
      <c r="M31" s="55"/>
    </row>
    <row r="32" spans="1:13" x14ac:dyDescent="0.25">
      <c r="A32" s="173">
        <v>18</v>
      </c>
      <c r="B32" s="214" t="s">
        <v>260</v>
      </c>
      <c r="C32" s="215"/>
      <c r="D32" s="215"/>
      <c r="E32" s="216"/>
      <c r="F32" s="55"/>
      <c r="G32" s="55"/>
      <c r="H32" s="58" t="s">
        <v>296</v>
      </c>
      <c r="I32" s="59">
        <v>5</v>
      </c>
      <c r="J32" s="55"/>
      <c r="K32" s="55"/>
      <c r="L32" s="55"/>
      <c r="M32" s="55"/>
    </row>
    <row r="33" spans="1:13" ht="108.75" customHeight="1" thickBot="1" x14ac:dyDescent="0.3">
      <c r="A33" s="173"/>
      <c r="B33" s="217"/>
      <c r="C33" s="218"/>
      <c r="D33" s="218"/>
      <c r="E33" s="219"/>
      <c r="F33" s="55"/>
      <c r="G33" s="55"/>
      <c r="H33" s="58" t="s">
        <v>297</v>
      </c>
      <c r="I33" s="59">
        <v>4</v>
      </c>
      <c r="J33" s="55"/>
      <c r="K33" s="55"/>
      <c r="L33" s="55"/>
      <c r="M33" s="55"/>
    </row>
    <row r="34" spans="1:13" ht="29.25" customHeight="1" thickBot="1" x14ac:dyDescent="0.3">
      <c r="A34" s="43"/>
      <c r="B34" s="212" t="s">
        <v>264</v>
      </c>
      <c r="C34" s="213"/>
      <c r="D34" s="213"/>
      <c r="E34" s="213"/>
      <c r="F34" s="55"/>
      <c r="G34" s="55"/>
      <c r="H34" s="58" t="s">
        <v>298</v>
      </c>
      <c r="I34" s="59">
        <v>3</v>
      </c>
      <c r="J34" s="55"/>
      <c r="K34" s="55"/>
      <c r="L34" s="55"/>
      <c r="M34" s="55"/>
    </row>
    <row r="35" spans="1:13" ht="61.5" customHeight="1" thickBot="1" x14ac:dyDescent="0.3">
      <c r="A35" s="43">
        <v>19</v>
      </c>
      <c r="B35" s="98" t="s">
        <v>282</v>
      </c>
      <c r="C35" s="175" t="s">
        <v>237</v>
      </c>
      <c r="D35" s="176"/>
      <c r="E35" s="99" t="e">
        <f>VLOOKUP(C35,H31:I37,2,FALSE)</f>
        <v>#N/A</v>
      </c>
      <c r="F35" s="55"/>
      <c r="G35" s="55"/>
      <c r="H35" s="58" t="s">
        <v>268</v>
      </c>
      <c r="I35" s="59">
        <v>2</v>
      </c>
      <c r="J35" s="55"/>
      <c r="K35" s="55"/>
      <c r="L35" s="55"/>
      <c r="M35" s="55"/>
    </row>
    <row r="36" spans="1:13" ht="53.25" customHeight="1" thickBot="1" x14ac:dyDescent="0.3">
      <c r="A36" s="43">
        <v>20</v>
      </c>
      <c r="B36" s="98" t="s">
        <v>283</v>
      </c>
      <c r="C36" s="175" t="s">
        <v>237</v>
      </c>
      <c r="D36" s="176"/>
      <c r="E36" s="100" t="e">
        <f>VLOOKUP(C36,H31:I37,2,FALSE)</f>
        <v>#N/A</v>
      </c>
      <c r="F36" s="55"/>
      <c r="G36" s="55"/>
      <c r="H36" s="58" t="s">
        <v>266</v>
      </c>
      <c r="I36" s="59">
        <v>1</v>
      </c>
      <c r="J36" s="55"/>
      <c r="K36" s="55"/>
      <c r="L36" s="55"/>
      <c r="M36" s="55"/>
    </row>
    <row r="37" spans="1:13" ht="51" customHeight="1" thickBot="1" x14ac:dyDescent="0.3">
      <c r="A37" s="43">
        <v>21</v>
      </c>
      <c r="B37" s="101" t="s">
        <v>192</v>
      </c>
      <c r="C37" s="195" t="s">
        <v>237</v>
      </c>
      <c r="D37" s="196"/>
      <c r="E37" s="102" t="e">
        <f>VLOOKUP(C37,H31:I37,2,FALSE)</f>
        <v>#N/A</v>
      </c>
      <c r="F37" s="55"/>
      <c r="G37" s="55"/>
      <c r="H37" s="58" t="s">
        <v>269</v>
      </c>
      <c r="I37" s="59" t="s">
        <v>202</v>
      </c>
      <c r="J37" s="55"/>
      <c r="K37" s="55"/>
      <c r="L37" s="55"/>
      <c r="M37" s="55"/>
    </row>
    <row r="38" spans="1:13" ht="26.25" customHeight="1" thickBot="1" x14ac:dyDescent="0.3">
      <c r="A38" s="43"/>
      <c r="B38" s="103" t="s">
        <v>272</v>
      </c>
      <c r="C38" s="92" t="e">
        <f>AVERAGE(E35:E37)</f>
        <v>#N/A</v>
      </c>
      <c r="D38" s="92"/>
      <c r="E38" s="93"/>
      <c r="F38" s="55"/>
      <c r="G38" s="55"/>
      <c r="H38" s="55"/>
      <c r="I38" s="55"/>
      <c r="J38" s="55"/>
      <c r="K38" s="55"/>
      <c r="L38" s="55"/>
      <c r="M38" s="55"/>
    </row>
    <row r="39" spans="1:13" ht="40.5" customHeight="1" thickBot="1" x14ac:dyDescent="0.3">
      <c r="A39" s="43"/>
      <c r="B39" s="245" t="s">
        <v>213</v>
      </c>
      <c r="C39" s="246"/>
      <c r="D39" s="246"/>
      <c r="E39" s="247"/>
      <c r="F39" s="55"/>
      <c r="G39" s="55"/>
      <c r="H39" s="55"/>
      <c r="I39" s="55"/>
      <c r="J39" s="55"/>
      <c r="K39" s="55"/>
      <c r="L39" s="55"/>
      <c r="M39" s="55"/>
    </row>
    <row r="40" spans="1:13" ht="15.95" customHeight="1" x14ac:dyDescent="0.25">
      <c r="A40" s="174">
        <v>22</v>
      </c>
      <c r="B40" s="167" t="s">
        <v>211</v>
      </c>
      <c r="C40" s="168"/>
      <c r="D40" s="168"/>
      <c r="E40" s="169"/>
      <c r="F40" s="55"/>
      <c r="G40" s="55"/>
      <c r="H40" s="55"/>
      <c r="I40" s="55"/>
      <c r="J40" s="55"/>
      <c r="K40" s="55"/>
      <c r="L40" s="55"/>
      <c r="M40" s="55"/>
    </row>
    <row r="41" spans="1:13" ht="98.1" customHeight="1" thickBot="1" x14ac:dyDescent="0.3">
      <c r="A41" s="174"/>
      <c r="B41" s="170"/>
      <c r="C41" s="171"/>
      <c r="D41" s="171"/>
      <c r="E41" s="172"/>
    </row>
    <row r="42" spans="1:13" ht="32.25" customHeight="1" thickBot="1" x14ac:dyDescent="0.3">
      <c r="A42" s="43"/>
      <c r="B42" s="192" t="s">
        <v>273</v>
      </c>
      <c r="C42" s="193"/>
      <c r="D42" s="193"/>
      <c r="E42" s="194"/>
    </row>
    <row r="43" spans="1:13" ht="81" customHeight="1" thickBot="1" x14ac:dyDescent="0.3">
      <c r="A43" s="43">
        <v>23</v>
      </c>
      <c r="B43" s="104" t="s">
        <v>275</v>
      </c>
      <c r="C43" s="175" t="s">
        <v>237</v>
      </c>
      <c r="D43" s="176"/>
      <c r="E43" s="99" t="e">
        <f>VLOOKUP(C43,H31:I37,2,FALSE)</f>
        <v>#N/A</v>
      </c>
    </row>
    <row r="44" spans="1:13" ht="57" customHeight="1" thickBot="1" x14ac:dyDescent="0.3">
      <c r="A44" s="43">
        <v>24</v>
      </c>
      <c r="B44" s="104" t="s">
        <v>194</v>
      </c>
      <c r="C44" s="175" t="s">
        <v>237</v>
      </c>
      <c r="D44" s="176"/>
      <c r="E44" s="100" t="e">
        <f>VLOOKUP(C44,H31:I37,2,FALSE)</f>
        <v>#N/A</v>
      </c>
    </row>
    <row r="45" spans="1:13" ht="47.25" customHeight="1" thickBot="1" x14ac:dyDescent="0.3">
      <c r="A45" s="43">
        <v>25</v>
      </c>
      <c r="B45" s="104" t="s">
        <v>195</v>
      </c>
      <c r="C45" s="175" t="s">
        <v>237</v>
      </c>
      <c r="D45" s="176"/>
      <c r="E45" s="100" t="e">
        <f>VLOOKUP(C45,H31:I37,2,FALSE)</f>
        <v>#N/A</v>
      </c>
    </row>
    <row r="46" spans="1:13" ht="40.5" customHeight="1" thickBot="1" x14ac:dyDescent="0.3">
      <c r="A46" s="43">
        <v>26</v>
      </c>
      <c r="B46" s="104" t="s">
        <v>196</v>
      </c>
      <c r="C46" s="175" t="s">
        <v>237</v>
      </c>
      <c r="D46" s="176"/>
      <c r="E46" s="100" t="e">
        <f>VLOOKUP(C46,H31:I37,2,FALSE)</f>
        <v>#N/A</v>
      </c>
    </row>
    <row r="47" spans="1:13" ht="47.25" customHeight="1" thickBot="1" x14ac:dyDescent="0.3">
      <c r="A47" s="43">
        <v>27</v>
      </c>
      <c r="B47" s="105" t="s">
        <v>276</v>
      </c>
      <c r="C47" s="175" t="s">
        <v>237</v>
      </c>
      <c r="D47" s="176"/>
      <c r="E47" s="102" t="e">
        <f>VLOOKUP(C47,H31:I37,2,FALSE)</f>
        <v>#N/A</v>
      </c>
    </row>
    <row r="48" spans="1:13" ht="28.5" customHeight="1" thickBot="1" x14ac:dyDescent="0.3">
      <c r="A48" s="43"/>
      <c r="B48" s="106" t="s">
        <v>277</v>
      </c>
      <c r="C48" s="107" t="e">
        <f>AVERAGE(E43:E47)</f>
        <v>#N/A</v>
      </c>
      <c r="D48" s="108"/>
      <c r="E48" s="109"/>
    </row>
    <row r="49" spans="1:5" ht="33" customHeight="1" thickBot="1" x14ac:dyDescent="0.3">
      <c r="A49" s="43"/>
      <c r="B49" s="245" t="s">
        <v>212</v>
      </c>
      <c r="C49" s="246"/>
      <c r="D49" s="246"/>
      <c r="E49" s="247"/>
    </row>
    <row r="50" spans="1:5" ht="14.1" customHeight="1" x14ac:dyDescent="0.25">
      <c r="A50" s="174">
        <v>28</v>
      </c>
      <c r="B50" s="180" t="s">
        <v>278</v>
      </c>
      <c r="C50" s="181"/>
      <c r="D50" s="181"/>
      <c r="E50" s="182"/>
    </row>
    <row r="51" spans="1:5" ht="105" customHeight="1" thickBot="1" x14ac:dyDescent="0.3">
      <c r="A51" s="174"/>
      <c r="B51" s="183"/>
      <c r="C51" s="184"/>
      <c r="D51" s="184"/>
      <c r="E51" s="185"/>
    </row>
    <row r="52" spans="1:5" ht="37.5" customHeight="1" thickBot="1" x14ac:dyDescent="0.3">
      <c r="A52" s="43"/>
      <c r="B52" s="186" t="s">
        <v>281</v>
      </c>
      <c r="C52" s="187"/>
      <c r="D52" s="187"/>
      <c r="E52" s="188"/>
    </row>
    <row r="53" spans="1:5" ht="127.5" customHeight="1" thickBot="1" x14ac:dyDescent="0.3">
      <c r="A53" s="43">
        <v>29</v>
      </c>
      <c r="B53" s="104" t="s">
        <v>216</v>
      </c>
      <c r="C53" s="175" t="s">
        <v>237</v>
      </c>
      <c r="D53" s="176"/>
      <c r="E53" s="99" t="e">
        <f>VLOOKUP(C53,H31:I37,2,FALSE)</f>
        <v>#N/A</v>
      </c>
    </row>
    <row r="54" spans="1:5" ht="121.5" customHeight="1" thickBot="1" x14ac:dyDescent="0.3">
      <c r="A54" s="43">
        <v>30</v>
      </c>
      <c r="B54" s="104" t="s">
        <v>217</v>
      </c>
      <c r="C54" s="175" t="s">
        <v>237</v>
      </c>
      <c r="D54" s="176"/>
      <c r="E54" s="100" t="e">
        <f>VLOOKUP(C54,H31:I37,2,FALSE)</f>
        <v>#N/A</v>
      </c>
    </row>
    <row r="55" spans="1:5" ht="124.5" customHeight="1" thickBot="1" x14ac:dyDescent="0.3">
      <c r="A55" s="43">
        <v>31</v>
      </c>
      <c r="B55" s="104" t="s">
        <v>218</v>
      </c>
      <c r="C55" s="175" t="s">
        <v>237</v>
      </c>
      <c r="D55" s="176"/>
      <c r="E55" s="100" t="e">
        <f>VLOOKUP(C55,H31:I37,2,FALSE)</f>
        <v>#N/A</v>
      </c>
    </row>
    <row r="56" spans="1:5" ht="159" customHeight="1" thickBot="1" x14ac:dyDescent="0.3">
      <c r="A56" s="43">
        <v>32</v>
      </c>
      <c r="B56" s="104" t="s">
        <v>219</v>
      </c>
      <c r="C56" s="175" t="s">
        <v>237</v>
      </c>
      <c r="D56" s="176"/>
      <c r="E56" s="102" t="e">
        <f>VLOOKUP(C56,H31:I37,2,FALSE)</f>
        <v>#N/A</v>
      </c>
    </row>
    <row r="57" spans="1:5" ht="27.75" customHeight="1" thickBot="1" x14ac:dyDescent="0.3">
      <c r="A57" s="43"/>
      <c r="B57" s="106" t="s">
        <v>284</v>
      </c>
      <c r="C57" s="92" t="e">
        <f>AVERAGE(E53:E56)</f>
        <v>#N/A</v>
      </c>
      <c r="D57" s="110"/>
      <c r="E57" s="111"/>
    </row>
    <row r="58" spans="1:5" ht="27" customHeight="1" thickBot="1" x14ac:dyDescent="0.3">
      <c r="A58" s="43"/>
      <c r="B58" s="242" t="s">
        <v>214</v>
      </c>
      <c r="C58" s="243"/>
      <c r="D58" s="243"/>
      <c r="E58" s="244"/>
    </row>
    <row r="59" spans="1:5" x14ac:dyDescent="0.25">
      <c r="A59" s="174">
        <v>33</v>
      </c>
      <c r="B59" s="167" t="s">
        <v>215</v>
      </c>
      <c r="C59" s="168"/>
      <c r="D59" s="168"/>
      <c r="E59" s="169"/>
    </row>
    <row r="60" spans="1:5" ht="105" customHeight="1" thickBot="1" x14ac:dyDescent="0.3">
      <c r="A60" s="174"/>
      <c r="B60" s="170"/>
      <c r="C60" s="171"/>
      <c r="D60" s="171"/>
      <c r="E60" s="172"/>
    </row>
    <row r="65" spans="1:1" x14ac:dyDescent="0.25">
      <c r="A65" s="47"/>
    </row>
    <row r="66" spans="1:1" x14ac:dyDescent="0.25">
      <c r="A66" s="47"/>
    </row>
    <row r="67" spans="1:1" x14ac:dyDescent="0.25">
      <c r="A67" s="47"/>
    </row>
    <row r="68" spans="1:1" x14ac:dyDescent="0.25">
      <c r="A68" s="47"/>
    </row>
    <row r="69" spans="1:1" x14ac:dyDescent="0.25">
      <c r="A69" s="47"/>
    </row>
    <row r="70" spans="1:1" x14ac:dyDescent="0.25">
      <c r="A70" s="47"/>
    </row>
    <row r="71" spans="1:1" x14ac:dyDescent="0.25">
      <c r="A71" s="47"/>
    </row>
    <row r="72" spans="1:1" x14ac:dyDescent="0.25">
      <c r="A72" s="47"/>
    </row>
    <row r="73" spans="1:1" x14ac:dyDescent="0.25">
      <c r="A73" s="47"/>
    </row>
    <row r="74" spans="1:1" x14ac:dyDescent="0.25">
      <c r="A74" s="47"/>
    </row>
    <row r="75" spans="1:1" x14ac:dyDescent="0.25">
      <c r="A75" s="47"/>
    </row>
    <row r="76" spans="1:1" x14ac:dyDescent="0.25">
      <c r="A76" s="47"/>
    </row>
    <row r="77" spans="1:1" x14ac:dyDescent="0.25">
      <c r="A77" s="47"/>
    </row>
    <row r="78" spans="1:1" x14ac:dyDescent="0.25">
      <c r="A78" s="47"/>
    </row>
    <row r="79" spans="1:1" x14ac:dyDescent="0.25">
      <c r="A79" s="47"/>
    </row>
    <row r="80" spans="1:1" x14ac:dyDescent="0.25">
      <c r="A80" s="47"/>
    </row>
    <row r="81" spans="1:1" x14ac:dyDescent="0.25">
      <c r="A81" s="47"/>
    </row>
    <row r="82" spans="1:1" x14ac:dyDescent="0.25">
      <c r="A82" s="47"/>
    </row>
    <row r="83" spans="1:1" x14ac:dyDescent="0.25">
      <c r="A83" s="47"/>
    </row>
    <row r="84" spans="1:1" x14ac:dyDescent="0.25">
      <c r="A84" s="47"/>
    </row>
    <row r="85" spans="1:1" x14ac:dyDescent="0.25">
      <c r="A85" s="47"/>
    </row>
    <row r="86" spans="1:1" x14ac:dyDescent="0.25">
      <c r="A86" s="47"/>
    </row>
    <row r="87" spans="1:1" x14ac:dyDescent="0.25">
      <c r="A87" s="47"/>
    </row>
    <row r="88" spans="1:1" x14ac:dyDescent="0.25">
      <c r="A88" s="47"/>
    </row>
    <row r="89" spans="1:1" x14ac:dyDescent="0.25">
      <c r="A89" s="47"/>
    </row>
    <row r="90" spans="1:1" x14ac:dyDescent="0.25">
      <c r="A90" s="47"/>
    </row>
    <row r="91" spans="1:1" x14ac:dyDescent="0.25">
      <c r="A91" s="47"/>
    </row>
    <row r="92" spans="1:1" x14ac:dyDescent="0.25">
      <c r="A92" s="47"/>
    </row>
    <row r="93" spans="1:1" x14ac:dyDescent="0.25">
      <c r="A93" s="47"/>
    </row>
    <row r="94" spans="1:1" x14ac:dyDescent="0.25">
      <c r="A94" s="47"/>
    </row>
    <row r="95" spans="1:1" x14ac:dyDescent="0.25">
      <c r="A95" s="47"/>
    </row>
    <row r="96" spans="1:1" x14ac:dyDescent="0.25">
      <c r="A96" s="47"/>
    </row>
  </sheetData>
  <sheetProtection password="CAB3" sheet="1" objects="1" scenarios="1" formatCells="0" formatColumns="0" formatRows="0" selectLockedCells="1"/>
  <mergeCells count="53">
    <mergeCell ref="C55:D55"/>
    <mergeCell ref="C56:D56"/>
    <mergeCell ref="B58:E58"/>
    <mergeCell ref="A59:A60"/>
    <mergeCell ref="B59:E60"/>
    <mergeCell ref="B39:E39"/>
    <mergeCell ref="A40:A41"/>
    <mergeCell ref="B40:E41"/>
    <mergeCell ref="C54:D54"/>
    <mergeCell ref="B42:E42"/>
    <mergeCell ref="C43:D43"/>
    <mergeCell ref="C44:D44"/>
    <mergeCell ref="C45:D45"/>
    <mergeCell ref="C46:D46"/>
    <mergeCell ref="C47:D47"/>
    <mergeCell ref="B49:E49"/>
    <mergeCell ref="A50:A51"/>
    <mergeCell ref="B50:E51"/>
    <mergeCell ref="B52:E52"/>
    <mergeCell ref="C53:D53"/>
    <mergeCell ref="A32:A33"/>
    <mergeCell ref="B32:E33"/>
    <mergeCell ref="C35:D35"/>
    <mergeCell ref="C36:D36"/>
    <mergeCell ref="C37:D37"/>
    <mergeCell ref="B34:E34"/>
    <mergeCell ref="C29:D29"/>
    <mergeCell ref="B31:E31"/>
    <mergeCell ref="C20:D20"/>
    <mergeCell ref="C21:D21"/>
    <mergeCell ref="C22:D22"/>
    <mergeCell ref="B24:E24"/>
    <mergeCell ref="B25:E25"/>
    <mergeCell ref="B26:E26"/>
    <mergeCell ref="A9:A13"/>
    <mergeCell ref="B9:B13"/>
    <mergeCell ref="E10:E13"/>
    <mergeCell ref="C27:D27"/>
    <mergeCell ref="C28:D28"/>
    <mergeCell ref="B19:E19"/>
    <mergeCell ref="C6:E6"/>
    <mergeCell ref="B1:E1"/>
    <mergeCell ref="C2:E2"/>
    <mergeCell ref="C3:E3"/>
    <mergeCell ref="D4:E4"/>
    <mergeCell ref="D5:E5"/>
    <mergeCell ref="D14:E14"/>
    <mergeCell ref="C15:E15"/>
    <mergeCell ref="C16:E16"/>
    <mergeCell ref="B17:E17"/>
    <mergeCell ref="B18:E18"/>
    <mergeCell ref="D7:E7"/>
    <mergeCell ref="C8:E8"/>
  </mergeCells>
  <conditionalFormatting sqref="A3:XFD5 A2:C2 F2:XFD2 A14:XFD15 A10:D13 F10:XFD13 A17:XFD24 A16:C16 F16:XFD16 A26:XFD35 A25:G25 I25:XFD25 A37:XFD1048576 A36:G36 I36:XFD36 A7:XFD9 A6:B6 F6:XFD6">
    <cfRule type="containsText" dxfId="24" priority="14" operator="containsText" text="Select an Observation Outcome">
      <formula>NOT(ISERROR(SEARCH("Select an Observation Outcome",A2)))</formula>
    </cfRule>
    <cfRule type="containsText" dxfId="23" priority="15" operator="containsText" text="Select a Number">
      <formula>NOT(ISERROR(SEARCH("Select a Number",A2)))</formula>
    </cfRule>
    <cfRule type="containsText" dxfId="22" priority="16" operator="containsText" text="Select an Option - Scroll Down">
      <formula>NOT(ISERROR(SEARCH("Select an Option - Scroll Down",A2)))</formula>
    </cfRule>
  </conditionalFormatting>
  <conditionalFormatting sqref="E10:E13">
    <cfRule type="containsErrors" dxfId="21" priority="13">
      <formula>ISERROR(E10)</formula>
    </cfRule>
  </conditionalFormatting>
  <conditionalFormatting sqref="A1:XFD5 A26:XFD35 A25:G25 I25:XFD25 A37:XFD1048576 A36:G36 I36:XFD36 A7:XFD24 A6:B6 F6:XFD6">
    <cfRule type="containsText" dxfId="20" priority="11" operator="containsText" text="1.  There is a safety or other serious concern with this activity or program component.">
      <formula>NOT(ISERROR(SEARCH("1.  There is a safety or other serious concern with this activity or program component.",A1)))</formula>
    </cfRule>
    <cfRule type="containsText" dxfId="19" priority="12" operator="containsText" text="1.  There was a safety or other serious concern with this program expectation.">
      <formula>NOT(ISERROR(SEARCH("1.  There was a safety or other serious concern with this program expectation.",A1)))</formula>
    </cfRule>
  </conditionalFormatting>
  <conditionalFormatting sqref="C6">
    <cfRule type="containsText" dxfId="18" priority="3" operator="containsText" text="Select an Observation Outcome">
      <formula>NOT(ISERROR(SEARCH("Select an Observation Outcome",C6)))</formula>
    </cfRule>
    <cfRule type="containsText" dxfId="17" priority="4" operator="containsText" text="Select a Number">
      <formula>NOT(ISERROR(SEARCH("Select a Number",C6)))</formula>
    </cfRule>
    <cfRule type="containsText" dxfId="16" priority="5" operator="containsText" text="Select an Option - Scroll Down">
      <formula>NOT(ISERROR(SEARCH("Select an Option - Scroll Down",C6)))</formula>
    </cfRule>
  </conditionalFormatting>
  <conditionalFormatting sqref="C6">
    <cfRule type="containsText" dxfId="15" priority="1" operator="containsText" text="1.  There is a safety or other serious concern with this activity or program component.">
      <formula>NOT(ISERROR(SEARCH("1.  There is a safety or other serious concern with this activity or program component.",C6)))</formula>
    </cfRule>
    <cfRule type="containsText" dxfId="14" priority="2" operator="containsText" text="1.  There was a safety or other serious concern with this program expectation.">
      <formula>NOT(ISERROR(SEARCH("1.  There was a safety or other serious concern with this program expectation.",C6)))</formula>
    </cfRule>
  </conditionalFormatting>
  <dataValidations count="4">
    <dataValidation type="list" allowBlank="1" showInputMessage="1" showErrorMessage="1" sqref="C10:C12">
      <formula1>number2</formula1>
    </dataValidation>
    <dataValidation type="list" allowBlank="1" showInputMessage="1" showErrorMessage="1" sqref="C20:C22 C27:C29">
      <formula1>percent1</formula1>
    </dataValidation>
    <dataValidation type="list" allowBlank="1" showInputMessage="1" showErrorMessage="1" sqref="C8">
      <formula1>number</formula1>
    </dataValidation>
    <dataValidation type="list" allowBlank="1" showInputMessage="1" showErrorMessage="1" sqref="C35:D37 C43:D47 C53:D56">
      <formula1>percent2</formula1>
    </dataValidation>
  </dataValidations>
  <pageMargins left="0.7" right="0.7" top="0.75" bottom="0.75" header="0.3" footer="0.3"/>
  <pageSetup scale="58" orientation="portrait" r:id="rId1"/>
  <rowBreaks count="3" manualBreakCount="3">
    <brk id="16" max="4" man="1"/>
    <brk id="33" max="4" man="1"/>
    <brk id="51"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locked="0" defaultSize="0" autoFill="0" autoLine="0" autoPict="0">
                <anchor moveWithCells="1">
                  <from>
                    <xdr:col>2</xdr:col>
                    <xdr:colOff>2514600</xdr:colOff>
                    <xdr:row>5</xdr:row>
                    <xdr:rowOff>123825</xdr:rowOff>
                  </from>
                  <to>
                    <xdr:col>2</xdr:col>
                    <xdr:colOff>2524125</xdr:colOff>
                    <xdr:row>5</xdr:row>
                    <xdr:rowOff>200025</xdr:rowOff>
                  </to>
                </anchor>
              </controlPr>
            </control>
          </mc:Choice>
        </mc:AlternateContent>
        <mc:AlternateContent xmlns:mc="http://schemas.openxmlformats.org/markup-compatibility/2006">
          <mc:Choice Requires="x14">
            <control shapeId="30722" r:id="rId5" name="Check Box 2">
              <controlPr locked="0" defaultSize="0" autoFill="0" autoLine="0" autoPict="0">
                <anchor moveWithCells="1">
                  <from>
                    <xdr:col>3</xdr:col>
                    <xdr:colOff>1019175</xdr:colOff>
                    <xdr:row>5</xdr:row>
                    <xdr:rowOff>180975</xdr:rowOff>
                  </from>
                  <to>
                    <xdr:col>3</xdr:col>
                    <xdr:colOff>1019175</xdr:colOff>
                    <xdr:row>5</xdr:row>
                    <xdr:rowOff>200025</xdr:rowOff>
                  </to>
                </anchor>
              </controlPr>
            </control>
          </mc:Choice>
        </mc:AlternateContent>
        <mc:AlternateContent xmlns:mc="http://schemas.openxmlformats.org/markup-compatibility/2006">
          <mc:Choice Requires="x14">
            <control shapeId="30723" r:id="rId6" name="Check Box 3">
              <controlPr locked="0" defaultSize="0" autoFill="0" autoLine="0" autoPict="0">
                <anchor moveWithCells="1">
                  <from>
                    <xdr:col>2</xdr:col>
                    <xdr:colOff>171450</xdr:colOff>
                    <xdr:row>5</xdr:row>
                    <xdr:rowOff>152400</xdr:rowOff>
                  </from>
                  <to>
                    <xdr:col>2</xdr:col>
                    <xdr:colOff>1066800</xdr:colOff>
                    <xdr:row>5</xdr:row>
                    <xdr:rowOff>371475</xdr:rowOff>
                  </to>
                </anchor>
              </controlPr>
            </control>
          </mc:Choice>
        </mc:AlternateContent>
        <mc:AlternateContent xmlns:mc="http://schemas.openxmlformats.org/markup-compatibility/2006">
          <mc:Choice Requires="x14">
            <control shapeId="30724" r:id="rId7" name="Check Box 4">
              <controlPr locked="0" defaultSize="0" autoFill="0" autoLine="0" autoPict="0">
                <anchor moveWithCells="1">
                  <from>
                    <xdr:col>2</xdr:col>
                    <xdr:colOff>257175</xdr:colOff>
                    <xdr:row>5</xdr:row>
                    <xdr:rowOff>438150</xdr:rowOff>
                  </from>
                  <to>
                    <xdr:col>2</xdr:col>
                    <xdr:colOff>866775</xdr:colOff>
                    <xdr:row>5</xdr:row>
                    <xdr:rowOff>647700</xdr:rowOff>
                  </to>
                </anchor>
              </controlPr>
            </control>
          </mc:Choice>
        </mc:AlternateContent>
        <mc:AlternateContent xmlns:mc="http://schemas.openxmlformats.org/markup-compatibility/2006">
          <mc:Choice Requires="x14">
            <control shapeId="30725" r:id="rId8" name="Check Box 5">
              <controlPr locked="0" defaultSize="0" autoFill="0" autoLine="0" autoPict="0">
                <anchor moveWithCells="1">
                  <from>
                    <xdr:col>2</xdr:col>
                    <xdr:colOff>1133475</xdr:colOff>
                    <xdr:row>5</xdr:row>
                    <xdr:rowOff>104775</xdr:rowOff>
                  </from>
                  <to>
                    <xdr:col>2</xdr:col>
                    <xdr:colOff>1562100</xdr:colOff>
                    <xdr:row>5</xdr:row>
                    <xdr:rowOff>342900</xdr:rowOff>
                  </to>
                </anchor>
              </controlPr>
            </control>
          </mc:Choice>
        </mc:AlternateContent>
        <mc:AlternateContent xmlns:mc="http://schemas.openxmlformats.org/markup-compatibility/2006">
          <mc:Choice Requires="x14">
            <control shapeId="30726" r:id="rId9" name="Check Box 6">
              <controlPr locked="0" defaultSize="0" autoFill="0" autoLine="0" autoPict="0">
                <anchor moveWithCells="1">
                  <from>
                    <xdr:col>2</xdr:col>
                    <xdr:colOff>1190625</xdr:colOff>
                    <xdr:row>5</xdr:row>
                    <xdr:rowOff>400050</xdr:rowOff>
                  </from>
                  <to>
                    <xdr:col>2</xdr:col>
                    <xdr:colOff>1619250</xdr:colOff>
                    <xdr:row>5</xdr:row>
                    <xdr:rowOff>638175</xdr:rowOff>
                  </to>
                </anchor>
              </controlPr>
            </control>
          </mc:Choice>
        </mc:AlternateContent>
        <mc:AlternateContent xmlns:mc="http://schemas.openxmlformats.org/markup-compatibility/2006">
          <mc:Choice Requires="x14">
            <control shapeId="30727" r:id="rId10" name="Check Box 7">
              <controlPr locked="0" defaultSize="0" autoFill="0" autoLine="0" autoPict="0">
                <anchor moveWithCells="1">
                  <from>
                    <xdr:col>2</xdr:col>
                    <xdr:colOff>1933575</xdr:colOff>
                    <xdr:row>5</xdr:row>
                    <xdr:rowOff>133350</xdr:rowOff>
                  </from>
                  <to>
                    <xdr:col>2</xdr:col>
                    <xdr:colOff>2257425</xdr:colOff>
                    <xdr:row>5</xdr:row>
                    <xdr:rowOff>352425</xdr:rowOff>
                  </to>
                </anchor>
              </controlPr>
            </control>
          </mc:Choice>
        </mc:AlternateContent>
        <mc:AlternateContent xmlns:mc="http://schemas.openxmlformats.org/markup-compatibility/2006">
          <mc:Choice Requires="x14">
            <control shapeId="30728" r:id="rId11" name="Check Box 8">
              <controlPr locked="0" defaultSize="0" autoFill="0" autoLine="0" autoPict="0">
                <anchor moveWithCells="1">
                  <from>
                    <xdr:col>2</xdr:col>
                    <xdr:colOff>1885950</xdr:colOff>
                    <xdr:row>5</xdr:row>
                    <xdr:rowOff>466725</xdr:rowOff>
                  </from>
                  <to>
                    <xdr:col>2</xdr:col>
                    <xdr:colOff>2209800</xdr:colOff>
                    <xdr:row>5</xdr:row>
                    <xdr:rowOff>685800</xdr:rowOff>
                  </to>
                </anchor>
              </controlPr>
            </control>
          </mc:Choice>
        </mc:AlternateContent>
        <mc:AlternateContent xmlns:mc="http://schemas.openxmlformats.org/markup-compatibility/2006">
          <mc:Choice Requires="x14">
            <control shapeId="30729" r:id="rId12" name="Check Box 9">
              <controlPr locked="0" defaultSize="0" autoFill="0" autoLine="0" autoPict="0">
                <anchor moveWithCells="1">
                  <from>
                    <xdr:col>2</xdr:col>
                    <xdr:colOff>2514600</xdr:colOff>
                    <xdr:row>5</xdr:row>
                    <xdr:rowOff>123825</xdr:rowOff>
                  </from>
                  <to>
                    <xdr:col>2</xdr:col>
                    <xdr:colOff>2952750</xdr:colOff>
                    <xdr:row>5</xdr:row>
                    <xdr:rowOff>342900</xdr:rowOff>
                  </to>
                </anchor>
              </controlPr>
            </control>
          </mc:Choice>
        </mc:AlternateContent>
        <mc:AlternateContent xmlns:mc="http://schemas.openxmlformats.org/markup-compatibility/2006">
          <mc:Choice Requires="x14">
            <control shapeId="30730" r:id="rId13" name="Check Box 10">
              <controlPr locked="0" defaultSize="0" autoFill="0" autoLine="0" autoPict="0">
                <anchor moveWithCells="1">
                  <from>
                    <xdr:col>2</xdr:col>
                    <xdr:colOff>2543175</xdr:colOff>
                    <xdr:row>5</xdr:row>
                    <xdr:rowOff>428625</xdr:rowOff>
                  </from>
                  <to>
                    <xdr:col>2</xdr:col>
                    <xdr:colOff>3009900</xdr:colOff>
                    <xdr:row>5</xdr:row>
                    <xdr:rowOff>676275</xdr:rowOff>
                  </to>
                </anchor>
              </controlPr>
            </control>
          </mc:Choice>
        </mc:AlternateContent>
        <mc:AlternateContent xmlns:mc="http://schemas.openxmlformats.org/markup-compatibility/2006">
          <mc:Choice Requires="x14">
            <control shapeId="30731" r:id="rId14" name="Check Box 11">
              <controlPr locked="0" defaultSize="0" autoFill="0" autoLine="0" autoPict="0">
                <anchor moveWithCells="1">
                  <from>
                    <xdr:col>3</xdr:col>
                    <xdr:colOff>66675</xdr:colOff>
                    <xdr:row>5</xdr:row>
                    <xdr:rowOff>142875</xdr:rowOff>
                  </from>
                  <to>
                    <xdr:col>3</xdr:col>
                    <xdr:colOff>704850</xdr:colOff>
                    <xdr:row>5</xdr:row>
                    <xdr:rowOff>342900</xdr:rowOff>
                  </to>
                </anchor>
              </controlPr>
            </control>
          </mc:Choice>
        </mc:AlternateContent>
        <mc:AlternateContent xmlns:mc="http://schemas.openxmlformats.org/markup-compatibility/2006">
          <mc:Choice Requires="x14">
            <control shapeId="30732" r:id="rId15" name="Check Box 12">
              <controlPr locked="0" defaultSize="0" autoFill="0" autoLine="0" autoPict="0">
                <anchor moveWithCells="1">
                  <from>
                    <xdr:col>3</xdr:col>
                    <xdr:colOff>38100</xdr:colOff>
                    <xdr:row>5</xdr:row>
                    <xdr:rowOff>466725</xdr:rowOff>
                  </from>
                  <to>
                    <xdr:col>3</xdr:col>
                    <xdr:colOff>685800</xdr:colOff>
                    <xdr:row>5</xdr:row>
                    <xdr:rowOff>657225</xdr:rowOff>
                  </to>
                </anchor>
              </controlPr>
            </control>
          </mc:Choice>
        </mc:AlternateContent>
        <mc:AlternateContent xmlns:mc="http://schemas.openxmlformats.org/markup-compatibility/2006">
          <mc:Choice Requires="x14">
            <control shapeId="30733" r:id="rId16" name="Check Box 13">
              <controlPr locked="0" defaultSize="0" autoFill="0" autoLine="0" autoPict="0">
                <anchor moveWithCells="1">
                  <from>
                    <xdr:col>3</xdr:col>
                    <xdr:colOff>1019175</xdr:colOff>
                    <xdr:row>5</xdr:row>
                    <xdr:rowOff>180975</xdr:rowOff>
                  </from>
                  <to>
                    <xdr:col>3</xdr:col>
                    <xdr:colOff>1724025</xdr:colOff>
                    <xdr:row>5</xdr:row>
                    <xdr:rowOff>371475</xdr:rowOff>
                  </to>
                </anchor>
              </controlPr>
            </control>
          </mc:Choice>
        </mc:AlternateContent>
        <mc:AlternateContent xmlns:mc="http://schemas.openxmlformats.org/markup-compatibility/2006">
          <mc:Choice Requires="x14">
            <control shapeId="30734" r:id="rId17" name="Check Box 14">
              <controlPr locked="0" defaultSize="0" autoFill="0" autoLine="0" autoPict="0">
                <anchor moveWithCells="1">
                  <from>
                    <xdr:col>3</xdr:col>
                    <xdr:colOff>1028700</xdr:colOff>
                    <xdr:row>5</xdr:row>
                    <xdr:rowOff>466725</xdr:rowOff>
                  </from>
                  <to>
                    <xdr:col>3</xdr:col>
                    <xdr:colOff>1657350</xdr:colOff>
                    <xdr:row>5</xdr:row>
                    <xdr:rowOff>666750</xdr:rowOff>
                  </to>
                </anchor>
              </controlPr>
            </control>
          </mc:Choice>
        </mc:AlternateContent>
        <mc:AlternateContent xmlns:mc="http://schemas.openxmlformats.org/markup-compatibility/2006">
          <mc:Choice Requires="x14">
            <control shapeId="30735" r:id="rId18" name="Check Box 15">
              <controlPr locked="0" defaultSize="0" autoFill="0" autoLine="0" autoPict="0">
                <anchor moveWithCells="1">
                  <from>
                    <xdr:col>4</xdr:col>
                    <xdr:colOff>66675</xdr:colOff>
                    <xdr:row>5</xdr:row>
                    <xdr:rowOff>161925</xdr:rowOff>
                  </from>
                  <to>
                    <xdr:col>4</xdr:col>
                    <xdr:colOff>885825</xdr:colOff>
                    <xdr:row>5</xdr:row>
                    <xdr:rowOff>419100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LISTS!$W$2:$W$10</xm:f>
          </x14:formula1>
          <xm:sqref>D10:D12</xm:sqref>
        </x14:dataValidation>
        <x14:dataValidation type="list" allowBlank="1" showInputMessage="1" showErrorMessage="1">
          <x14:formula1>
            <xm:f>LISTS!$V$2:$V$7</xm:f>
          </x14:formula1>
          <xm:sqref>C7</xm:sqref>
        </x14:dataValidation>
        <x14:dataValidation type="list" allowBlank="1" showInputMessage="1" showErrorMessage="1">
          <x14:formula1>
            <xm:f>LISTS!$T$2:$T$4</xm:f>
          </x14:formula1>
          <xm:sqref>C14:C16 C5</xm:sqref>
        </x14:dataValidation>
        <x14:dataValidation type="list" allowBlank="1" showInputMessage="1" showErrorMessage="1">
          <x14:formula1>
            <xm:f>LISTS!$S$2:$S$16</xm:f>
          </x14:formula1>
          <xm:sqref>C4</xm:sqref>
        </x14:dataValidation>
        <x14:dataValidation type="list" allowBlank="1" showInputMessage="1" showErrorMessage="1">
          <x14:formula1>
            <xm:f>LISTS!$R$2:$R$19</xm:f>
          </x14:formula1>
          <xm:sqref>C3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N96"/>
  <sheetViews>
    <sheetView topLeftCell="A16" zoomScale="90" zoomScaleNormal="90" zoomScaleSheetLayoutView="90" workbookViewId="0">
      <selection activeCell="C16" sqref="C16:E16"/>
    </sheetView>
  </sheetViews>
  <sheetFormatPr defaultColWidth="10.875" defaultRowHeight="16.5" x14ac:dyDescent="0.25"/>
  <cols>
    <col min="1" max="1" width="10.875" style="46"/>
    <col min="2" max="2" width="46.625" style="47" customWidth="1"/>
    <col min="3" max="3" width="43.25" style="47" customWidth="1"/>
    <col min="4" max="4" width="27" style="47" customWidth="1"/>
    <col min="5" max="5" width="14.875" style="47" customWidth="1"/>
    <col min="6" max="16384" width="10.875" style="47"/>
  </cols>
  <sheetData>
    <row r="1" spans="1:14" ht="111.75" customHeight="1" thickBot="1" x14ac:dyDescent="0.3">
      <c r="A1" s="42"/>
      <c r="B1" s="166" t="s">
        <v>286</v>
      </c>
      <c r="C1" s="166"/>
      <c r="D1" s="166"/>
      <c r="E1" s="166"/>
    </row>
    <row r="2" spans="1:14" ht="33" customHeight="1" thickBot="1" x14ac:dyDescent="0.3">
      <c r="A2" s="42"/>
      <c r="B2" s="125" t="s">
        <v>249</v>
      </c>
      <c r="C2" s="222" t="s">
        <v>279</v>
      </c>
      <c r="D2" s="223"/>
      <c r="E2" s="224"/>
    </row>
    <row r="3" spans="1:14" ht="93" customHeight="1" thickBot="1" x14ac:dyDescent="0.3">
      <c r="A3" s="42">
        <v>1</v>
      </c>
      <c r="B3" s="60" t="s">
        <v>248</v>
      </c>
      <c r="C3" s="233" t="s">
        <v>228</v>
      </c>
      <c r="D3" s="234"/>
      <c r="E3" s="235"/>
      <c r="F3" s="48"/>
      <c r="G3" s="48"/>
      <c r="H3" s="48"/>
      <c r="I3" s="48"/>
      <c r="J3" s="48"/>
    </row>
    <row r="4" spans="1:14" ht="69.75" customHeight="1" thickBot="1" x14ac:dyDescent="0.3">
      <c r="A4" s="42">
        <v>2</v>
      </c>
      <c r="B4" s="60" t="s">
        <v>247</v>
      </c>
      <c r="C4" s="61" t="s">
        <v>228</v>
      </c>
      <c r="D4" s="240" t="s">
        <v>261</v>
      </c>
      <c r="E4" s="241"/>
      <c r="F4" s="49"/>
      <c r="G4" s="49"/>
      <c r="H4" s="49"/>
      <c r="I4" s="49"/>
      <c r="J4" s="49"/>
    </row>
    <row r="5" spans="1:14" ht="114" customHeight="1" thickBot="1" x14ac:dyDescent="0.3">
      <c r="A5" s="42">
        <v>3</v>
      </c>
      <c r="B5" s="60" t="s">
        <v>250</v>
      </c>
      <c r="C5" s="61" t="s">
        <v>228</v>
      </c>
      <c r="D5" s="197" t="s">
        <v>270</v>
      </c>
      <c r="E5" s="198"/>
      <c r="F5" s="50"/>
      <c r="G5" s="50"/>
      <c r="H5" s="50"/>
      <c r="I5" s="50"/>
      <c r="J5" s="50"/>
    </row>
    <row r="6" spans="1:14" ht="63" customHeight="1" thickBot="1" x14ac:dyDescent="0.3">
      <c r="A6" s="42">
        <v>4</v>
      </c>
      <c r="B6" s="60" t="s">
        <v>251</v>
      </c>
      <c r="C6" s="236"/>
      <c r="D6" s="237"/>
      <c r="E6" s="237"/>
      <c r="F6" s="51"/>
      <c r="G6" s="50"/>
      <c r="H6" s="50"/>
      <c r="I6" s="50"/>
      <c r="J6" s="50"/>
    </row>
    <row r="7" spans="1:14" ht="57" customHeight="1" thickBot="1" x14ac:dyDescent="0.3">
      <c r="A7" s="42">
        <v>5</v>
      </c>
      <c r="B7" s="60" t="s">
        <v>252</v>
      </c>
      <c r="C7" s="62" t="s">
        <v>228</v>
      </c>
      <c r="D7" s="240" t="s">
        <v>261</v>
      </c>
      <c r="E7" s="241"/>
      <c r="L7" s="126"/>
      <c r="M7" s="126"/>
      <c r="N7" s="126"/>
    </row>
    <row r="8" spans="1:14" ht="54.75" customHeight="1" thickBot="1" x14ac:dyDescent="0.3">
      <c r="A8" s="42">
        <v>6</v>
      </c>
      <c r="B8" s="64" t="s">
        <v>253</v>
      </c>
      <c r="C8" s="233" t="s">
        <v>230</v>
      </c>
      <c r="D8" s="234"/>
      <c r="E8" s="235"/>
    </row>
    <row r="9" spans="1:14" ht="51" customHeight="1" x14ac:dyDescent="0.25">
      <c r="A9" s="173">
        <v>7</v>
      </c>
      <c r="B9" s="225" t="s">
        <v>254</v>
      </c>
      <c r="C9" s="65" t="s">
        <v>183</v>
      </c>
      <c r="D9" s="65" t="s">
        <v>184</v>
      </c>
      <c r="E9" s="66" t="s">
        <v>236</v>
      </c>
      <c r="F9" s="48"/>
      <c r="G9" s="48"/>
      <c r="H9" s="48"/>
      <c r="I9" s="48"/>
      <c r="J9" s="48"/>
    </row>
    <row r="10" spans="1:14" ht="37.5" customHeight="1" x14ac:dyDescent="0.25">
      <c r="A10" s="173"/>
      <c r="B10" s="226"/>
      <c r="C10" s="130" t="s">
        <v>230</v>
      </c>
      <c r="D10" s="131" t="s">
        <v>228</v>
      </c>
      <c r="E10" s="228" t="e">
        <f>C8/D13</f>
        <v>#VALUE!</v>
      </c>
    </row>
    <row r="11" spans="1:14" ht="33.75" customHeight="1" x14ac:dyDescent="0.25">
      <c r="A11" s="173"/>
      <c r="B11" s="226"/>
      <c r="C11" s="132" t="s">
        <v>230</v>
      </c>
      <c r="D11" s="133" t="s">
        <v>228</v>
      </c>
      <c r="E11" s="229"/>
    </row>
    <row r="12" spans="1:14" ht="36" customHeight="1" x14ac:dyDescent="0.25">
      <c r="A12" s="173"/>
      <c r="B12" s="226"/>
      <c r="C12" s="132" t="s">
        <v>230</v>
      </c>
      <c r="D12" s="134" t="s">
        <v>228</v>
      </c>
      <c r="E12" s="229"/>
    </row>
    <row r="13" spans="1:14" ht="17.25" thickBot="1" x14ac:dyDescent="0.3">
      <c r="A13" s="173"/>
      <c r="B13" s="227"/>
      <c r="C13" s="87" t="s">
        <v>235</v>
      </c>
      <c r="D13" s="88">
        <f>SUM(C10:C12)</f>
        <v>0</v>
      </c>
      <c r="E13" s="230"/>
    </row>
    <row r="14" spans="1:14" ht="90.75" customHeight="1" thickBot="1" x14ac:dyDescent="0.3">
      <c r="A14" s="42">
        <v>8</v>
      </c>
      <c r="B14" s="60" t="s">
        <v>255</v>
      </c>
      <c r="C14" s="63" t="s">
        <v>228</v>
      </c>
      <c r="D14" s="197" t="s">
        <v>271</v>
      </c>
      <c r="E14" s="198"/>
      <c r="F14" s="52"/>
      <c r="G14" s="52"/>
      <c r="H14" s="52"/>
      <c r="I14" s="52"/>
      <c r="J14" s="52"/>
    </row>
    <row r="15" spans="1:14" ht="47.25" customHeight="1" thickBot="1" x14ac:dyDescent="0.3">
      <c r="A15" s="42">
        <v>9</v>
      </c>
      <c r="B15" s="64" t="s">
        <v>257</v>
      </c>
      <c r="C15" s="238" t="s">
        <v>228</v>
      </c>
      <c r="D15" s="238"/>
      <c r="E15" s="239"/>
      <c r="F15" s="50"/>
      <c r="G15" s="50"/>
      <c r="H15" s="50"/>
      <c r="I15" s="50"/>
      <c r="J15" s="50"/>
    </row>
    <row r="16" spans="1:14" ht="47.25" customHeight="1" thickBot="1" x14ac:dyDescent="0.3">
      <c r="A16" s="42">
        <v>10</v>
      </c>
      <c r="B16" s="64" t="s">
        <v>258</v>
      </c>
      <c r="C16" s="233" t="s">
        <v>228</v>
      </c>
      <c r="D16" s="234"/>
      <c r="E16" s="235"/>
    </row>
    <row r="17" spans="1:14" ht="79.5" customHeight="1" thickBot="1" x14ac:dyDescent="0.3">
      <c r="A17" s="42"/>
      <c r="B17" s="199" t="s">
        <v>280</v>
      </c>
      <c r="C17" s="200"/>
      <c r="D17" s="200"/>
      <c r="E17" s="201"/>
      <c r="G17" s="53"/>
      <c r="H17" s="53"/>
      <c r="I17" s="53"/>
      <c r="J17" s="53"/>
      <c r="K17" s="54"/>
    </row>
    <row r="18" spans="1:14" ht="20.25" x14ac:dyDescent="0.3">
      <c r="A18" s="42"/>
      <c r="B18" s="202" t="s">
        <v>198</v>
      </c>
      <c r="C18" s="203"/>
      <c r="D18" s="203"/>
      <c r="E18" s="203"/>
      <c r="F18" s="55"/>
      <c r="G18" s="55"/>
      <c r="H18" s="55"/>
      <c r="I18" s="55"/>
      <c r="J18" s="55"/>
      <c r="K18" s="55"/>
      <c r="L18" s="55"/>
      <c r="M18" s="55"/>
    </row>
    <row r="19" spans="1:14" ht="21" thickBot="1" x14ac:dyDescent="0.35">
      <c r="A19" s="42"/>
      <c r="B19" s="204" t="s">
        <v>262</v>
      </c>
      <c r="C19" s="205"/>
      <c r="D19" s="205"/>
      <c r="E19" s="205"/>
      <c r="F19" s="55"/>
      <c r="G19" s="120"/>
      <c r="H19" s="55"/>
      <c r="I19" s="55"/>
      <c r="J19" s="55"/>
      <c r="K19" s="55"/>
      <c r="L19" s="55"/>
      <c r="M19" s="55"/>
      <c r="N19" s="123"/>
    </row>
    <row r="20" spans="1:14" ht="57.75" customHeight="1" thickBot="1" x14ac:dyDescent="0.3">
      <c r="A20" s="42">
        <v>11</v>
      </c>
      <c r="B20" s="72" t="s">
        <v>186</v>
      </c>
      <c r="C20" s="220" t="s">
        <v>237</v>
      </c>
      <c r="D20" s="221"/>
      <c r="E20" s="89" t="e">
        <f>VLOOKUP(C20,H20:I26,2,FALSE)</f>
        <v>#N/A</v>
      </c>
      <c r="F20" s="55"/>
      <c r="G20" s="122"/>
      <c r="H20" s="57" t="s">
        <v>238</v>
      </c>
      <c r="I20" s="57">
        <v>6</v>
      </c>
      <c r="J20" s="55"/>
      <c r="K20" s="55"/>
      <c r="L20" s="55"/>
      <c r="M20" s="55"/>
      <c r="N20" s="123"/>
    </row>
    <row r="21" spans="1:14" ht="84" customHeight="1" thickBot="1" x14ac:dyDescent="0.3">
      <c r="A21" s="42">
        <v>12</v>
      </c>
      <c r="B21" s="72" t="s">
        <v>208</v>
      </c>
      <c r="C21" s="220" t="s">
        <v>237</v>
      </c>
      <c r="D21" s="221"/>
      <c r="E21" s="90" t="e">
        <f>VLOOKUP(C21,H20:I26,2,FALSE)</f>
        <v>#N/A</v>
      </c>
      <c r="F21" s="55"/>
      <c r="G21" s="120"/>
      <c r="H21" s="57" t="s">
        <v>239</v>
      </c>
      <c r="I21" s="57">
        <v>5</v>
      </c>
      <c r="J21" s="55"/>
      <c r="K21" s="55"/>
      <c r="L21" s="55"/>
      <c r="M21" s="55"/>
      <c r="N21" s="123"/>
    </row>
    <row r="22" spans="1:14" ht="126.75" customHeight="1" thickBot="1" x14ac:dyDescent="0.3">
      <c r="A22" s="42">
        <v>13</v>
      </c>
      <c r="B22" s="73" t="s">
        <v>209</v>
      </c>
      <c r="C22" s="231" t="s">
        <v>237</v>
      </c>
      <c r="D22" s="232"/>
      <c r="E22" s="91" t="e">
        <f>VLOOKUP(C22,H20:I26,2,FALSE)</f>
        <v>#N/A</v>
      </c>
      <c r="F22" s="55"/>
      <c r="G22" s="120"/>
      <c r="H22" s="57" t="s">
        <v>240</v>
      </c>
      <c r="I22" s="57">
        <v>4</v>
      </c>
      <c r="J22" s="55"/>
      <c r="K22" s="55"/>
      <c r="L22" s="55"/>
      <c r="M22" s="55"/>
      <c r="N22" s="123"/>
    </row>
    <row r="23" spans="1:14" ht="26.25" customHeight="1" thickBot="1" x14ac:dyDescent="0.3">
      <c r="A23" s="42"/>
      <c r="B23" s="74" t="s">
        <v>291</v>
      </c>
      <c r="C23" s="92" t="e">
        <f>AVERAGE(E20:E22)</f>
        <v>#N/A</v>
      </c>
      <c r="D23" s="92"/>
      <c r="E23" s="93"/>
      <c r="F23" s="55"/>
      <c r="G23" s="120"/>
      <c r="H23" s="57" t="s">
        <v>241</v>
      </c>
      <c r="I23" s="57">
        <v>3</v>
      </c>
      <c r="J23" s="55"/>
      <c r="K23" s="55"/>
      <c r="L23" s="55"/>
      <c r="M23" s="55"/>
      <c r="N23" s="123"/>
    </row>
    <row r="24" spans="1:14" ht="36.75" customHeight="1" thickBot="1" x14ac:dyDescent="0.3">
      <c r="A24" s="42"/>
      <c r="B24" s="206" t="s">
        <v>210</v>
      </c>
      <c r="C24" s="207"/>
      <c r="D24" s="207"/>
      <c r="E24" s="208"/>
      <c r="F24" s="55"/>
      <c r="G24" s="120"/>
      <c r="H24" s="57" t="s">
        <v>242</v>
      </c>
      <c r="I24" s="57">
        <v>2</v>
      </c>
      <c r="J24" s="55"/>
      <c r="K24" s="55"/>
      <c r="L24" s="55"/>
      <c r="M24" s="55"/>
      <c r="N24" s="123"/>
    </row>
    <row r="25" spans="1:14" ht="180" customHeight="1" thickBot="1" x14ac:dyDescent="0.3">
      <c r="A25" s="42">
        <v>14</v>
      </c>
      <c r="B25" s="209" t="s">
        <v>256</v>
      </c>
      <c r="C25" s="210"/>
      <c r="D25" s="210"/>
      <c r="E25" s="211"/>
      <c r="F25" s="55"/>
      <c r="G25" s="120"/>
      <c r="H25" s="57" t="s">
        <v>243</v>
      </c>
      <c r="I25" s="57">
        <v>1</v>
      </c>
      <c r="J25" s="55"/>
      <c r="K25" s="55"/>
      <c r="L25" s="55"/>
      <c r="M25" s="55"/>
      <c r="N25" s="123"/>
    </row>
    <row r="26" spans="1:14" ht="36" customHeight="1" thickBot="1" x14ac:dyDescent="0.3">
      <c r="A26" s="42"/>
      <c r="B26" s="212" t="s">
        <v>263</v>
      </c>
      <c r="C26" s="213"/>
      <c r="D26" s="213"/>
      <c r="E26" s="213"/>
      <c r="F26" s="55"/>
      <c r="G26" s="120"/>
      <c r="H26" s="57" t="s">
        <v>244</v>
      </c>
      <c r="I26" s="57" t="s">
        <v>246</v>
      </c>
      <c r="J26" s="55"/>
      <c r="K26" s="55"/>
      <c r="L26" s="55"/>
      <c r="M26" s="55"/>
      <c r="N26" s="123"/>
    </row>
    <row r="27" spans="1:14" ht="47.25" customHeight="1" thickBot="1" x14ac:dyDescent="0.3">
      <c r="A27" s="42">
        <v>15</v>
      </c>
      <c r="B27" s="94" t="s">
        <v>188</v>
      </c>
      <c r="C27" s="220" t="s">
        <v>237</v>
      </c>
      <c r="D27" s="221"/>
      <c r="E27" s="89" t="e">
        <f>VLOOKUP(C27,H20:I26,2,FALSE)</f>
        <v>#N/A</v>
      </c>
      <c r="F27" s="55"/>
      <c r="G27" s="120"/>
      <c r="H27" s="55"/>
      <c r="I27" s="55"/>
      <c r="J27" s="55"/>
      <c r="K27" s="55"/>
      <c r="L27" s="55"/>
      <c r="M27" s="55"/>
      <c r="N27" s="123"/>
    </row>
    <row r="28" spans="1:14" ht="42" customHeight="1" thickBot="1" x14ac:dyDescent="0.3">
      <c r="A28" s="42">
        <v>16</v>
      </c>
      <c r="B28" s="94" t="s">
        <v>189</v>
      </c>
      <c r="C28" s="220" t="s">
        <v>237</v>
      </c>
      <c r="D28" s="221"/>
      <c r="E28" s="90" t="e">
        <f>VLOOKUP(C28,H20:I26,2,FALSE)</f>
        <v>#N/A</v>
      </c>
      <c r="F28" s="55"/>
      <c r="G28" s="120"/>
      <c r="H28" s="55"/>
      <c r="I28" s="55"/>
      <c r="J28" s="55"/>
      <c r="K28" s="55"/>
      <c r="L28" s="55"/>
      <c r="M28" s="55"/>
      <c r="N28" s="123"/>
    </row>
    <row r="29" spans="1:14" ht="45.75" customHeight="1" thickBot="1" x14ac:dyDescent="0.3">
      <c r="A29" s="42">
        <v>17</v>
      </c>
      <c r="B29" s="94" t="s">
        <v>190</v>
      </c>
      <c r="C29" s="220" t="s">
        <v>237</v>
      </c>
      <c r="D29" s="221"/>
      <c r="E29" s="91" t="e">
        <f>VLOOKUP(C29,H20:I26,2,FALSE)</f>
        <v>#N/A</v>
      </c>
      <c r="F29" s="55"/>
      <c r="G29" s="120"/>
      <c r="H29" s="120"/>
      <c r="I29" s="120"/>
      <c r="J29" s="120"/>
      <c r="K29" s="120"/>
      <c r="L29" s="120"/>
      <c r="M29" s="120"/>
      <c r="N29" s="121"/>
    </row>
    <row r="30" spans="1:14" ht="25.5" customHeight="1" thickBot="1" x14ac:dyDescent="0.3">
      <c r="A30" s="42"/>
      <c r="B30" s="95" t="s">
        <v>259</v>
      </c>
      <c r="C30" s="96" t="e">
        <f>AVERAGE(E27:E29)</f>
        <v>#N/A</v>
      </c>
      <c r="D30" s="97"/>
      <c r="E30" s="97"/>
      <c r="F30" s="55"/>
      <c r="G30" s="55"/>
      <c r="H30" s="55"/>
      <c r="I30" s="55"/>
      <c r="J30" s="55"/>
      <c r="K30" s="55"/>
      <c r="L30" s="120"/>
      <c r="M30" s="120"/>
      <c r="N30" s="121"/>
    </row>
    <row r="31" spans="1:14" ht="33.75" customHeight="1" thickBot="1" x14ac:dyDescent="0.3">
      <c r="A31" s="42"/>
      <c r="B31" s="177" t="s">
        <v>274</v>
      </c>
      <c r="C31" s="178"/>
      <c r="D31" s="178"/>
      <c r="E31" s="179"/>
      <c r="F31" s="55"/>
      <c r="G31" s="55"/>
      <c r="H31" s="58" t="s">
        <v>265</v>
      </c>
      <c r="I31" s="59">
        <v>6</v>
      </c>
      <c r="J31" s="55"/>
      <c r="K31" s="55"/>
      <c r="L31" s="120"/>
      <c r="M31" s="120"/>
      <c r="N31" s="121"/>
    </row>
    <row r="32" spans="1:14" x14ac:dyDescent="0.25">
      <c r="A32" s="173">
        <v>18</v>
      </c>
      <c r="B32" s="214" t="s">
        <v>260</v>
      </c>
      <c r="C32" s="215"/>
      <c r="D32" s="215"/>
      <c r="E32" s="216"/>
      <c r="F32" s="55"/>
      <c r="G32" s="55"/>
      <c r="H32" s="58" t="s">
        <v>296</v>
      </c>
      <c r="I32" s="59">
        <v>5</v>
      </c>
      <c r="J32" s="55"/>
      <c r="K32" s="55"/>
      <c r="L32" s="120"/>
      <c r="M32" s="120"/>
      <c r="N32" s="121"/>
    </row>
    <row r="33" spans="1:14" ht="108.75" customHeight="1" thickBot="1" x14ac:dyDescent="0.3">
      <c r="A33" s="173"/>
      <c r="B33" s="217"/>
      <c r="C33" s="218"/>
      <c r="D33" s="218"/>
      <c r="E33" s="219"/>
      <c r="F33" s="55"/>
      <c r="G33" s="55"/>
      <c r="H33" s="58" t="s">
        <v>297</v>
      </c>
      <c r="I33" s="59">
        <v>4</v>
      </c>
      <c r="J33" s="55"/>
      <c r="K33" s="55"/>
      <c r="L33" s="120"/>
      <c r="M33" s="120"/>
      <c r="N33" s="121"/>
    </row>
    <row r="34" spans="1:14" ht="29.25" customHeight="1" thickBot="1" x14ac:dyDescent="0.3">
      <c r="A34" s="42"/>
      <c r="B34" s="212" t="s">
        <v>264</v>
      </c>
      <c r="C34" s="213"/>
      <c r="D34" s="213"/>
      <c r="E34" s="213"/>
      <c r="F34" s="55"/>
      <c r="G34" s="55"/>
      <c r="H34" s="58" t="s">
        <v>298</v>
      </c>
      <c r="I34" s="59">
        <v>3</v>
      </c>
      <c r="J34" s="55"/>
      <c r="K34" s="55"/>
      <c r="L34" s="120"/>
      <c r="M34" s="120"/>
      <c r="N34" s="121"/>
    </row>
    <row r="35" spans="1:14" ht="61.5" customHeight="1" thickBot="1" x14ac:dyDescent="0.3">
      <c r="A35" s="42">
        <v>19</v>
      </c>
      <c r="B35" s="98" t="s">
        <v>282</v>
      </c>
      <c r="C35" s="175" t="s">
        <v>237</v>
      </c>
      <c r="D35" s="176"/>
      <c r="E35" s="99" t="e">
        <f>VLOOKUP(C35,H31:I37,2,FALSE)</f>
        <v>#N/A</v>
      </c>
      <c r="F35" s="55"/>
      <c r="G35" s="55"/>
      <c r="H35" s="58" t="s">
        <v>268</v>
      </c>
      <c r="I35" s="59">
        <v>2</v>
      </c>
      <c r="J35" s="55"/>
      <c r="K35" s="55"/>
      <c r="L35" s="120"/>
      <c r="M35" s="120"/>
      <c r="N35" s="121"/>
    </row>
    <row r="36" spans="1:14" ht="53.25" customHeight="1" thickBot="1" x14ac:dyDescent="0.3">
      <c r="A36" s="42">
        <v>20</v>
      </c>
      <c r="B36" s="98" t="s">
        <v>283</v>
      </c>
      <c r="C36" s="175" t="s">
        <v>237</v>
      </c>
      <c r="D36" s="176"/>
      <c r="E36" s="100" t="e">
        <f>VLOOKUP(C36,H31:I37,2,FALSE)</f>
        <v>#N/A</v>
      </c>
      <c r="F36" s="55"/>
      <c r="G36" s="55"/>
      <c r="H36" s="58" t="s">
        <v>266</v>
      </c>
      <c r="I36" s="59">
        <v>1</v>
      </c>
      <c r="J36" s="55"/>
      <c r="K36" s="55"/>
      <c r="L36" s="120"/>
      <c r="M36" s="120"/>
      <c r="N36" s="121"/>
    </row>
    <row r="37" spans="1:14" ht="51" customHeight="1" thickBot="1" x14ac:dyDescent="0.3">
      <c r="A37" s="42">
        <v>21</v>
      </c>
      <c r="B37" s="101" t="s">
        <v>192</v>
      </c>
      <c r="C37" s="195" t="s">
        <v>237</v>
      </c>
      <c r="D37" s="196"/>
      <c r="E37" s="102" t="e">
        <f>VLOOKUP(C37,H31:I37,2,FALSE)</f>
        <v>#N/A</v>
      </c>
      <c r="F37" s="55"/>
      <c r="G37" s="55"/>
      <c r="H37" s="58" t="s">
        <v>269</v>
      </c>
      <c r="I37" s="59" t="s">
        <v>202</v>
      </c>
      <c r="J37" s="55"/>
      <c r="K37" s="55"/>
      <c r="L37" s="120"/>
      <c r="M37" s="120"/>
      <c r="N37" s="121"/>
    </row>
    <row r="38" spans="1:14" ht="26.25" customHeight="1" thickBot="1" x14ac:dyDescent="0.3">
      <c r="A38" s="42"/>
      <c r="B38" s="103" t="s">
        <v>272</v>
      </c>
      <c r="C38" s="92" t="e">
        <f>AVERAGE(E35:E37)</f>
        <v>#N/A</v>
      </c>
      <c r="D38" s="92"/>
      <c r="E38" s="93"/>
      <c r="F38" s="55"/>
      <c r="G38" s="55"/>
      <c r="H38" s="55"/>
      <c r="I38" s="55"/>
      <c r="J38" s="55"/>
      <c r="K38" s="55"/>
      <c r="L38" s="120"/>
      <c r="M38" s="120"/>
      <c r="N38" s="121"/>
    </row>
    <row r="39" spans="1:14" ht="40.5" customHeight="1" thickBot="1" x14ac:dyDescent="0.3">
      <c r="A39" s="42"/>
      <c r="B39" s="177" t="s">
        <v>213</v>
      </c>
      <c r="C39" s="178"/>
      <c r="D39" s="178"/>
      <c r="E39" s="179"/>
      <c r="F39" s="55"/>
      <c r="G39" s="55"/>
      <c r="H39" s="55"/>
      <c r="I39" s="55"/>
      <c r="J39" s="55"/>
      <c r="K39" s="55"/>
      <c r="L39" s="120"/>
      <c r="M39" s="120"/>
      <c r="N39" s="121"/>
    </row>
    <row r="40" spans="1:14" ht="15.95" customHeight="1" x14ac:dyDescent="0.25">
      <c r="A40" s="174">
        <v>22</v>
      </c>
      <c r="B40" s="167" t="s">
        <v>211</v>
      </c>
      <c r="C40" s="168"/>
      <c r="D40" s="168"/>
      <c r="E40" s="169"/>
      <c r="F40" s="55"/>
      <c r="G40" s="55"/>
      <c r="H40" s="55"/>
      <c r="I40" s="55"/>
      <c r="J40" s="55"/>
      <c r="K40" s="55"/>
      <c r="L40" s="120"/>
      <c r="M40" s="120"/>
      <c r="N40" s="121"/>
    </row>
    <row r="41" spans="1:14" ht="98.1" customHeight="1" thickBot="1" x14ac:dyDescent="0.3">
      <c r="A41" s="174"/>
      <c r="B41" s="170"/>
      <c r="C41" s="171"/>
      <c r="D41" s="171"/>
      <c r="E41" s="172"/>
      <c r="G41" s="123"/>
      <c r="H41" s="123"/>
      <c r="I41" s="123"/>
      <c r="J41" s="123"/>
      <c r="K41" s="123"/>
      <c r="L41" s="121"/>
      <c r="M41" s="121"/>
      <c r="N41" s="121"/>
    </row>
    <row r="42" spans="1:14" ht="32.25" customHeight="1" thickBot="1" x14ac:dyDescent="0.3">
      <c r="A42" s="42"/>
      <c r="B42" s="192" t="s">
        <v>273</v>
      </c>
      <c r="C42" s="193"/>
      <c r="D42" s="193"/>
      <c r="E42" s="194"/>
      <c r="G42" s="121"/>
      <c r="H42" s="121"/>
      <c r="I42" s="121"/>
      <c r="J42" s="121"/>
      <c r="K42" s="121"/>
      <c r="L42" s="121"/>
      <c r="M42" s="121"/>
      <c r="N42" s="121"/>
    </row>
    <row r="43" spans="1:14" ht="81" customHeight="1" thickBot="1" x14ac:dyDescent="0.3">
      <c r="A43" s="42">
        <v>23</v>
      </c>
      <c r="B43" s="104" t="s">
        <v>275</v>
      </c>
      <c r="C43" s="175" t="s">
        <v>237</v>
      </c>
      <c r="D43" s="176"/>
      <c r="E43" s="99" t="e">
        <f>VLOOKUP(C43,H31:I37,2,FALSE)</f>
        <v>#N/A</v>
      </c>
      <c r="G43" s="121"/>
      <c r="H43" s="121"/>
      <c r="I43" s="121"/>
      <c r="J43" s="121"/>
      <c r="K43" s="121"/>
      <c r="L43" s="121"/>
      <c r="M43" s="121"/>
      <c r="N43" s="121"/>
    </row>
    <row r="44" spans="1:14" ht="57" customHeight="1" thickBot="1" x14ac:dyDescent="0.3">
      <c r="A44" s="42">
        <v>24</v>
      </c>
      <c r="B44" s="104" t="s">
        <v>194</v>
      </c>
      <c r="C44" s="175" t="s">
        <v>237</v>
      </c>
      <c r="D44" s="176"/>
      <c r="E44" s="100" t="e">
        <f>VLOOKUP(C44,H31:I37,2,FALSE)</f>
        <v>#N/A</v>
      </c>
      <c r="G44" s="121"/>
      <c r="H44" s="121"/>
      <c r="I44" s="121"/>
      <c r="J44" s="121"/>
      <c r="K44" s="121"/>
      <c r="L44" s="121"/>
      <c r="M44" s="121"/>
      <c r="N44" s="121"/>
    </row>
    <row r="45" spans="1:14" ht="47.25" customHeight="1" thickBot="1" x14ac:dyDescent="0.3">
      <c r="A45" s="42">
        <v>25</v>
      </c>
      <c r="B45" s="104" t="s">
        <v>195</v>
      </c>
      <c r="C45" s="175" t="s">
        <v>237</v>
      </c>
      <c r="D45" s="176"/>
      <c r="E45" s="100" t="e">
        <f>VLOOKUP(C45,H31:I37,2,FALSE)</f>
        <v>#N/A</v>
      </c>
      <c r="G45" s="121"/>
      <c r="H45" s="121"/>
      <c r="I45" s="121"/>
      <c r="J45" s="121"/>
      <c r="K45" s="121"/>
      <c r="L45" s="121"/>
      <c r="M45" s="121"/>
      <c r="N45" s="121"/>
    </row>
    <row r="46" spans="1:14" ht="40.5" customHeight="1" thickBot="1" x14ac:dyDescent="0.3">
      <c r="A46" s="42">
        <v>26</v>
      </c>
      <c r="B46" s="104" t="s">
        <v>196</v>
      </c>
      <c r="C46" s="175" t="s">
        <v>237</v>
      </c>
      <c r="D46" s="176"/>
      <c r="E46" s="100" t="e">
        <f>VLOOKUP(C46,H31:I37,2,FALSE)</f>
        <v>#N/A</v>
      </c>
      <c r="G46" s="121"/>
      <c r="H46" s="121"/>
      <c r="I46" s="121"/>
      <c r="J46" s="121"/>
      <c r="K46" s="121"/>
      <c r="L46" s="121"/>
      <c r="M46" s="121"/>
      <c r="N46" s="121"/>
    </row>
    <row r="47" spans="1:14" ht="47.25" customHeight="1" thickBot="1" x14ac:dyDescent="0.3">
      <c r="A47" s="42">
        <v>27</v>
      </c>
      <c r="B47" s="105" t="s">
        <v>276</v>
      </c>
      <c r="C47" s="175" t="s">
        <v>237</v>
      </c>
      <c r="D47" s="176"/>
      <c r="E47" s="102" t="e">
        <f>VLOOKUP(C47,H31:I37,2,FALSE)</f>
        <v>#N/A</v>
      </c>
      <c r="G47" s="121"/>
      <c r="H47" s="121"/>
      <c r="I47" s="121"/>
      <c r="J47" s="121"/>
      <c r="K47" s="121"/>
      <c r="L47" s="121"/>
      <c r="M47" s="121"/>
      <c r="N47" s="121"/>
    </row>
    <row r="48" spans="1:14" ht="28.5" customHeight="1" thickBot="1" x14ac:dyDescent="0.3">
      <c r="A48" s="42"/>
      <c r="B48" s="106" t="s">
        <v>277</v>
      </c>
      <c r="C48" s="107" t="e">
        <f>AVERAGE(E43:E47)</f>
        <v>#N/A</v>
      </c>
      <c r="D48" s="108"/>
      <c r="E48" s="109"/>
    </row>
    <row r="49" spans="1:5" ht="33" customHeight="1" thickBot="1" x14ac:dyDescent="0.3">
      <c r="A49" s="42"/>
      <c r="B49" s="177" t="s">
        <v>212</v>
      </c>
      <c r="C49" s="178"/>
      <c r="D49" s="178"/>
      <c r="E49" s="179"/>
    </row>
    <row r="50" spans="1:5" ht="14.1" customHeight="1" x14ac:dyDescent="0.25">
      <c r="A50" s="174">
        <v>28</v>
      </c>
      <c r="B50" s="180" t="s">
        <v>278</v>
      </c>
      <c r="C50" s="181"/>
      <c r="D50" s="181"/>
      <c r="E50" s="182"/>
    </row>
    <row r="51" spans="1:5" ht="105" customHeight="1" thickBot="1" x14ac:dyDescent="0.3">
      <c r="A51" s="174"/>
      <c r="B51" s="183"/>
      <c r="C51" s="184"/>
      <c r="D51" s="184"/>
      <c r="E51" s="185"/>
    </row>
    <row r="52" spans="1:5" ht="37.5" customHeight="1" thickBot="1" x14ac:dyDescent="0.3">
      <c r="A52" s="42"/>
      <c r="B52" s="186" t="s">
        <v>281</v>
      </c>
      <c r="C52" s="187"/>
      <c r="D52" s="187"/>
      <c r="E52" s="188"/>
    </row>
    <row r="53" spans="1:5" ht="127.5" customHeight="1" thickBot="1" x14ac:dyDescent="0.3">
      <c r="A53" s="42">
        <v>29</v>
      </c>
      <c r="B53" s="104" t="s">
        <v>216</v>
      </c>
      <c r="C53" s="175" t="s">
        <v>237</v>
      </c>
      <c r="D53" s="176"/>
      <c r="E53" s="99" t="e">
        <f>VLOOKUP(C53,H31:I37,2,FALSE)</f>
        <v>#N/A</v>
      </c>
    </row>
    <row r="54" spans="1:5" ht="121.5" customHeight="1" thickBot="1" x14ac:dyDescent="0.3">
      <c r="A54" s="42">
        <v>30</v>
      </c>
      <c r="B54" s="104" t="s">
        <v>217</v>
      </c>
      <c r="C54" s="175" t="s">
        <v>237</v>
      </c>
      <c r="D54" s="176"/>
      <c r="E54" s="100" t="e">
        <f>VLOOKUP(C54,H31:I37,2,FALSE)</f>
        <v>#N/A</v>
      </c>
    </row>
    <row r="55" spans="1:5" ht="124.5" customHeight="1" thickBot="1" x14ac:dyDescent="0.3">
      <c r="A55" s="42">
        <v>31</v>
      </c>
      <c r="B55" s="104" t="s">
        <v>218</v>
      </c>
      <c r="C55" s="175" t="s">
        <v>237</v>
      </c>
      <c r="D55" s="176"/>
      <c r="E55" s="100" t="e">
        <f>VLOOKUP(C55,H31:I37,2,FALSE)</f>
        <v>#N/A</v>
      </c>
    </row>
    <row r="56" spans="1:5" ht="159" customHeight="1" thickBot="1" x14ac:dyDescent="0.3">
      <c r="A56" s="42">
        <v>32</v>
      </c>
      <c r="B56" s="104" t="s">
        <v>219</v>
      </c>
      <c r="C56" s="175" t="s">
        <v>237</v>
      </c>
      <c r="D56" s="176"/>
      <c r="E56" s="102" t="e">
        <f>VLOOKUP(C56,H31:I37,2,FALSE)</f>
        <v>#N/A</v>
      </c>
    </row>
    <row r="57" spans="1:5" ht="27.75" customHeight="1" thickBot="1" x14ac:dyDescent="0.3">
      <c r="A57" s="42"/>
      <c r="B57" s="106" t="s">
        <v>284</v>
      </c>
      <c r="C57" s="92" t="e">
        <f>AVERAGE(E53:E56)</f>
        <v>#N/A</v>
      </c>
      <c r="D57" s="110"/>
      <c r="E57" s="111"/>
    </row>
    <row r="58" spans="1:5" ht="27" customHeight="1" thickBot="1" x14ac:dyDescent="0.3">
      <c r="A58" s="42"/>
      <c r="B58" s="189" t="s">
        <v>214</v>
      </c>
      <c r="C58" s="190"/>
      <c r="D58" s="190"/>
      <c r="E58" s="191"/>
    </row>
    <row r="59" spans="1:5" x14ac:dyDescent="0.25">
      <c r="A59" s="174">
        <v>33</v>
      </c>
      <c r="B59" s="167" t="s">
        <v>215</v>
      </c>
      <c r="C59" s="168"/>
      <c r="D59" s="168"/>
      <c r="E59" s="169"/>
    </row>
    <row r="60" spans="1:5" ht="105" customHeight="1" thickBot="1" x14ac:dyDescent="0.3">
      <c r="A60" s="174"/>
      <c r="B60" s="170"/>
      <c r="C60" s="171"/>
      <c r="D60" s="171"/>
      <c r="E60" s="172"/>
    </row>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sheetData>
  <sheetProtection password="CAB3" sheet="1" objects="1" scenarios="1" formatCells="0" formatColumns="0" formatRows="0" selectLockedCells="1"/>
  <mergeCells count="53">
    <mergeCell ref="A9:A13"/>
    <mergeCell ref="C2:E2"/>
    <mergeCell ref="C27:D27"/>
    <mergeCell ref="B9:B13"/>
    <mergeCell ref="E10:E13"/>
    <mergeCell ref="C20:D20"/>
    <mergeCell ref="C21:D21"/>
    <mergeCell ref="C22:D22"/>
    <mergeCell ref="C3:E3"/>
    <mergeCell ref="C6:E6"/>
    <mergeCell ref="C8:E8"/>
    <mergeCell ref="C15:E15"/>
    <mergeCell ref="C16:E16"/>
    <mergeCell ref="D4:E4"/>
    <mergeCell ref="D5:E5"/>
    <mergeCell ref="D7:E7"/>
    <mergeCell ref="C37:D37"/>
    <mergeCell ref="B39:E39"/>
    <mergeCell ref="C35:D35"/>
    <mergeCell ref="D14:E14"/>
    <mergeCell ref="B17:E17"/>
    <mergeCell ref="B18:E18"/>
    <mergeCell ref="B19:E19"/>
    <mergeCell ref="B24:E24"/>
    <mergeCell ref="B25:E25"/>
    <mergeCell ref="B26:E26"/>
    <mergeCell ref="B32:E33"/>
    <mergeCell ref="B31:E31"/>
    <mergeCell ref="B34:E34"/>
    <mergeCell ref="C36:D36"/>
    <mergeCell ref="C28:D28"/>
    <mergeCell ref="C29:D29"/>
    <mergeCell ref="C45:D45"/>
    <mergeCell ref="C46:D46"/>
    <mergeCell ref="C47:D47"/>
    <mergeCell ref="B42:E42"/>
    <mergeCell ref="B40:E41"/>
    <mergeCell ref="B1:E1"/>
    <mergeCell ref="B59:E60"/>
    <mergeCell ref="A32:A33"/>
    <mergeCell ref="A40:A41"/>
    <mergeCell ref="A50:A51"/>
    <mergeCell ref="A59:A60"/>
    <mergeCell ref="C53:D53"/>
    <mergeCell ref="C54:D54"/>
    <mergeCell ref="C55:D55"/>
    <mergeCell ref="C56:D56"/>
    <mergeCell ref="B49:E49"/>
    <mergeCell ref="B50:E51"/>
    <mergeCell ref="B52:E52"/>
    <mergeCell ref="B58:E58"/>
    <mergeCell ref="C43:D43"/>
    <mergeCell ref="C44:D44"/>
  </mergeCells>
  <phoneticPr fontId="6" type="noConversion"/>
  <conditionalFormatting sqref="A3:XFD5 A2:C2 F2:XFD2 A14:XFD15 A10:D13 F10:XFD13 A17:XFD24 A16:C16 F16:XFD16 A26:XFD35 A25:G25 I25:XFD25 A37:XFD1048576 A36:G36 I36:XFD36 A8:XFD9 A6:B6 F6:XFD6 A7:L7 O7:XFD7">
    <cfRule type="containsText" dxfId="210" priority="10" operator="containsText" text="Select an Observation Outcome">
      <formula>NOT(ISERROR(SEARCH("Select an Observation Outcome",A2)))</formula>
    </cfRule>
    <cfRule type="containsText" dxfId="209" priority="11" operator="containsText" text="Select a Number">
      <formula>NOT(ISERROR(SEARCH("Select a Number",A2)))</formula>
    </cfRule>
    <cfRule type="containsText" dxfId="208" priority="12" operator="containsText" text="Select an Option - Scroll Down">
      <formula>NOT(ISERROR(SEARCH("Select an Option - Scroll Down",A2)))</formula>
    </cfRule>
  </conditionalFormatting>
  <conditionalFormatting sqref="E10:E13">
    <cfRule type="containsErrors" dxfId="207" priority="8">
      <formula>ISERROR(E10)</formula>
    </cfRule>
  </conditionalFormatting>
  <conditionalFormatting sqref="A1:XFD5 A26:XFD35 A25:G25 I25:XFD25 A37:XFD1048576 A36:G36 I36:XFD36 A8:XFD24 A6:B6 F6:XFD6 A7:L7 O7:XFD7">
    <cfRule type="containsText" dxfId="206" priority="6" operator="containsText" text="1.  There is a safety or other serious concern with this activity or program component.">
      <formula>NOT(ISERROR(SEARCH("1.  There is a safety or other serious concern with this activity or program component.",A1)))</formula>
    </cfRule>
    <cfRule type="containsText" dxfId="205" priority="7" operator="containsText" text="1.  There was a safety or other serious concern with this program expectation.">
      <formula>NOT(ISERROR(SEARCH("1.  There was a safety or other serious concern with this program expectation.",A1)))</formula>
    </cfRule>
  </conditionalFormatting>
  <conditionalFormatting sqref="C6">
    <cfRule type="containsText" dxfId="204" priority="3" operator="containsText" text="Select an Observation Outcome">
      <formula>NOT(ISERROR(SEARCH("Select an Observation Outcome",C6)))</formula>
    </cfRule>
    <cfRule type="containsText" dxfId="203" priority="4" operator="containsText" text="Select a Number">
      <formula>NOT(ISERROR(SEARCH("Select a Number",C6)))</formula>
    </cfRule>
    <cfRule type="containsText" dxfId="202" priority="5" operator="containsText" text="Select an Option - Scroll Down">
      <formula>NOT(ISERROR(SEARCH("Select an Option - Scroll Down",C6)))</formula>
    </cfRule>
  </conditionalFormatting>
  <conditionalFormatting sqref="C6">
    <cfRule type="containsText" dxfId="201" priority="1" operator="containsText" text="1.  There is a safety or other serious concern with this activity or program component.">
      <formula>NOT(ISERROR(SEARCH("1.  There is a safety or other serious concern with this activity or program component.",C6)))</formula>
    </cfRule>
    <cfRule type="containsText" dxfId="200" priority="2" operator="containsText" text="1.  There was a safety or other serious concern with this program expectation.">
      <formula>NOT(ISERROR(SEARCH("1.  There was a safety or other serious concern with this program expectation.",C6)))</formula>
    </cfRule>
  </conditionalFormatting>
  <dataValidations count="4">
    <dataValidation type="list" allowBlank="1" showInputMessage="1" showErrorMessage="1" sqref="C10:C12">
      <formula1>number2</formula1>
    </dataValidation>
    <dataValidation type="list" allowBlank="1" showInputMessage="1" showErrorMessage="1" sqref="C20:C22 C27:C29">
      <formula1>percent1</formula1>
    </dataValidation>
    <dataValidation type="list" allowBlank="1" showInputMessage="1" showErrorMessage="1" sqref="C8">
      <formula1>number</formula1>
    </dataValidation>
    <dataValidation type="list" allowBlank="1" showInputMessage="1" showErrorMessage="1" sqref="C35:D37 C43:D47 C53:D56">
      <formula1>percent2</formula1>
    </dataValidation>
  </dataValidations>
  <pageMargins left="0.7" right="0.7" top="0.90625" bottom="0.75" header="0.3" footer="0.3"/>
  <pageSetup scale="58" orientation="portrait" r:id="rId1"/>
  <headerFooter>
    <oddHeader xml:space="preserve">&amp;C&amp;"Times New Roman,Regular"&amp;16&amp;KFF0000&amp;G &amp;"Times New Roman,Bold"&amp;14NMPED Out of School Time Observation Instrument&amp;"Times New Roman,Regular"&amp;16
</oddHeader>
    <oddFooter>&amp;R&amp;"Calibri,Regular"&amp;K000000&amp;P</oddFooter>
  </headerFooter>
  <rowBreaks count="4" manualBreakCount="4">
    <brk id="16" max="4" man="1"/>
    <brk id="25" max="16383" man="1"/>
    <brk id="41" max="4" man="1"/>
    <brk id="51" max="16383" man="1"/>
  </rowBreaks>
  <colBreaks count="1" manualBreakCount="1">
    <brk id="5" max="1048575" man="1"/>
  </col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51" r:id="rId5" name="Check Box 3">
              <controlPr locked="0" defaultSize="0" autoFill="0" autoLine="0" autoPict="0">
                <anchor moveWithCells="1">
                  <from>
                    <xdr:col>2</xdr:col>
                    <xdr:colOff>171450</xdr:colOff>
                    <xdr:row>5</xdr:row>
                    <xdr:rowOff>152400</xdr:rowOff>
                  </from>
                  <to>
                    <xdr:col>2</xdr:col>
                    <xdr:colOff>1066800</xdr:colOff>
                    <xdr:row>5</xdr:row>
                    <xdr:rowOff>371475</xdr:rowOff>
                  </to>
                </anchor>
              </controlPr>
            </control>
          </mc:Choice>
        </mc:AlternateContent>
        <mc:AlternateContent xmlns:mc="http://schemas.openxmlformats.org/markup-compatibility/2006">
          <mc:Choice Requires="x14">
            <control shapeId="2053" r:id="rId6" name="Check Box 5">
              <controlPr locked="0" defaultSize="0" autoFill="0" autoLine="0" autoPict="0">
                <anchor moveWithCells="1">
                  <from>
                    <xdr:col>2</xdr:col>
                    <xdr:colOff>257175</xdr:colOff>
                    <xdr:row>5</xdr:row>
                    <xdr:rowOff>438150</xdr:rowOff>
                  </from>
                  <to>
                    <xdr:col>2</xdr:col>
                    <xdr:colOff>866775</xdr:colOff>
                    <xdr:row>5</xdr:row>
                    <xdr:rowOff>647700</xdr:rowOff>
                  </to>
                </anchor>
              </controlPr>
            </control>
          </mc:Choice>
        </mc:AlternateContent>
        <mc:AlternateContent xmlns:mc="http://schemas.openxmlformats.org/markup-compatibility/2006">
          <mc:Choice Requires="x14">
            <control shapeId="2056" r:id="rId7" name="Check Box 8">
              <controlPr locked="0" defaultSize="0" autoFill="0" autoLine="0" autoPict="0">
                <anchor moveWithCells="1">
                  <from>
                    <xdr:col>2</xdr:col>
                    <xdr:colOff>1133475</xdr:colOff>
                    <xdr:row>5</xdr:row>
                    <xdr:rowOff>104775</xdr:rowOff>
                  </from>
                  <to>
                    <xdr:col>2</xdr:col>
                    <xdr:colOff>1562100</xdr:colOff>
                    <xdr:row>5</xdr:row>
                    <xdr:rowOff>342900</xdr:rowOff>
                  </to>
                </anchor>
              </controlPr>
            </control>
          </mc:Choice>
        </mc:AlternateContent>
        <mc:AlternateContent xmlns:mc="http://schemas.openxmlformats.org/markup-compatibility/2006">
          <mc:Choice Requires="x14">
            <control shapeId="2057" r:id="rId8" name="Check Box 9">
              <controlPr locked="0" defaultSize="0" autoFill="0" autoLine="0" autoPict="0">
                <anchor moveWithCells="1">
                  <from>
                    <xdr:col>2</xdr:col>
                    <xdr:colOff>1190625</xdr:colOff>
                    <xdr:row>5</xdr:row>
                    <xdr:rowOff>400050</xdr:rowOff>
                  </from>
                  <to>
                    <xdr:col>2</xdr:col>
                    <xdr:colOff>1619250</xdr:colOff>
                    <xdr:row>5</xdr:row>
                    <xdr:rowOff>638175</xdr:rowOff>
                  </to>
                </anchor>
              </controlPr>
            </control>
          </mc:Choice>
        </mc:AlternateContent>
        <mc:AlternateContent xmlns:mc="http://schemas.openxmlformats.org/markup-compatibility/2006">
          <mc:Choice Requires="x14">
            <control shapeId="2058" r:id="rId9" name="Check Box 10">
              <controlPr locked="0" defaultSize="0" autoFill="0" autoLine="0" autoPict="0">
                <anchor moveWithCells="1">
                  <from>
                    <xdr:col>2</xdr:col>
                    <xdr:colOff>1933575</xdr:colOff>
                    <xdr:row>5</xdr:row>
                    <xdr:rowOff>133350</xdr:rowOff>
                  </from>
                  <to>
                    <xdr:col>2</xdr:col>
                    <xdr:colOff>2257425</xdr:colOff>
                    <xdr:row>5</xdr:row>
                    <xdr:rowOff>352425</xdr:rowOff>
                  </to>
                </anchor>
              </controlPr>
            </control>
          </mc:Choice>
        </mc:AlternateContent>
        <mc:AlternateContent xmlns:mc="http://schemas.openxmlformats.org/markup-compatibility/2006">
          <mc:Choice Requires="x14">
            <control shapeId="2059" r:id="rId10" name="Check Box 11">
              <controlPr locked="0" defaultSize="0" autoFill="0" autoLine="0" autoPict="0">
                <anchor moveWithCells="1">
                  <from>
                    <xdr:col>2</xdr:col>
                    <xdr:colOff>1885950</xdr:colOff>
                    <xdr:row>5</xdr:row>
                    <xdr:rowOff>466725</xdr:rowOff>
                  </from>
                  <to>
                    <xdr:col>2</xdr:col>
                    <xdr:colOff>2209800</xdr:colOff>
                    <xdr:row>5</xdr:row>
                    <xdr:rowOff>685800</xdr:rowOff>
                  </to>
                </anchor>
              </controlPr>
            </control>
          </mc:Choice>
        </mc:AlternateContent>
        <mc:AlternateContent xmlns:mc="http://schemas.openxmlformats.org/markup-compatibility/2006">
          <mc:Choice Requires="x14">
            <control shapeId="2061" r:id="rId11" name="Check Box 13">
              <controlPr locked="0" defaultSize="0" autoFill="0" autoLine="0" autoPict="0">
                <anchor moveWithCells="1">
                  <from>
                    <xdr:col>2</xdr:col>
                    <xdr:colOff>2514600</xdr:colOff>
                    <xdr:row>5</xdr:row>
                    <xdr:rowOff>123825</xdr:rowOff>
                  </from>
                  <to>
                    <xdr:col>2</xdr:col>
                    <xdr:colOff>2952750</xdr:colOff>
                    <xdr:row>5</xdr:row>
                    <xdr:rowOff>342900</xdr:rowOff>
                  </to>
                </anchor>
              </controlPr>
            </control>
          </mc:Choice>
        </mc:AlternateContent>
        <mc:AlternateContent xmlns:mc="http://schemas.openxmlformats.org/markup-compatibility/2006">
          <mc:Choice Requires="x14">
            <control shapeId="2062" r:id="rId12" name="Check Box 14">
              <controlPr locked="0" defaultSize="0" autoFill="0" autoLine="0" autoPict="0">
                <anchor moveWithCells="1">
                  <from>
                    <xdr:col>2</xdr:col>
                    <xdr:colOff>2543175</xdr:colOff>
                    <xdr:row>5</xdr:row>
                    <xdr:rowOff>428625</xdr:rowOff>
                  </from>
                  <to>
                    <xdr:col>2</xdr:col>
                    <xdr:colOff>3009900</xdr:colOff>
                    <xdr:row>5</xdr:row>
                    <xdr:rowOff>676275</xdr:rowOff>
                  </to>
                </anchor>
              </controlPr>
            </control>
          </mc:Choice>
        </mc:AlternateContent>
        <mc:AlternateContent xmlns:mc="http://schemas.openxmlformats.org/markup-compatibility/2006">
          <mc:Choice Requires="x14">
            <control shapeId="2063" r:id="rId13" name="Check Box 15">
              <controlPr locked="0" defaultSize="0" autoFill="0" autoLine="0" autoPict="0">
                <anchor moveWithCells="1">
                  <from>
                    <xdr:col>3</xdr:col>
                    <xdr:colOff>66675</xdr:colOff>
                    <xdr:row>5</xdr:row>
                    <xdr:rowOff>142875</xdr:rowOff>
                  </from>
                  <to>
                    <xdr:col>3</xdr:col>
                    <xdr:colOff>704850</xdr:colOff>
                    <xdr:row>5</xdr:row>
                    <xdr:rowOff>342900</xdr:rowOff>
                  </to>
                </anchor>
              </controlPr>
            </control>
          </mc:Choice>
        </mc:AlternateContent>
        <mc:AlternateContent xmlns:mc="http://schemas.openxmlformats.org/markup-compatibility/2006">
          <mc:Choice Requires="x14">
            <control shapeId="2064" r:id="rId14" name="Check Box 16">
              <controlPr locked="0" defaultSize="0" autoFill="0" autoLine="0" autoPict="0">
                <anchor moveWithCells="1">
                  <from>
                    <xdr:col>3</xdr:col>
                    <xdr:colOff>38100</xdr:colOff>
                    <xdr:row>5</xdr:row>
                    <xdr:rowOff>466725</xdr:rowOff>
                  </from>
                  <to>
                    <xdr:col>3</xdr:col>
                    <xdr:colOff>685800</xdr:colOff>
                    <xdr:row>5</xdr:row>
                    <xdr:rowOff>657225</xdr:rowOff>
                  </to>
                </anchor>
              </controlPr>
            </control>
          </mc:Choice>
        </mc:AlternateContent>
        <mc:AlternateContent xmlns:mc="http://schemas.openxmlformats.org/markup-compatibility/2006">
          <mc:Choice Requires="x14">
            <control shapeId="2065" r:id="rId15" name="Check Box 17">
              <controlPr locked="0" defaultSize="0" autoFill="0" autoLine="0" autoPict="0">
                <anchor moveWithCells="1">
                  <from>
                    <xdr:col>3</xdr:col>
                    <xdr:colOff>1019175</xdr:colOff>
                    <xdr:row>5</xdr:row>
                    <xdr:rowOff>180975</xdr:rowOff>
                  </from>
                  <to>
                    <xdr:col>3</xdr:col>
                    <xdr:colOff>1724025</xdr:colOff>
                    <xdr:row>5</xdr:row>
                    <xdr:rowOff>371475</xdr:rowOff>
                  </to>
                </anchor>
              </controlPr>
            </control>
          </mc:Choice>
        </mc:AlternateContent>
        <mc:AlternateContent xmlns:mc="http://schemas.openxmlformats.org/markup-compatibility/2006">
          <mc:Choice Requires="x14">
            <control shapeId="2066" r:id="rId16" name="Check Box 18">
              <controlPr locked="0" defaultSize="0" autoFill="0" autoLine="0" autoPict="0">
                <anchor moveWithCells="1">
                  <from>
                    <xdr:col>3</xdr:col>
                    <xdr:colOff>1028700</xdr:colOff>
                    <xdr:row>5</xdr:row>
                    <xdr:rowOff>466725</xdr:rowOff>
                  </from>
                  <to>
                    <xdr:col>3</xdr:col>
                    <xdr:colOff>1657350</xdr:colOff>
                    <xdr:row>5</xdr:row>
                    <xdr:rowOff>666750</xdr:rowOff>
                  </to>
                </anchor>
              </controlPr>
            </control>
          </mc:Choice>
        </mc:AlternateContent>
        <mc:AlternateContent xmlns:mc="http://schemas.openxmlformats.org/markup-compatibility/2006">
          <mc:Choice Requires="x14">
            <control shapeId="2067" r:id="rId17" name="Check Box 19">
              <controlPr locked="0" defaultSize="0" autoFill="0" autoLine="0" autoPict="0">
                <anchor moveWithCells="1">
                  <from>
                    <xdr:col>4</xdr:col>
                    <xdr:colOff>66675</xdr:colOff>
                    <xdr:row>5</xdr:row>
                    <xdr:rowOff>161925</xdr:rowOff>
                  </from>
                  <to>
                    <xdr:col>4</xdr:col>
                    <xdr:colOff>885825</xdr:colOff>
                    <xdr:row>5</xdr:row>
                    <xdr:rowOff>419100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LISTS!$W$2:$W$10</xm:f>
          </x14:formula1>
          <xm:sqref>D10:D12</xm:sqref>
        </x14:dataValidation>
        <x14:dataValidation type="list" allowBlank="1" showInputMessage="1" showErrorMessage="1">
          <x14:formula1>
            <xm:f>LISTS!$V$2:$V$7</xm:f>
          </x14:formula1>
          <xm:sqref>C7</xm:sqref>
        </x14:dataValidation>
        <x14:dataValidation type="list" allowBlank="1" showInputMessage="1" showErrorMessage="1">
          <x14:formula1>
            <xm:f>LISTS!$T$2:$T$4</xm:f>
          </x14:formula1>
          <xm:sqref>C14:C16 C5</xm:sqref>
        </x14:dataValidation>
        <x14:dataValidation type="list" allowBlank="1" showInputMessage="1" showErrorMessage="1">
          <x14:formula1>
            <xm:f>LISTS!$S$2:$S$16</xm:f>
          </x14:formula1>
          <xm:sqref>C4</xm:sqref>
        </x14:dataValidation>
        <x14:dataValidation type="list" allowBlank="1" showInputMessage="1" showErrorMessage="1">
          <x14:formula1>
            <xm:f>LISTS!$R$2:$R$19</xm:f>
          </x14:formula1>
          <xm:sqref>C3</xm:sqref>
        </x14:dataValidation>
      </x14:dataValidations>
    </ext>
    <ext xmlns:mx="http://schemas.microsoft.com/office/mac/excel/2008/main" uri="{64002731-A6B0-56B0-2670-7721B7C09600}">
      <mx:PLV Mode="1" OnePage="0" WScale="100"/>
    </ext>
  </extLs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M96"/>
  <sheetViews>
    <sheetView zoomScale="90" zoomScaleNormal="90" workbookViewId="0">
      <selection activeCell="C2" sqref="C2:E2"/>
    </sheetView>
  </sheetViews>
  <sheetFormatPr defaultColWidth="10.875" defaultRowHeight="16.5" x14ac:dyDescent="0.25"/>
  <cols>
    <col min="1" max="1" width="10.875" style="46"/>
    <col min="2" max="2" width="46.625" style="47" customWidth="1"/>
    <col min="3" max="3" width="43.25" style="47" customWidth="1"/>
    <col min="4" max="4" width="27" style="47" customWidth="1"/>
    <col min="5" max="5" width="14.875" style="47" customWidth="1"/>
    <col min="6" max="16384" width="10.875" style="47"/>
  </cols>
  <sheetData>
    <row r="1" spans="1:10" ht="122.25" customHeight="1" thickBot="1" x14ac:dyDescent="0.3">
      <c r="A1" s="43"/>
      <c r="B1" s="166" t="s">
        <v>286</v>
      </c>
      <c r="C1" s="166"/>
      <c r="D1" s="166"/>
      <c r="E1" s="166"/>
    </row>
    <row r="2" spans="1:10" ht="33" customHeight="1" thickBot="1" x14ac:dyDescent="0.3">
      <c r="A2" s="43"/>
      <c r="B2" s="75" t="s">
        <v>294</v>
      </c>
      <c r="C2" s="222" t="s">
        <v>300</v>
      </c>
      <c r="D2" s="223"/>
      <c r="E2" s="224"/>
    </row>
    <row r="3" spans="1:10" ht="93" customHeight="1" thickBot="1" x14ac:dyDescent="0.3">
      <c r="A3" s="43">
        <v>1</v>
      </c>
      <c r="B3" s="60" t="s">
        <v>248</v>
      </c>
      <c r="C3" s="233" t="s">
        <v>228</v>
      </c>
      <c r="D3" s="234"/>
      <c r="E3" s="235"/>
      <c r="F3" s="48"/>
      <c r="G3" s="48"/>
      <c r="H3" s="48"/>
      <c r="I3" s="48"/>
      <c r="J3" s="48"/>
    </row>
    <row r="4" spans="1:10" ht="69.75" customHeight="1" thickBot="1" x14ac:dyDescent="0.3">
      <c r="A4" s="43">
        <v>2</v>
      </c>
      <c r="B4" s="60" t="s">
        <v>247</v>
      </c>
      <c r="C4" s="61" t="s">
        <v>228</v>
      </c>
      <c r="D4" s="240" t="s">
        <v>261</v>
      </c>
      <c r="E4" s="241"/>
      <c r="F4" s="49"/>
      <c r="G4" s="49"/>
      <c r="H4" s="49"/>
      <c r="I4" s="49"/>
      <c r="J4" s="49"/>
    </row>
    <row r="5" spans="1:10" ht="114" customHeight="1" thickBot="1" x14ac:dyDescent="0.3">
      <c r="A5" s="43">
        <v>3</v>
      </c>
      <c r="B5" s="60" t="s">
        <v>250</v>
      </c>
      <c r="C5" s="61" t="s">
        <v>228</v>
      </c>
      <c r="D5" s="197" t="s">
        <v>270</v>
      </c>
      <c r="E5" s="198"/>
      <c r="F5" s="50"/>
      <c r="G5" s="50"/>
      <c r="H5" s="50"/>
      <c r="I5" s="50"/>
      <c r="J5" s="50"/>
    </row>
    <row r="6" spans="1:10" ht="63" customHeight="1" thickBot="1" x14ac:dyDescent="0.3">
      <c r="A6" s="43">
        <v>4</v>
      </c>
      <c r="B6" s="60" t="s">
        <v>251</v>
      </c>
      <c r="C6" s="236"/>
      <c r="D6" s="237"/>
      <c r="E6" s="237"/>
      <c r="F6" s="51"/>
      <c r="G6" s="50"/>
      <c r="H6" s="50"/>
      <c r="I6" s="50"/>
      <c r="J6" s="50"/>
    </row>
    <row r="7" spans="1:10" ht="57" customHeight="1" thickBot="1" x14ac:dyDescent="0.3">
      <c r="A7" s="43">
        <v>5</v>
      </c>
      <c r="B7" s="60" t="s">
        <v>252</v>
      </c>
      <c r="C7" s="62" t="s">
        <v>228</v>
      </c>
      <c r="D7" s="240" t="s">
        <v>261</v>
      </c>
      <c r="E7" s="241"/>
    </row>
    <row r="8" spans="1:10" ht="54.75" customHeight="1" thickBot="1" x14ac:dyDescent="0.3">
      <c r="A8" s="43">
        <v>6</v>
      </c>
      <c r="B8" s="64" t="s">
        <v>253</v>
      </c>
      <c r="C8" s="233" t="s">
        <v>230</v>
      </c>
      <c r="D8" s="234"/>
      <c r="E8" s="235"/>
    </row>
    <row r="9" spans="1:10" ht="51" customHeight="1" x14ac:dyDescent="0.25">
      <c r="A9" s="173">
        <v>7</v>
      </c>
      <c r="B9" s="225" t="s">
        <v>254</v>
      </c>
      <c r="C9" s="65" t="s">
        <v>183</v>
      </c>
      <c r="D9" s="65" t="s">
        <v>184</v>
      </c>
      <c r="E9" s="66" t="s">
        <v>236</v>
      </c>
      <c r="F9" s="48"/>
      <c r="G9" s="48"/>
      <c r="H9" s="48"/>
      <c r="I9" s="48"/>
      <c r="J9" s="48"/>
    </row>
    <row r="10" spans="1:10" ht="37.5" customHeight="1" x14ac:dyDescent="0.25">
      <c r="A10" s="173"/>
      <c r="B10" s="226"/>
      <c r="C10" s="130" t="s">
        <v>230</v>
      </c>
      <c r="D10" s="131" t="s">
        <v>228</v>
      </c>
      <c r="E10" s="228" t="e">
        <f>C8/D13</f>
        <v>#VALUE!</v>
      </c>
    </row>
    <row r="11" spans="1:10" ht="33.75" customHeight="1" x14ac:dyDescent="0.25">
      <c r="A11" s="173"/>
      <c r="B11" s="226"/>
      <c r="C11" s="132" t="s">
        <v>230</v>
      </c>
      <c r="D11" s="133" t="s">
        <v>228</v>
      </c>
      <c r="E11" s="229"/>
    </row>
    <row r="12" spans="1:10" ht="36" customHeight="1" x14ac:dyDescent="0.25">
      <c r="A12" s="173"/>
      <c r="B12" s="226"/>
      <c r="C12" s="132" t="s">
        <v>230</v>
      </c>
      <c r="D12" s="134" t="s">
        <v>228</v>
      </c>
      <c r="E12" s="229"/>
    </row>
    <row r="13" spans="1:10" ht="17.25" thickBot="1" x14ac:dyDescent="0.3">
      <c r="A13" s="173"/>
      <c r="B13" s="227"/>
      <c r="C13" s="87" t="s">
        <v>235</v>
      </c>
      <c r="D13" s="88">
        <f>SUM(C10:C12)</f>
        <v>0</v>
      </c>
      <c r="E13" s="230"/>
    </row>
    <row r="14" spans="1:10" ht="90.75" customHeight="1" thickBot="1" x14ac:dyDescent="0.3">
      <c r="A14" s="43">
        <v>8</v>
      </c>
      <c r="B14" s="60" t="s">
        <v>255</v>
      </c>
      <c r="C14" s="71" t="s">
        <v>228</v>
      </c>
      <c r="D14" s="197" t="s">
        <v>271</v>
      </c>
      <c r="E14" s="198"/>
      <c r="F14" s="52"/>
      <c r="G14" s="52"/>
      <c r="H14" s="52"/>
      <c r="I14" s="52"/>
      <c r="J14" s="52"/>
    </row>
    <row r="15" spans="1:10" ht="47.25" customHeight="1" thickBot="1" x14ac:dyDescent="0.3">
      <c r="A15" s="43">
        <v>9</v>
      </c>
      <c r="B15" s="64" t="s">
        <v>257</v>
      </c>
      <c r="C15" s="238" t="s">
        <v>228</v>
      </c>
      <c r="D15" s="238"/>
      <c r="E15" s="239"/>
      <c r="F15" s="50"/>
      <c r="G15" s="50"/>
      <c r="H15" s="50"/>
      <c r="I15" s="50"/>
      <c r="J15" s="50"/>
    </row>
    <row r="16" spans="1:10" ht="47.25" customHeight="1" thickBot="1" x14ac:dyDescent="0.3">
      <c r="A16" s="43">
        <v>10</v>
      </c>
      <c r="B16" s="64" t="s">
        <v>258</v>
      </c>
      <c r="C16" s="233" t="s">
        <v>228</v>
      </c>
      <c r="D16" s="234"/>
      <c r="E16" s="235"/>
    </row>
    <row r="17" spans="1:13" ht="79.5" customHeight="1" thickBot="1" x14ac:dyDescent="0.3">
      <c r="A17" s="43"/>
      <c r="B17" s="260" t="s">
        <v>280</v>
      </c>
      <c r="C17" s="261"/>
      <c r="D17" s="261"/>
      <c r="E17" s="262"/>
      <c r="G17" s="53"/>
      <c r="H17" s="53"/>
      <c r="I17" s="53"/>
      <c r="J17" s="53"/>
      <c r="K17" s="54"/>
    </row>
    <row r="18" spans="1:13" ht="20.25" x14ac:dyDescent="0.3">
      <c r="A18" s="43"/>
      <c r="B18" s="202" t="s">
        <v>198</v>
      </c>
      <c r="C18" s="203"/>
      <c r="D18" s="203"/>
      <c r="E18" s="203"/>
      <c r="F18" s="55"/>
      <c r="G18" s="55"/>
      <c r="H18" s="55"/>
      <c r="I18" s="55"/>
      <c r="J18" s="55"/>
      <c r="K18" s="55"/>
      <c r="L18" s="55"/>
      <c r="M18" s="55"/>
    </row>
    <row r="19" spans="1:13" ht="21" thickBot="1" x14ac:dyDescent="0.35">
      <c r="A19" s="43"/>
      <c r="B19" s="204" t="s">
        <v>262</v>
      </c>
      <c r="C19" s="205"/>
      <c r="D19" s="205"/>
      <c r="E19" s="205"/>
      <c r="F19" s="55"/>
      <c r="G19" s="55"/>
      <c r="H19" s="55"/>
      <c r="I19" s="55"/>
      <c r="J19" s="55"/>
      <c r="K19" s="55"/>
      <c r="L19" s="55"/>
      <c r="M19" s="55"/>
    </row>
    <row r="20" spans="1:13" ht="57.75" customHeight="1" thickBot="1" x14ac:dyDescent="0.3">
      <c r="A20" s="43">
        <v>11</v>
      </c>
      <c r="B20" s="72" t="s">
        <v>186</v>
      </c>
      <c r="C20" s="220" t="s">
        <v>237</v>
      </c>
      <c r="D20" s="221"/>
      <c r="E20" s="89" t="e">
        <f>VLOOKUP(C20,H20:I26,2,FALSE)</f>
        <v>#N/A</v>
      </c>
      <c r="F20" s="55"/>
      <c r="G20" s="56"/>
      <c r="H20" s="57" t="s">
        <v>238</v>
      </c>
      <c r="I20" s="57">
        <v>6</v>
      </c>
      <c r="J20" s="55"/>
      <c r="K20" s="55"/>
      <c r="L20" s="55"/>
      <c r="M20" s="55"/>
    </row>
    <row r="21" spans="1:13" ht="84" customHeight="1" thickBot="1" x14ac:dyDescent="0.3">
      <c r="A21" s="43">
        <v>12</v>
      </c>
      <c r="B21" s="72" t="s">
        <v>208</v>
      </c>
      <c r="C21" s="220" t="s">
        <v>237</v>
      </c>
      <c r="D21" s="221"/>
      <c r="E21" s="90" t="e">
        <f>VLOOKUP(C21,H20:I26,2,FALSE)</f>
        <v>#N/A</v>
      </c>
      <c r="F21" s="55"/>
      <c r="G21" s="55"/>
      <c r="H21" s="57" t="s">
        <v>239</v>
      </c>
      <c r="I21" s="57">
        <v>5</v>
      </c>
      <c r="J21" s="55"/>
      <c r="K21" s="55"/>
      <c r="L21" s="55"/>
      <c r="M21" s="55"/>
    </row>
    <row r="22" spans="1:13" ht="126.75" customHeight="1" thickBot="1" x14ac:dyDescent="0.3">
      <c r="A22" s="43">
        <v>13</v>
      </c>
      <c r="B22" s="73" t="s">
        <v>209</v>
      </c>
      <c r="C22" s="231" t="s">
        <v>237</v>
      </c>
      <c r="D22" s="232"/>
      <c r="E22" s="91" t="e">
        <f>VLOOKUP(C22,H20:I26,2,FALSE)</f>
        <v>#N/A</v>
      </c>
      <c r="F22" s="55"/>
      <c r="G22" s="55"/>
      <c r="H22" s="57" t="s">
        <v>240</v>
      </c>
      <c r="I22" s="57">
        <v>4</v>
      </c>
      <c r="J22" s="55"/>
      <c r="K22" s="55"/>
      <c r="L22" s="55"/>
      <c r="M22" s="55"/>
    </row>
    <row r="23" spans="1:13" ht="26.25" customHeight="1" thickBot="1" x14ac:dyDescent="0.3">
      <c r="A23" s="43"/>
      <c r="B23" s="74" t="s">
        <v>291</v>
      </c>
      <c r="C23" s="92" t="e">
        <f>AVERAGE(E20:E22)</f>
        <v>#N/A</v>
      </c>
      <c r="D23" s="92"/>
      <c r="E23" s="93"/>
      <c r="F23" s="55"/>
      <c r="G23" s="55"/>
      <c r="H23" s="57" t="s">
        <v>241</v>
      </c>
      <c r="I23" s="57">
        <v>3</v>
      </c>
      <c r="J23" s="55"/>
      <c r="K23" s="55"/>
      <c r="L23" s="55"/>
      <c r="M23" s="55"/>
    </row>
    <row r="24" spans="1:13" ht="36.75" customHeight="1" thickBot="1" x14ac:dyDescent="0.3">
      <c r="A24" s="43"/>
      <c r="B24" s="263" t="s">
        <v>210</v>
      </c>
      <c r="C24" s="264"/>
      <c r="D24" s="264"/>
      <c r="E24" s="265"/>
      <c r="F24" s="55"/>
      <c r="G24" s="55"/>
      <c r="H24" s="57" t="s">
        <v>242</v>
      </c>
      <c r="I24" s="57">
        <v>2</v>
      </c>
      <c r="J24" s="55"/>
      <c r="K24" s="55"/>
      <c r="L24" s="55"/>
      <c r="M24" s="55"/>
    </row>
    <row r="25" spans="1:13" ht="180" customHeight="1" thickBot="1" x14ac:dyDescent="0.3">
      <c r="A25" s="43">
        <v>14</v>
      </c>
      <c r="B25" s="209" t="s">
        <v>256</v>
      </c>
      <c r="C25" s="210"/>
      <c r="D25" s="210"/>
      <c r="E25" s="211"/>
      <c r="F25" s="55"/>
      <c r="G25" s="55"/>
      <c r="H25" s="57" t="s">
        <v>243</v>
      </c>
      <c r="I25" s="57">
        <v>1</v>
      </c>
      <c r="J25" s="55"/>
      <c r="K25" s="55"/>
      <c r="L25" s="55"/>
      <c r="M25" s="55"/>
    </row>
    <row r="26" spans="1:13" ht="36" customHeight="1" thickBot="1" x14ac:dyDescent="0.3">
      <c r="A26" s="43"/>
      <c r="B26" s="212" t="s">
        <v>263</v>
      </c>
      <c r="C26" s="213"/>
      <c r="D26" s="213"/>
      <c r="E26" s="213"/>
      <c r="F26" s="55"/>
      <c r="G26" s="55"/>
      <c r="H26" s="57" t="s">
        <v>244</v>
      </c>
      <c r="I26" s="57" t="s">
        <v>246</v>
      </c>
      <c r="J26" s="55"/>
      <c r="K26" s="55"/>
      <c r="L26" s="55"/>
      <c r="M26" s="55"/>
    </row>
    <row r="27" spans="1:13" ht="47.25" customHeight="1" thickBot="1" x14ac:dyDescent="0.3">
      <c r="A27" s="43">
        <v>15</v>
      </c>
      <c r="B27" s="94" t="s">
        <v>188</v>
      </c>
      <c r="C27" s="220" t="s">
        <v>237</v>
      </c>
      <c r="D27" s="221"/>
      <c r="E27" s="89" t="e">
        <f>VLOOKUP(C27,H20:I26,2,FALSE)</f>
        <v>#N/A</v>
      </c>
      <c r="F27" s="55"/>
      <c r="G27" s="55"/>
      <c r="H27" s="55"/>
      <c r="I27" s="55"/>
      <c r="J27" s="55"/>
      <c r="K27" s="55"/>
      <c r="L27" s="55"/>
      <c r="M27" s="55"/>
    </row>
    <row r="28" spans="1:13" ht="42" customHeight="1" thickBot="1" x14ac:dyDescent="0.3">
      <c r="A28" s="43">
        <v>16</v>
      </c>
      <c r="B28" s="94" t="s">
        <v>189</v>
      </c>
      <c r="C28" s="220" t="s">
        <v>237</v>
      </c>
      <c r="D28" s="221"/>
      <c r="E28" s="90" t="e">
        <f>VLOOKUP(C28,H20:I26,2,FALSE)</f>
        <v>#N/A</v>
      </c>
      <c r="F28" s="55"/>
      <c r="G28" s="55"/>
      <c r="H28" s="55"/>
      <c r="I28" s="55"/>
      <c r="J28" s="55"/>
      <c r="K28" s="55"/>
      <c r="L28" s="55"/>
      <c r="M28" s="55"/>
    </row>
    <row r="29" spans="1:13" ht="45.75" customHeight="1" thickBot="1" x14ac:dyDescent="0.3">
      <c r="A29" s="43">
        <v>17</v>
      </c>
      <c r="B29" s="94" t="s">
        <v>190</v>
      </c>
      <c r="C29" s="220" t="s">
        <v>237</v>
      </c>
      <c r="D29" s="221"/>
      <c r="E29" s="91" t="e">
        <f>VLOOKUP(C29,H20:I26,2,FALSE)</f>
        <v>#N/A</v>
      </c>
      <c r="F29" s="55"/>
      <c r="G29" s="55"/>
      <c r="H29" s="55"/>
      <c r="I29" s="55"/>
      <c r="J29" s="55"/>
      <c r="K29" s="55"/>
      <c r="L29" s="55"/>
      <c r="M29" s="55"/>
    </row>
    <row r="30" spans="1:13" ht="25.5" customHeight="1" thickBot="1" x14ac:dyDescent="0.3">
      <c r="A30" s="43"/>
      <c r="B30" s="95" t="s">
        <v>259</v>
      </c>
      <c r="C30" s="96" t="e">
        <f>AVERAGE(E27:E29)</f>
        <v>#N/A</v>
      </c>
      <c r="D30" s="97"/>
      <c r="E30" s="97"/>
      <c r="F30" s="55"/>
      <c r="G30" s="55"/>
      <c r="H30" s="55"/>
      <c r="I30" s="55"/>
      <c r="J30" s="55"/>
      <c r="K30" s="55"/>
      <c r="L30" s="55"/>
      <c r="M30" s="55"/>
    </row>
    <row r="31" spans="1:13" ht="33.75" customHeight="1" thickBot="1" x14ac:dyDescent="0.3">
      <c r="A31" s="43"/>
      <c r="B31" s="257" t="s">
        <v>274</v>
      </c>
      <c r="C31" s="258"/>
      <c r="D31" s="258"/>
      <c r="E31" s="259"/>
      <c r="F31" s="55"/>
      <c r="G31" s="55"/>
      <c r="H31" s="58" t="s">
        <v>265</v>
      </c>
      <c r="I31" s="59">
        <v>6</v>
      </c>
      <c r="J31" s="55"/>
      <c r="K31" s="55"/>
      <c r="L31" s="55"/>
      <c r="M31" s="55"/>
    </row>
    <row r="32" spans="1:13" x14ac:dyDescent="0.25">
      <c r="A32" s="173">
        <v>18</v>
      </c>
      <c r="B32" s="214" t="s">
        <v>260</v>
      </c>
      <c r="C32" s="215"/>
      <c r="D32" s="215"/>
      <c r="E32" s="216"/>
      <c r="F32" s="55"/>
      <c r="G32" s="55"/>
      <c r="H32" s="58" t="s">
        <v>296</v>
      </c>
      <c r="I32" s="59">
        <v>5</v>
      </c>
      <c r="J32" s="55"/>
      <c r="K32" s="55"/>
      <c r="L32" s="55"/>
      <c r="M32" s="55"/>
    </row>
    <row r="33" spans="1:13" ht="108.75" customHeight="1" thickBot="1" x14ac:dyDescent="0.3">
      <c r="A33" s="173"/>
      <c r="B33" s="217"/>
      <c r="C33" s="218"/>
      <c r="D33" s="218"/>
      <c r="E33" s="219"/>
      <c r="F33" s="55"/>
      <c r="G33" s="55"/>
      <c r="H33" s="58" t="s">
        <v>297</v>
      </c>
      <c r="I33" s="59">
        <v>4</v>
      </c>
      <c r="J33" s="55"/>
      <c r="K33" s="55"/>
      <c r="L33" s="55"/>
      <c r="M33" s="55"/>
    </row>
    <row r="34" spans="1:13" ht="29.25" customHeight="1" thickBot="1" x14ac:dyDescent="0.3">
      <c r="A34" s="43"/>
      <c r="B34" s="212" t="s">
        <v>264</v>
      </c>
      <c r="C34" s="213"/>
      <c r="D34" s="213"/>
      <c r="E34" s="213"/>
      <c r="F34" s="55"/>
      <c r="G34" s="55"/>
      <c r="H34" s="58" t="s">
        <v>298</v>
      </c>
      <c r="I34" s="59">
        <v>3</v>
      </c>
      <c r="J34" s="55"/>
      <c r="K34" s="55"/>
      <c r="L34" s="55"/>
      <c r="M34" s="55"/>
    </row>
    <row r="35" spans="1:13" ht="61.5" customHeight="1" thickBot="1" x14ac:dyDescent="0.3">
      <c r="A35" s="43">
        <v>19</v>
      </c>
      <c r="B35" s="98" t="s">
        <v>282</v>
      </c>
      <c r="C35" s="175" t="s">
        <v>237</v>
      </c>
      <c r="D35" s="176"/>
      <c r="E35" s="99" t="e">
        <f>VLOOKUP(C35,H31:I37,2,FALSE)</f>
        <v>#N/A</v>
      </c>
      <c r="F35" s="55"/>
      <c r="G35" s="55"/>
      <c r="H35" s="58" t="s">
        <v>268</v>
      </c>
      <c r="I35" s="59">
        <v>2</v>
      </c>
      <c r="J35" s="55"/>
      <c r="K35" s="55"/>
      <c r="L35" s="55"/>
      <c r="M35" s="55"/>
    </row>
    <row r="36" spans="1:13" ht="53.25" customHeight="1" thickBot="1" x14ac:dyDescent="0.3">
      <c r="A36" s="43">
        <v>20</v>
      </c>
      <c r="B36" s="98" t="s">
        <v>283</v>
      </c>
      <c r="C36" s="175" t="s">
        <v>237</v>
      </c>
      <c r="D36" s="176"/>
      <c r="E36" s="100" t="e">
        <f>VLOOKUP(C36,H31:I37,2,FALSE)</f>
        <v>#N/A</v>
      </c>
      <c r="F36" s="55"/>
      <c r="G36" s="55"/>
      <c r="H36" s="58" t="s">
        <v>266</v>
      </c>
      <c r="I36" s="59">
        <v>1</v>
      </c>
      <c r="J36" s="55"/>
      <c r="K36" s="55"/>
      <c r="L36" s="55"/>
      <c r="M36" s="55"/>
    </row>
    <row r="37" spans="1:13" ht="51" customHeight="1" thickBot="1" x14ac:dyDescent="0.3">
      <c r="A37" s="43">
        <v>21</v>
      </c>
      <c r="B37" s="101" t="s">
        <v>192</v>
      </c>
      <c r="C37" s="195" t="s">
        <v>237</v>
      </c>
      <c r="D37" s="196"/>
      <c r="E37" s="102" t="e">
        <f>VLOOKUP(C37,H31:I37,2,FALSE)</f>
        <v>#N/A</v>
      </c>
      <c r="F37" s="55"/>
      <c r="G37" s="55"/>
      <c r="H37" s="58" t="s">
        <v>269</v>
      </c>
      <c r="I37" s="59" t="s">
        <v>202</v>
      </c>
      <c r="J37" s="55"/>
      <c r="K37" s="55"/>
      <c r="L37" s="55"/>
      <c r="M37" s="55"/>
    </row>
    <row r="38" spans="1:13" ht="26.25" customHeight="1" thickBot="1" x14ac:dyDescent="0.3">
      <c r="A38" s="43"/>
      <c r="B38" s="103" t="s">
        <v>272</v>
      </c>
      <c r="C38" s="92" t="e">
        <f>AVERAGE(E35:E37)</f>
        <v>#N/A</v>
      </c>
      <c r="D38" s="92"/>
      <c r="E38" s="93"/>
      <c r="F38" s="55"/>
      <c r="G38" s="55"/>
      <c r="H38" s="55"/>
      <c r="I38" s="55"/>
      <c r="J38" s="55"/>
      <c r="K38" s="55"/>
      <c r="L38" s="55"/>
      <c r="M38" s="55"/>
    </row>
    <row r="39" spans="1:13" ht="40.5" customHeight="1" thickBot="1" x14ac:dyDescent="0.3">
      <c r="A39" s="43"/>
      <c r="B39" s="257" t="s">
        <v>213</v>
      </c>
      <c r="C39" s="258"/>
      <c r="D39" s="258"/>
      <c r="E39" s="259"/>
      <c r="F39" s="55"/>
      <c r="G39" s="55"/>
      <c r="H39" s="55"/>
      <c r="I39" s="55"/>
      <c r="J39" s="55"/>
      <c r="K39" s="55"/>
      <c r="L39" s="55"/>
      <c r="M39" s="55"/>
    </row>
    <row r="40" spans="1:13" ht="15.95" customHeight="1" x14ac:dyDescent="0.25">
      <c r="A40" s="174">
        <v>22</v>
      </c>
      <c r="B40" s="167" t="s">
        <v>211</v>
      </c>
      <c r="C40" s="168"/>
      <c r="D40" s="168"/>
      <c r="E40" s="169"/>
      <c r="F40" s="55"/>
      <c r="G40" s="55"/>
      <c r="H40" s="55"/>
      <c r="I40" s="55"/>
      <c r="J40" s="55"/>
      <c r="K40" s="55"/>
      <c r="L40" s="55"/>
      <c r="M40" s="55"/>
    </row>
    <row r="41" spans="1:13" ht="98.1" customHeight="1" thickBot="1" x14ac:dyDescent="0.3">
      <c r="A41" s="174"/>
      <c r="B41" s="170"/>
      <c r="C41" s="171"/>
      <c r="D41" s="171"/>
      <c r="E41" s="172"/>
    </row>
    <row r="42" spans="1:13" ht="32.25" customHeight="1" thickBot="1" x14ac:dyDescent="0.3">
      <c r="A42" s="43"/>
      <c r="B42" s="192" t="s">
        <v>273</v>
      </c>
      <c r="C42" s="193"/>
      <c r="D42" s="193"/>
      <c r="E42" s="194"/>
    </row>
    <row r="43" spans="1:13" ht="81" customHeight="1" thickBot="1" x14ac:dyDescent="0.3">
      <c r="A43" s="43">
        <v>23</v>
      </c>
      <c r="B43" s="104" t="s">
        <v>275</v>
      </c>
      <c r="C43" s="175" t="s">
        <v>237</v>
      </c>
      <c r="D43" s="176"/>
      <c r="E43" s="99" t="e">
        <f>VLOOKUP(C43,H31:I37,2,FALSE)</f>
        <v>#N/A</v>
      </c>
    </row>
    <row r="44" spans="1:13" ht="57" customHeight="1" thickBot="1" x14ac:dyDescent="0.3">
      <c r="A44" s="43">
        <v>24</v>
      </c>
      <c r="B44" s="104" t="s">
        <v>194</v>
      </c>
      <c r="C44" s="175" t="s">
        <v>237</v>
      </c>
      <c r="D44" s="176"/>
      <c r="E44" s="100" t="e">
        <f>VLOOKUP(C44,H31:I37,2,FALSE)</f>
        <v>#N/A</v>
      </c>
    </row>
    <row r="45" spans="1:13" ht="47.25" customHeight="1" thickBot="1" x14ac:dyDescent="0.3">
      <c r="A45" s="43">
        <v>25</v>
      </c>
      <c r="B45" s="104" t="s">
        <v>195</v>
      </c>
      <c r="C45" s="175" t="s">
        <v>237</v>
      </c>
      <c r="D45" s="176"/>
      <c r="E45" s="100" t="e">
        <f>VLOOKUP(C45,H31:I37,2,FALSE)</f>
        <v>#N/A</v>
      </c>
    </row>
    <row r="46" spans="1:13" ht="40.5" customHeight="1" thickBot="1" x14ac:dyDescent="0.3">
      <c r="A46" s="43">
        <v>26</v>
      </c>
      <c r="B46" s="104" t="s">
        <v>196</v>
      </c>
      <c r="C46" s="175" t="s">
        <v>237</v>
      </c>
      <c r="D46" s="176"/>
      <c r="E46" s="100" t="e">
        <f>VLOOKUP(C46,H31:I37,2,FALSE)</f>
        <v>#N/A</v>
      </c>
    </row>
    <row r="47" spans="1:13" ht="47.25" customHeight="1" thickBot="1" x14ac:dyDescent="0.3">
      <c r="A47" s="43">
        <v>27</v>
      </c>
      <c r="B47" s="105" t="s">
        <v>276</v>
      </c>
      <c r="C47" s="175" t="s">
        <v>237</v>
      </c>
      <c r="D47" s="176"/>
      <c r="E47" s="102" t="e">
        <f>VLOOKUP(C47,H31:I37,2,FALSE)</f>
        <v>#N/A</v>
      </c>
    </row>
    <row r="48" spans="1:13" ht="28.5" customHeight="1" thickBot="1" x14ac:dyDescent="0.3">
      <c r="A48" s="43"/>
      <c r="B48" s="106" t="s">
        <v>277</v>
      </c>
      <c r="C48" s="107" t="e">
        <f>AVERAGE(E43:E47)</f>
        <v>#N/A</v>
      </c>
      <c r="D48" s="108"/>
      <c r="E48" s="109"/>
    </row>
    <row r="49" spans="1:5" ht="33" customHeight="1" thickBot="1" x14ac:dyDescent="0.3">
      <c r="A49" s="43"/>
      <c r="B49" s="257" t="s">
        <v>212</v>
      </c>
      <c r="C49" s="258"/>
      <c r="D49" s="258"/>
      <c r="E49" s="259"/>
    </row>
    <row r="50" spans="1:5" ht="14.1" customHeight="1" x14ac:dyDescent="0.25">
      <c r="A50" s="174">
        <v>28</v>
      </c>
      <c r="B50" s="180" t="s">
        <v>278</v>
      </c>
      <c r="C50" s="181"/>
      <c r="D50" s="181"/>
      <c r="E50" s="182"/>
    </row>
    <row r="51" spans="1:5" ht="105" customHeight="1" thickBot="1" x14ac:dyDescent="0.3">
      <c r="A51" s="174"/>
      <c r="B51" s="183"/>
      <c r="C51" s="184"/>
      <c r="D51" s="184"/>
      <c r="E51" s="185"/>
    </row>
    <row r="52" spans="1:5" ht="37.5" customHeight="1" thickBot="1" x14ac:dyDescent="0.3">
      <c r="A52" s="43"/>
      <c r="B52" s="186" t="s">
        <v>281</v>
      </c>
      <c r="C52" s="187"/>
      <c r="D52" s="187"/>
      <c r="E52" s="188"/>
    </row>
    <row r="53" spans="1:5" ht="127.5" customHeight="1" thickBot="1" x14ac:dyDescent="0.3">
      <c r="A53" s="43">
        <v>29</v>
      </c>
      <c r="B53" s="104" t="s">
        <v>216</v>
      </c>
      <c r="C53" s="175" t="s">
        <v>237</v>
      </c>
      <c r="D53" s="176"/>
      <c r="E53" s="99" t="e">
        <f>VLOOKUP(C53,H31:I37,2,FALSE)</f>
        <v>#N/A</v>
      </c>
    </row>
    <row r="54" spans="1:5" ht="121.5" customHeight="1" thickBot="1" x14ac:dyDescent="0.3">
      <c r="A54" s="43">
        <v>30</v>
      </c>
      <c r="B54" s="104" t="s">
        <v>217</v>
      </c>
      <c r="C54" s="175" t="s">
        <v>237</v>
      </c>
      <c r="D54" s="176"/>
      <c r="E54" s="100" t="e">
        <f>VLOOKUP(C54,H31:I37,2,FALSE)</f>
        <v>#N/A</v>
      </c>
    </row>
    <row r="55" spans="1:5" ht="124.5" customHeight="1" thickBot="1" x14ac:dyDescent="0.3">
      <c r="A55" s="43">
        <v>31</v>
      </c>
      <c r="B55" s="104" t="s">
        <v>218</v>
      </c>
      <c r="C55" s="175" t="s">
        <v>237</v>
      </c>
      <c r="D55" s="176"/>
      <c r="E55" s="100" t="e">
        <f>VLOOKUP(C55,H31:I37,2,FALSE)</f>
        <v>#N/A</v>
      </c>
    </row>
    <row r="56" spans="1:5" ht="159" customHeight="1" thickBot="1" x14ac:dyDescent="0.3">
      <c r="A56" s="43">
        <v>32</v>
      </c>
      <c r="B56" s="104" t="s">
        <v>219</v>
      </c>
      <c r="C56" s="175" t="s">
        <v>237</v>
      </c>
      <c r="D56" s="176"/>
      <c r="E56" s="102" t="e">
        <f>VLOOKUP(C56,H31:I37,2,FALSE)</f>
        <v>#N/A</v>
      </c>
    </row>
    <row r="57" spans="1:5" ht="27.75" customHeight="1" thickBot="1" x14ac:dyDescent="0.3">
      <c r="A57" s="43"/>
      <c r="B57" s="106" t="s">
        <v>284</v>
      </c>
      <c r="C57" s="92" t="e">
        <f>AVERAGE(E53:E56)</f>
        <v>#N/A</v>
      </c>
      <c r="D57" s="110"/>
      <c r="E57" s="111"/>
    </row>
    <row r="58" spans="1:5" ht="27" customHeight="1" thickBot="1" x14ac:dyDescent="0.3">
      <c r="A58" s="43"/>
      <c r="B58" s="254" t="s">
        <v>214</v>
      </c>
      <c r="C58" s="255"/>
      <c r="D58" s="255"/>
      <c r="E58" s="256"/>
    </row>
    <row r="59" spans="1:5" x14ac:dyDescent="0.25">
      <c r="A59" s="174">
        <v>33</v>
      </c>
      <c r="B59" s="167" t="s">
        <v>215</v>
      </c>
      <c r="C59" s="168"/>
      <c r="D59" s="168"/>
      <c r="E59" s="169"/>
    </row>
    <row r="60" spans="1:5" ht="105" customHeight="1" thickBot="1" x14ac:dyDescent="0.3">
      <c r="A60" s="174"/>
      <c r="B60" s="170"/>
      <c r="C60" s="171"/>
      <c r="D60" s="171"/>
      <c r="E60" s="172"/>
    </row>
    <row r="65" spans="1:1" x14ac:dyDescent="0.25">
      <c r="A65" s="47"/>
    </row>
    <row r="66" spans="1:1" x14ac:dyDescent="0.25">
      <c r="A66" s="47"/>
    </row>
    <row r="67" spans="1:1" x14ac:dyDescent="0.25">
      <c r="A67" s="47"/>
    </row>
    <row r="68" spans="1:1" x14ac:dyDescent="0.25">
      <c r="A68" s="47"/>
    </row>
    <row r="69" spans="1:1" x14ac:dyDescent="0.25">
      <c r="A69" s="47"/>
    </row>
    <row r="70" spans="1:1" x14ac:dyDescent="0.25">
      <c r="A70" s="47"/>
    </row>
    <row r="71" spans="1:1" x14ac:dyDescent="0.25">
      <c r="A71" s="47"/>
    </row>
    <row r="72" spans="1:1" x14ac:dyDescent="0.25">
      <c r="A72" s="47"/>
    </row>
    <row r="73" spans="1:1" x14ac:dyDescent="0.25">
      <c r="A73" s="47"/>
    </row>
    <row r="74" spans="1:1" x14ac:dyDescent="0.25">
      <c r="A74" s="47"/>
    </row>
    <row r="75" spans="1:1" x14ac:dyDescent="0.25">
      <c r="A75" s="47"/>
    </row>
    <row r="76" spans="1:1" x14ac:dyDescent="0.25">
      <c r="A76" s="47"/>
    </row>
    <row r="77" spans="1:1" x14ac:dyDescent="0.25">
      <c r="A77" s="47"/>
    </row>
    <row r="78" spans="1:1" x14ac:dyDescent="0.25">
      <c r="A78" s="47"/>
    </row>
    <row r="79" spans="1:1" x14ac:dyDescent="0.25">
      <c r="A79" s="47"/>
    </row>
    <row r="80" spans="1:1" x14ac:dyDescent="0.25">
      <c r="A80" s="47"/>
    </row>
    <row r="81" spans="1:1" x14ac:dyDescent="0.25">
      <c r="A81" s="47"/>
    </row>
    <row r="82" spans="1:1" x14ac:dyDescent="0.25">
      <c r="A82" s="47"/>
    </row>
    <row r="83" spans="1:1" x14ac:dyDescent="0.25">
      <c r="A83" s="47"/>
    </row>
    <row r="84" spans="1:1" x14ac:dyDescent="0.25">
      <c r="A84" s="47"/>
    </row>
    <row r="85" spans="1:1" x14ac:dyDescent="0.25">
      <c r="A85" s="47"/>
    </row>
    <row r="86" spans="1:1" x14ac:dyDescent="0.25">
      <c r="A86" s="47"/>
    </row>
    <row r="87" spans="1:1" x14ac:dyDescent="0.25">
      <c r="A87" s="47"/>
    </row>
    <row r="88" spans="1:1" x14ac:dyDescent="0.25">
      <c r="A88" s="47"/>
    </row>
    <row r="89" spans="1:1" x14ac:dyDescent="0.25">
      <c r="A89" s="47"/>
    </row>
    <row r="90" spans="1:1" x14ac:dyDescent="0.25">
      <c r="A90" s="47"/>
    </row>
    <row r="91" spans="1:1" x14ac:dyDescent="0.25">
      <c r="A91" s="47"/>
    </row>
    <row r="92" spans="1:1" x14ac:dyDescent="0.25">
      <c r="A92" s="47"/>
    </row>
    <row r="93" spans="1:1" x14ac:dyDescent="0.25">
      <c r="A93" s="47"/>
    </row>
    <row r="94" spans="1:1" x14ac:dyDescent="0.25">
      <c r="A94" s="47"/>
    </row>
    <row r="95" spans="1:1" x14ac:dyDescent="0.25">
      <c r="A95" s="47"/>
    </row>
    <row r="96" spans="1:1" x14ac:dyDescent="0.25">
      <c r="A96" s="47"/>
    </row>
  </sheetData>
  <sheetProtection password="CAB3" sheet="1" objects="1" scenarios="1" formatCells="0" formatColumns="0" formatRows="0" selectLockedCells="1"/>
  <mergeCells count="53">
    <mergeCell ref="C55:D55"/>
    <mergeCell ref="C56:D56"/>
    <mergeCell ref="B58:E58"/>
    <mergeCell ref="A59:A60"/>
    <mergeCell ref="B59:E60"/>
    <mergeCell ref="B39:E39"/>
    <mergeCell ref="A40:A41"/>
    <mergeCell ref="B40:E41"/>
    <mergeCell ref="C54:D54"/>
    <mergeCell ref="B42:E42"/>
    <mergeCell ref="C43:D43"/>
    <mergeCell ref="C44:D44"/>
    <mergeCell ref="C45:D45"/>
    <mergeCell ref="C46:D46"/>
    <mergeCell ref="C47:D47"/>
    <mergeCell ref="B49:E49"/>
    <mergeCell ref="A50:A51"/>
    <mergeCell ref="B50:E51"/>
    <mergeCell ref="B52:E52"/>
    <mergeCell ref="C53:D53"/>
    <mergeCell ref="A32:A33"/>
    <mergeCell ref="B32:E33"/>
    <mergeCell ref="C35:D35"/>
    <mergeCell ref="C36:D36"/>
    <mergeCell ref="C37:D37"/>
    <mergeCell ref="B34:E34"/>
    <mergeCell ref="C29:D29"/>
    <mergeCell ref="B31:E31"/>
    <mergeCell ref="C20:D20"/>
    <mergeCell ref="C21:D21"/>
    <mergeCell ref="C22:D22"/>
    <mergeCell ref="B24:E24"/>
    <mergeCell ref="B25:E25"/>
    <mergeCell ref="B26:E26"/>
    <mergeCell ref="A9:A13"/>
    <mergeCell ref="B9:B13"/>
    <mergeCell ref="E10:E13"/>
    <mergeCell ref="C27:D27"/>
    <mergeCell ref="C28:D28"/>
    <mergeCell ref="B19:E19"/>
    <mergeCell ref="C6:E6"/>
    <mergeCell ref="B1:E1"/>
    <mergeCell ref="C2:E2"/>
    <mergeCell ref="C3:E3"/>
    <mergeCell ref="D4:E4"/>
    <mergeCell ref="D5:E5"/>
    <mergeCell ref="D14:E14"/>
    <mergeCell ref="C15:E15"/>
    <mergeCell ref="C16:E16"/>
    <mergeCell ref="B17:E17"/>
    <mergeCell ref="B18:E18"/>
    <mergeCell ref="D7:E7"/>
    <mergeCell ref="C8:E8"/>
  </mergeCells>
  <conditionalFormatting sqref="A3:XFD5 A2:C2 F2:XFD2 A14:XFD15 A10:D13 F10:XFD13 A17:XFD24 A16:C16 F16:XFD16 A26:XFD35 A25:G25 I25:XFD25 A37:XFD1048576 A36:G36 I36:XFD36 A7:XFD9 A6:B6 F6:XFD6">
    <cfRule type="containsText" dxfId="13" priority="14" operator="containsText" text="Select an Observation Outcome">
      <formula>NOT(ISERROR(SEARCH("Select an Observation Outcome",A2)))</formula>
    </cfRule>
    <cfRule type="containsText" dxfId="12" priority="15" operator="containsText" text="Select a Number">
      <formula>NOT(ISERROR(SEARCH("Select a Number",A2)))</formula>
    </cfRule>
    <cfRule type="containsText" dxfId="11" priority="16" operator="containsText" text="Select an Option - Scroll Down">
      <formula>NOT(ISERROR(SEARCH("Select an Option - Scroll Down",A2)))</formula>
    </cfRule>
  </conditionalFormatting>
  <conditionalFormatting sqref="E10:E13">
    <cfRule type="containsErrors" dxfId="10" priority="13">
      <formula>ISERROR(E10)</formula>
    </cfRule>
  </conditionalFormatting>
  <conditionalFormatting sqref="A1:XFD5 A26:XFD35 A25:G25 I25:XFD25 A37:XFD1048576 A36:G36 I36:XFD36 A7:XFD24 A6:B6 F6:XFD6">
    <cfRule type="containsText" dxfId="9" priority="11" operator="containsText" text="1.  There is a safety or other serious concern with this activity or program component.">
      <formula>NOT(ISERROR(SEARCH("1.  There is a safety or other serious concern with this activity or program component.",A1)))</formula>
    </cfRule>
    <cfRule type="containsText" dxfId="8" priority="12" operator="containsText" text="1.  There was a safety or other serious concern with this program expectation.">
      <formula>NOT(ISERROR(SEARCH("1.  There was a safety or other serious concern with this program expectation.",A1)))</formula>
    </cfRule>
  </conditionalFormatting>
  <conditionalFormatting sqref="C6">
    <cfRule type="containsText" dxfId="7" priority="3" operator="containsText" text="Select an Observation Outcome">
      <formula>NOT(ISERROR(SEARCH("Select an Observation Outcome",C6)))</formula>
    </cfRule>
    <cfRule type="containsText" dxfId="6" priority="4" operator="containsText" text="Select a Number">
      <formula>NOT(ISERROR(SEARCH("Select a Number",C6)))</formula>
    </cfRule>
    <cfRule type="containsText" dxfId="5" priority="5" operator="containsText" text="Select an Option - Scroll Down">
      <formula>NOT(ISERROR(SEARCH("Select an Option - Scroll Down",C6)))</formula>
    </cfRule>
  </conditionalFormatting>
  <conditionalFormatting sqref="C6">
    <cfRule type="containsText" dxfId="4" priority="1" operator="containsText" text="1.  There is a safety or other serious concern with this activity or program component.">
      <formula>NOT(ISERROR(SEARCH("1.  There is a safety or other serious concern with this activity or program component.",C6)))</formula>
    </cfRule>
    <cfRule type="containsText" dxfId="3" priority="2" operator="containsText" text="1.  There was a safety or other serious concern with this program expectation.">
      <formula>NOT(ISERROR(SEARCH("1.  There was a safety or other serious concern with this program expectation.",C6)))</formula>
    </cfRule>
  </conditionalFormatting>
  <dataValidations count="4">
    <dataValidation type="list" allowBlank="1" showInputMessage="1" showErrorMessage="1" sqref="C35:D37 C43:D47 C53:D56">
      <formula1>percent2</formula1>
    </dataValidation>
    <dataValidation type="list" allowBlank="1" showInputMessage="1" showErrorMessage="1" sqref="C8">
      <formula1>number</formula1>
    </dataValidation>
    <dataValidation type="list" allowBlank="1" showInputMessage="1" showErrorMessage="1" sqref="C20:C22 C27:C29">
      <formula1>percent1</formula1>
    </dataValidation>
    <dataValidation type="list" allowBlank="1" showInputMessage="1" showErrorMessage="1" sqref="C10:C12">
      <formula1>number2</formula1>
    </dataValidation>
  </dataValidations>
  <pageMargins left="0.7" right="0.7" top="0.75" bottom="0.75" header="0.3" footer="0.3"/>
  <pageSetup scale="50" orientation="portrait" r:id="rId1"/>
  <rowBreaks count="3" manualBreakCount="3">
    <brk id="16" max="4" man="1"/>
    <brk id="33" max="4" man="1"/>
    <brk id="51"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locked="0" defaultSize="0" autoFill="0" autoLine="0" autoPict="0">
                <anchor moveWithCells="1">
                  <from>
                    <xdr:col>2</xdr:col>
                    <xdr:colOff>2514600</xdr:colOff>
                    <xdr:row>5</xdr:row>
                    <xdr:rowOff>123825</xdr:rowOff>
                  </from>
                  <to>
                    <xdr:col>2</xdr:col>
                    <xdr:colOff>2524125</xdr:colOff>
                    <xdr:row>5</xdr:row>
                    <xdr:rowOff>200025</xdr:rowOff>
                  </to>
                </anchor>
              </controlPr>
            </control>
          </mc:Choice>
        </mc:AlternateContent>
        <mc:AlternateContent xmlns:mc="http://schemas.openxmlformats.org/markup-compatibility/2006">
          <mc:Choice Requires="x14">
            <control shapeId="31746" r:id="rId5" name="Check Box 2">
              <controlPr locked="0" defaultSize="0" autoFill="0" autoLine="0" autoPict="0">
                <anchor moveWithCells="1">
                  <from>
                    <xdr:col>3</xdr:col>
                    <xdr:colOff>1019175</xdr:colOff>
                    <xdr:row>5</xdr:row>
                    <xdr:rowOff>180975</xdr:rowOff>
                  </from>
                  <to>
                    <xdr:col>3</xdr:col>
                    <xdr:colOff>1019175</xdr:colOff>
                    <xdr:row>5</xdr:row>
                    <xdr:rowOff>200025</xdr:rowOff>
                  </to>
                </anchor>
              </controlPr>
            </control>
          </mc:Choice>
        </mc:AlternateContent>
        <mc:AlternateContent xmlns:mc="http://schemas.openxmlformats.org/markup-compatibility/2006">
          <mc:Choice Requires="x14">
            <control shapeId="31747" r:id="rId6" name="Check Box 3">
              <controlPr locked="0" defaultSize="0" autoFill="0" autoLine="0" autoPict="0">
                <anchor moveWithCells="1">
                  <from>
                    <xdr:col>2</xdr:col>
                    <xdr:colOff>171450</xdr:colOff>
                    <xdr:row>5</xdr:row>
                    <xdr:rowOff>152400</xdr:rowOff>
                  </from>
                  <to>
                    <xdr:col>2</xdr:col>
                    <xdr:colOff>1066800</xdr:colOff>
                    <xdr:row>5</xdr:row>
                    <xdr:rowOff>371475</xdr:rowOff>
                  </to>
                </anchor>
              </controlPr>
            </control>
          </mc:Choice>
        </mc:AlternateContent>
        <mc:AlternateContent xmlns:mc="http://schemas.openxmlformats.org/markup-compatibility/2006">
          <mc:Choice Requires="x14">
            <control shapeId="31748" r:id="rId7" name="Check Box 4">
              <controlPr locked="0" defaultSize="0" autoFill="0" autoLine="0" autoPict="0">
                <anchor moveWithCells="1">
                  <from>
                    <xdr:col>2</xdr:col>
                    <xdr:colOff>257175</xdr:colOff>
                    <xdr:row>5</xdr:row>
                    <xdr:rowOff>438150</xdr:rowOff>
                  </from>
                  <to>
                    <xdr:col>2</xdr:col>
                    <xdr:colOff>866775</xdr:colOff>
                    <xdr:row>5</xdr:row>
                    <xdr:rowOff>647700</xdr:rowOff>
                  </to>
                </anchor>
              </controlPr>
            </control>
          </mc:Choice>
        </mc:AlternateContent>
        <mc:AlternateContent xmlns:mc="http://schemas.openxmlformats.org/markup-compatibility/2006">
          <mc:Choice Requires="x14">
            <control shapeId="31749" r:id="rId8" name="Check Box 5">
              <controlPr locked="0" defaultSize="0" autoFill="0" autoLine="0" autoPict="0">
                <anchor moveWithCells="1">
                  <from>
                    <xdr:col>2</xdr:col>
                    <xdr:colOff>1133475</xdr:colOff>
                    <xdr:row>5</xdr:row>
                    <xdr:rowOff>104775</xdr:rowOff>
                  </from>
                  <to>
                    <xdr:col>2</xdr:col>
                    <xdr:colOff>1562100</xdr:colOff>
                    <xdr:row>5</xdr:row>
                    <xdr:rowOff>342900</xdr:rowOff>
                  </to>
                </anchor>
              </controlPr>
            </control>
          </mc:Choice>
        </mc:AlternateContent>
        <mc:AlternateContent xmlns:mc="http://schemas.openxmlformats.org/markup-compatibility/2006">
          <mc:Choice Requires="x14">
            <control shapeId="31750" r:id="rId9" name="Check Box 6">
              <controlPr locked="0" defaultSize="0" autoFill="0" autoLine="0" autoPict="0">
                <anchor moveWithCells="1">
                  <from>
                    <xdr:col>2</xdr:col>
                    <xdr:colOff>1190625</xdr:colOff>
                    <xdr:row>5</xdr:row>
                    <xdr:rowOff>400050</xdr:rowOff>
                  </from>
                  <to>
                    <xdr:col>2</xdr:col>
                    <xdr:colOff>1619250</xdr:colOff>
                    <xdr:row>5</xdr:row>
                    <xdr:rowOff>638175</xdr:rowOff>
                  </to>
                </anchor>
              </controlPr>
            </control>
          </mc:Choice>
        </mc:AlternateContent>
        <mc:AlternateContent xmlns:mc="http://schemas.openxmlformats.org/markup-compatibility/2006">
          <mc:Choice Requires="x14">
            <control shapeId="31751" r:id="rId10" name="Check Box 7">
              <controlPr locked="0" defaultSize="0" autoFill="0" autoLine="0" autoPict="0">
                <anchor moveWithCells="1">
                  <from>
                    <xdr:col>2</xdr:col>
                    <xdr:colOff>1933575</xdr:colOff>
                    <xdr:row>5</xdr:row>
                    <xdr:rowOff>133350</xdr:rowOff>
                  </from>
                  <to>
                    <xdr:col>2</xdr:col>
                    <xdr:colOff>2257425</xdr:colOff>
                    <xdr:row>5</xdr:row>
                    <xdr:rowOff>352425</xdr:rowOff>
                  </to>
                </anchor>
              </controlPr>
            </control>
          </mc:Choice>
        </mc:AlternateContent>
        <mc:AlternateContent xmlns:mc="http://schemas.openxmlformats.org/markup-compatibility/2006">
          <mc:Choice Requires="x14">
            <control shapeId="31752" r:id="rId11" name="Check Box 8">
              <controlPr locked="0" defaultSize="0" autoFill="0" autoLine="0" autoPict="0">
                <anchor moveWithCells="1">
                  <from>
                    <xdr:col>2</xdr:col>
                    <xdr:colOff>1885950</xdr:colOff>
                    <xdr:row>5</xdr:row>
                    <xdr:rowOff>466725</xdr:rowOff>
                  </from>
                  <to>
                    <xdr:col>2</xdr:col>
                    <xdr:colOff>2209800</xdr:colOff>
                    <xdr:row>5</xdr:row>
                    <xdr:rowOff>685800</xdr:rowOff>
                  </to>
                </anchor>
              </controlPr>
            </control>
          </mc:Choice>
        </mc:AlternateContent>
        <mc:AlternateContent xmlns:mc="http://schemas.openxmlformats.org/markup-compatibility/2006">
          <mc:Choice Requires="x14">
            <control shapeId="31753" r:id="rId12" name="Check Box 9">
              <controlPr locked="0" defaultSize="0" autoFill="0" autoLine="0" autoPict="0">
                <anchor moveWithCells="1">
                  <from>
                    <xdr:col>2</xdr:col>
                    <xdr:colOff>2514600</xdr:colOff>
                    <xdr:row>5</xdr:row>
                    <xdr:rowOff>123825</xdr:rowOff>
                  </from>
                  <to>
                    <xdr:col>2</xdr:col>
                    <xdr:colOff>2952750</xdr:colOff>
                    <xdr:row>5</xdr:row>
                    <xdr:rowOff>342900</xdr:rowOff>
                  </to>
                </anchor>
              </controlPr>
            </control>
          </mc:Choice>
        </mc:AlternateContent>
        <mc:AlternateContent xmlns:mc="http://schemas.openxmlformats.org/markup-compatibility/2006">
          <mc:Choice Requires="x14">
            <control shapeId="31754" r:id="rId13" name="Check Box 10">
              <controlPr locked="0" defaultSize="0" autoFill="0" autoLine="0" autoPict="0">
                <anchor moveWithCells="1">
                  <from>
                    <xdr:col>2</xdr:col>
                    <xdr:colOff>2543175</xdr:colOff>
                    <xdr:row>5</xdr:row>
                    <xdr:rowOff>428625</xdr:rowOff>
                  </from>
                  <to>
                    <xdr:col>2</xdr:col>
                    <xdr:colOff>3009900</xdr:colOff>
                    <xdr:row>5</xdr:row>
                    <xdr:rowOff>676275</xdr:rowOff>
                  </to>
                </anchor>
              </controlPr>
            </control>
          </mc:Choice>
        </mc:AlternateContent>
        <mc:AlternateContent xmlns:mc="http://schemas.openxmlformats.org/markup-compatibility/2006">
          <mc:Choice Requires="x14">
            <control shapeId="31755" r:id="rId14" name="Check Box 11">
              <controlPr locked="0" defaultSize="0" autoFill="0" autoLine="0" autoPict="0">
                <anchor moveWithCells="1">
                  <from>
                    <xdr:col>3</xdr:col>
                    <xdr:colOff>66675</xdr:colOff>
                    <xdr:row>5</xdr:row>
                    <xdr:rowOff>142875</xdr:rowOff>
                  </from>
                  <to>
                    <xdr:col>3</xdr:col>
                    <xdr:colOff>704850</xdr:colOff>
                    <xdr:row>5</xdr:row>
                    <xdr:rowOff>342900</xdr:rowOff>
                  </to>
                </anchor>
              </controlPr>
            </control>
          </mc:Choice>
        </mc:AlternateContent>
        <mc:AlternateContent xmlns:mc="http://schemas.openxmlformats.org/markup-compatibility/2006">
          <mc:Choice Requires="x14">
            <control shapeId="31756" r:id="rId15" name="Check Box 12">
              <controlPr locked="0" defaultSize="0" autoFill="0" autoLine="0" autoPict="0">
                <anchor moveWithCells="1">
                  <from>
                    <xdr:col>3</xdr:col>
                    <xdr:colOff>38100</xdr:colOff>
                    <xdr:row>5</xdr:row>
                    <xdr:rowOff>466725</xdr:rowOff>
                  </from>
                  <to>
                    <xdr:col>3</xdr:col>
                    <xdr:colOff>685800</xdr:colOff>
                    <xdr:row>5</xdr:row>
                    <xdr:rowOff>657225</xdr:rowOff>
                  </to>
                </anchor>
              </controlPr>
            </control>
          </mc:Choice>
        </mc:AlternateContent>
        <mc:AlternateContent xmlns:mc="http://schemas.openxmlformats.org/markup-compatibility/2006">
          <mc:Choice Requires="x14">
            <control shapeId="31757" r:id="rId16" name="Check Box 13">
              <controlPr locked="0" defaultSize="0" autoFill="0" autoLine="0" autoPict="0">
                <anchor moveWithCells="1">
                  <from>
                    <xdr:col>3</xdr:col>
                    <xdr:colOff>1019175</xdr:colOff>
                    <xdr:row>5</xdr:row>
                    <xdr:rowOff>180975</xdr:rowOff>
                  </from>
                  <to>
                    <xdr:col>3</xdr:col>
                    <xdr:colOff>1724025</xdr:colOff>
                    <xdr:row>5</xdr:row>
                    <xdr:rowOff>371475</xdr:rowOff>
                  </to>
                </anchor>
              </controlPr>
            </control>
          </mc:Choice>
        </mc:AlternateContent>
        <mc:AlternateContent xmlns:mc="http://schemas.openxmlformats.org/markup-compatibility/2006">
          <mc:Choice Requires="x14">
            <control shapeId="31758" r:id="rId17" name="Check Box 14">
              <controlPr locked="0" defaultSize="0" autoFill="0" autoLine="0" autoPict="0">
                <anchor moveWithCells="1">
                  <from>
                    <xdr:col>3</xdr:col>
                    <xdr:colOff>1028700</xdr:colOff>
                    <xdr:row>5</xdr:row>
                    <xdr:rowOff>466725</xdr:rowOff>
                  </from>
                  <to>
                    <xdr:col>3</xdr:col>
                    <xdr:colOff>1657350</xdr:colOff>
                    <xdr:row>5</xdr:row>
                    <xdr:rowOff>666750</xdr:rowOff>
                  </to>
                </anchor>
              </controlPr>
            </control>
          </mc:Choice>
        </mc:AlternateContent>
        <mc:AlternateContent xmlns:mc="http://schemas.openxmlformats.org/markup-compatibility/2006">
          <mc:Choice Requires="x14">
            <control shapeId="31759" r:id="rId18" name="Check Box 15">
              <controlPr locked="0" defaultSize="0" autoFill="0" autoLine="0" autoPict="0">
                <anchor moveWithCells="1">
                  <from>
                    <xdr:col>4</xdr:col>
                    <xdr:colOff>66675</xdr:colOff>
                    <xdr:row>5</xdr:row>
                    <xdr:rowOff>161925</xdr:rowOff>
                  </from>
                  <to>
                    <xdr:col>4</xdr:col>
                    <xdr:colOff>885825</xdr:colOff>
                    <xdr:row>5</xdr:row>
                    <xdr:rowOff>419100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LISTS!$W$2:$W$10</xm:f>
          </x14:formula1>
          <xm:sqref>D10:D12</xm:sqref>
        </x14:dataValidation>
        <x14:dataValidation type="list" allowBlank="1" showInputMessage="1" showErrorMessage="1">
          <x14:formula1>
            <xm:f>LISTS!$V$2:$V$7</xm:f>
          </x14:formula1>
          <xm:sqref>C7</xm:sqref>
        </x14:dataValidation>
        <x14:dataValidation type="list" allowBlank="1" showInputMessage="1" showErrorMessage="1">
          <x14:formula1>
            <xm:f>LISTS!$T$2:$T$4</xm:f>
          </x14:formula1>
          <xm:sqref>C14:C16 C5</xm:sqref>
        </x14:dataValidation>
        <x14:dataValidation type="list" allowBlank="1" showInputMessage="1" showErrorMessage="1">
          <x14:formula1>
            <xm:f>LISTS!$S$2:$S$16</xm:f>
          </x14:formula1>
          <xm:sqref>C4</xm:sqref>
        </x14:dataValidation>
        <x14:dataValidation type="list" allowBlank="1" showInputMessage="1" showErrorMessage="1">
          <x14:formula1>
            <xm:f>LISTS!$R$2:$R$19</xm:f>
          </x14:formula1>
          <xm:sqref>C3</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L41"/>
  <sheetViews>
    <sheetView workbookViewId="0">
      <selection activeCell="B5" sqref="B5:E5"/>
    </sheetView>
  </sheetViews>
  <sheetFormatPr defaultColWidth="11" defaultRowHeight="15.75" x14ac:dyDescent="0.25"/>
  <cols>
    <col min="1" max="1" width="20.625" style="67" customWidth="1"/>
    <col min="2" max="2" width="12.625" style="67" customWidth="1"/>
    <col min="3" max="3" width="13.375" style="67" customWidth="1"/>
    <col min="4" max="4" width="12.875" style="67" customWidth="1"/>
    <col min="5" max="7" width="11" style="67"/>
    <col min="8" max="8" width="22.375" style="67" customWidth="1"/>
    <col min="9" max="9" width="11.375" style="67" bestFit="1" customWidth="1"/>
    <col min="10" max="16384" width="11" style="67"/>
  </cols>
  <sheetData>
    <row r="1" spans="1:12" x14ac:dyDescent="0.25">
      <c r="A1" s="266" t="s">
        <v>285</v>
      </c>
      <c r="B1" s="266"/>
      <c r="C1" s="266"/>
      <c r="D1" s="266"/>
      <c r="E1" s="266"/>
      <c r="F1" s="19"/>
      <c r="G1" s="19"/>
      <c r="H1" s="266" t="s">
        <v>285</v>
      </c>
      <c r="I1" s="266"/>
      <c r="J1" s="266"/>
      <c r="K1" s="266"/>
      <c r="L1" s="266"/>
    </row>
    <row r="2" spans="1:12" x14ac:dyDescent="0.25">
      <c r="A2" s="266" t="s">
        <v>286</v>
      </c>
      <c r="B2" s="266"/>
      <c r="C2" s="266"/>
      <c r="D2" s="266"/>
      <c r="E2" s="266"/>
      <c r="F2" s="19"/>
      <c r="G2" s="19"/>
      <c r="H2" s="266" t="s">
        <v>286</v>
      </c>
      <c r="I2" s="266"/>
      <c r="J2" s="266"/>
      <c r="K2" s="266"/>
      <c r="L2" s="266"/>
    </row>
    <row r="3" spans="1:12" x14ac:dyDescent="0.25">
      <c r="A3" s="68"/>
      <c r="B3" s="68"/>
      <c r="C3" s="68"/>
      <c r="D3" s="68"/>
      <c r="E3" s="68"/>
      <c r="F3" s="19"/>
      <c r="G3" s="19"/>
      <c r="H3" s="68"/>
      <c r="I3" s="68"/>
      <c r="J3" s="68"/>
      <c r="K3" s="68"/>
      <c r="L3" s="68"/>
    </row>
    <row r="4" spans="1:12" x14ac:dyDescent="0.25">
      <c r="A4" s="70" t="s">
        <v>287</v>
      </c>
      <c r="B4" s="142" t="str">
        <f>'Fall Info 2017'!B4:E4</f>
        <v>Select An Option - Scroll Down</v>
      </c>
      <c r="C4" s="142"/>
      <c r="D4" s="142"/>
      <c r="E4" s="142"/>
      <c r="F4" s="19"/>
      <c r="G4" s="19"/>
      <c r="H4" s="70" t="s">
        <v>287</v>
      </c>
      <c r="I4" s="142" t="str">
        <f>B4</f>
        <v>Select An Option - Scroll Down</v>
      </c>
      <c r="J4" s="142"/>
      <c r="K4" s="142"/>
      <c r="L4" s="142"/>
    </row>
    <row r="5" spans="1:12" x14ac:dyDescent="0.25">
      <c r="A5" s="70" t="s">
        <v>288</v>
      </c>
      <c r="B5" s="142">
        <f>'Fall Info 2017'!B6:E6</f>
        <v>0</v>
      </c>
      <c r="C5" s="142"/>
      <c r="D5" s="142"/>
      <c r="E5" s="142"/>
      <c r="F5" s="19"/>
      <c r="G5" s="19"/>
      <c r="H5" s="70" t="s">
        <v>288</v>
      </c>
      <c r="I5" s="142">
        <f>B5</f>
        <v>0</v>
      </c>
      <c r="J5" s="142"/>
      <c r="K5" s="142"/>
      <c r="L5" s="142"/>
    </row>
    <row r="6" spans="1:12" ht="15.75" customHeight="1" x14ac:dyDescent="0.25">
      <c r="A6" s="70" t="s">
        <v>289</v>
      </c>
      <c r="B6" s="69" t="s">
        <v>323</v>
      </c>
      <c r="C6" s="69"/>
      <c r="D6" s="69"/>
      <c r="E6" s="69"/>
      <c r="F6" s="19"/>
      <c r="G6" s="19"/>
      <c r="H6" s="70" t="s">
        <v>289</v>
      </c>
      <c r="I6" s="69" t="s">
        <v>323</v>
      </c>
      <c r="J6" s="69"/>
      <c r="K6" s="69"/>
      <c r="L6" s="69"/>
    </row>
    <row r="7" spans="1:12" ht="15.75" customHeight="1" thickBot="1" x14ac:dyDescent="0.3">
      <c r="A7" s="70"/>
      <c r="B7" s="69"/>
      <c r="C7" s="69"/>
      <c r="D7" s="69"/>
      <c r="E7" s="69"/>
      <c r="F7" s="19"/>
      <c r="G7" s="19"/>
      <c r="H7" s="70"/>
      <c r="I7" s="69"/>
      <c r="J7" s="69"/>
      <c r="K7" s="69"/>
      <c r="L7" s="69"/>
    </row>
    <row r="8" spans="1:12" ht="35.1" customHeight="1" thickBot="1" x14ac:dyDescent="0.3">
      <c r="A8" s="77" t="s">
        <v>324</v>
      </c>
      <c r="B8" s="84" t="s">
        <v>249</v>
      </c>
      <c r="C8" s="85" t="s">
        <v>293</v>
      </c>
      <c r="D8" s="85" t="s">
        <v>294</v>
      </c>
      <c r="E8" s="86" t="s">
        <v>220</v>
      </c>
      <c r="F8" s="19"/>
      <c r="G8" s="19"/>
      <c r="H8" s="267" t="s">
        <v>295</v>
      </c>
      <c r="I8" s="268"/>
      <c r="J8" s="19"/>
      <c r="K8" s="19"/>
      <c r="L8" s="19"/>
    </row>
    <row r="9" spans="1:12" x14ac:dyDescent="0.25">
      <c r="A9" s="78" t="s">
        <v>305</v>
      </c>
      <c r="B9" s="76" t="e">
        <f>'Spring 20 Activity #1'!C23</f>
        <v>#N/A</v>
      </c>
      <c r="C9" s="112" t="e">
        <f>'Spring 20 Activity #2'!C23</f>
        <v>#N/A</v>
      </c>
      <c r="D9" s="112" t="e">
        <f>'Spring 20 Activity #3'!C23</f>
        <v>#N/A</v>
      </c>
      <c r="E9" s="116" t="e">
        <f t="shared" ref="E9:E14" si="0">AVERAGE(B9:D9)</f>
        <v>#N/A</v>
      </c>
      <c r="F9" s="19"/>
      <c r="G9" s="19"/>
      <c r="H9" s="81" t="s">
        <v>185</v>
      </c>
      <c r="I9" s="118" t="e">
        <f>E9</f>
        <v>#N/A</v>
      </c>
      <c r="J9" s="19"/>
      <c r="K9" s="19"/>
      <c r="L9" s="19"/>
    </row>
    <row r="10" spans="1:12" x14ac:dyDescent="0.25">
      <c r="A10" s="78" t="s">
        <v>306</v>
      </c>
      <c r="B10" s="76" t="e">
        <f>'Spring 20 Activity #1'!C30</f>
        <v>#N/A</v>
      </c>
      <c r="C10" s="112" t="e">
        <f>'Spring 20 Activity #2'!C30</f>
        <v>#N/A</v>
      </c>
      <c r="D10" s="112" t="e">
        <f>'Spring 20 Activity #3'!C30</f>
        <v>#N/A</v>
      </c>
      <c r="E10" s="116" t="e">
        <f t="shared" si="0"/>
        <v>#N/A</v>
      </c>
      <c r="F10" s="19"/>
      <c r="G10" s="19"/>
      <c r="H10" s="82" t="s">
        <v>187</v>
      </c>
      <c r="I10" s="115" t="e">
        <f>E10</f>
        <v>#N/A</v>
      </c>
      <c r="J10" s="19"/>
      <c r="K10" s="19"/>
      <c r="L10" s="19"/>
    </row>
    <row r="11" spans="1:12" x14ac:dyDescent="0.25">
      <c r="A11" s="78" t="s">
        <v>307</v>
      </c>
      <c r="B11" s="76" t="e">
        <f>'Spring 20 Activity #1'!C38</f>
        <v>#N/A</v>
      </c>
      <c r="C11" s="112" t="e">
        <f>'Spring 20 Activity #2'!C38</f>
        <v>#N/A</v>
      </c>
      <c r="D11" s="112" t="e">
        <f>'Spring 20 Activity #3'!C38</f>
        <v>#N/A</v>
      </c>
      <c r="E11" s="116" t="e">
        <f t="shared" si="0"/>
        <v>#N/A</v>
      </c>
      <c r="F11" s="19"/>
      <c r="G11" s="19"/>
      <c r="H11" s="82" t="s">
        <v>191</v>
      </c>
      <c r="I11" s="115" t="e">
        <f>E11</f>
        <v>#N/A</v>
      </c>
      <c r="J11" s="19"/>
      <c r="K11" s="19"/>
      <c r="L11" s="19"/>
    </row>
    <row r="12" spans="1:12" x14ac:dyDescent="0.25">
      <c r="A12" s="78" t="s">
        <v>193</v>
      </c>
      <c r="B12" s="76" t="e">
        <f>'Spring 20 Activity #1'!C48</f>
        <v>#N/A</v>
      </c>
      <c r="C12" s="112" t="e">
        <f>'Spring 20 Activity #2'!C48</f>
        <v>#N/A</v>
      </c>
      <c r="D12" s="112" t="e">
        <f>'Spring 20 Activity #3'!C48</f>
        <v>#N/A</v>
      </c>
      <c r="E12" s="116" t="e">
        <f t="shared" si="0"/>
        <v>#N/A</v>
      </c>
      <c r="F12" s="19"/>
      <c r="G12" s="19"/>
      <c r="H12" s="82" t="s">
        <v>222</v>
      </c>
      <c r="I12" s="115" t="e">
        <f>E12</f>
        <v>#N/A</v>
      </c>
      <c r="J12" s="19"/>
      <c r="K12" s="19"/>
      <c r="L12" s="19"/>
    </row>
    <row r="13" spans="1:12" ht="16.5" thickBot="1" x14ac:dyDescent="0.3">
      <c r="A13" s="78" t="s">
        <v>221</v>
      </c>
      <c r="B13" s="76" t="e">
        <f>'Spring 20 Activity #1'!C57</f>
        <v>#N/A</v>
      </c>
      <c r="C13" s="112" t="e">
        <f>'Spring 20 Activity #2'!C57</f>
        <v>#N/A</v>
      </c>
      <c r="D13" s="112" t="e">
        <f>'Spring 20 Activity #3'!C57</f>
        <v>#N/A</v>
      </c>
      <c r="E13" s="116" t="e">
        <f t="shared" si="0"/>
        <v>#N/A</v>
      </c>
      <c r="F13" s="19"/>
      <c r="G13" s="19"/>
      <c r="H13" s="83" t="s">
        <v>221</v>
      </c>
      <c r="I13" s="119" t="e">
        <f>E13</f>
        <v>#N/A</v>
      </c>
      <c r="J13" s="19"/>
      <c r="K13" s="19"/>
      <c r="L13" s="19"/>
    </row>
    <row r="14" spans="1:12" ht="16.5" thickBot="1" x14ac:dyDescent="0.3">
      <c r="A14" s="79" t="s">
        <v>197</v>
      </c>
      <c r="B14" s="80" t="e">
        <f>AVERAGE(B9:B13)</f>
        <v>#N/A</v>
      </c>
      <c r="C14" s="113" t="e">
        <f>AVERAGE(C9:C13)</f>
        <v>#N/A</v>
      </c>
      <c r="D14" s="114" t="e">
        <f>AVERAGE(D9:D13)</f>
        <v>#N/A</v>
      </c>
      <c r="E14" s="117" t="e">
        <f t="shared" si="0"/>
        <v>#N/A</v>
      </c>
      <c r="F14" s="19"/>
      <c r="G14" s="19"/>
      <c r="H14" s="19"/>
      <c r="I14" s="19"/>
      <c r="J14" s="19"/>
      <c r="K14" s="19"/>
      <c r="L14" s="19"/>
    </row>
    <row r="15" spans="1:12" x14ac:dyDescent="0.25">
      <c r="A15" s="19"/>
      <c r="B15" s="19"/>
      <c r="C15" s="19"/>
      <c r="D15" s="19"/>
      <c r="E15" s="19"/>
      <c r="F15" s="19"/>
      <c r="G15" s="19"/>
      <c r="H15" s="19"/>
      <c r="I15" s="19"/>
      <c r="J15" s="19"/>
      <c r="K15" s="19"/>
      <c r="L15" s="19"/>
    </row>
    <row r="16" spans="1:12" x14ac:dyDescent="0.25">
      <c r="A16" s="19"/>
      <c r="B16" s="19"/>
      <c r="C16" s="19"/>
      <c r="D16" s="19"/>
      <c r="E16" s="19"/>
      <c r="F16" s="19"/>
      <c r="G16" s="19"/>
      <c r="H16" s="19"/>
      <c r="I16" s="19"/>
      <c r="J16" s="19"/>
      <c r="K16" s="19"/>
      <c r="L16" s="19"/>
    </row>
    <row r="17" spans="1:12" x14ac:dyDescent="0.25">
      <c r="A17" s="19"/>
      <c r="B17" s="19"/>
      <c r="C17" s="19"/>
      <c r="D17" s="19"/>
      <c r="E17" s="19"/>
      <c r="F17" s="19"/>
      <c r="G17" s="19"/>
      <c r="H17" s="19"/>
      <c r="I17" s="19"/>
      <c r="J17" s="19"/>
      <c r="K17" s="19"/>
      <c r="L17" s="19"/>
    </row>
    <row r="18" spans="1:12" x14ac:dyDescent="0.25">
      <c r="A18" s="19"/>
      <c r="B18" s="19"/>
      <c r="C18" s="19"/>
      <c r="D18" s="19"/>
      <c r="E18" s="19"/>
      <c r="F18" s="19"/>
      <c r="G18" s="19"/>
      <c r="H18" s="19"/>
      <c r="I18" s="19"/>
      <c r="J18" s="19"/>
      <c r="K18" s="19"/>
      <c r="L18" s="19"/>
    </row>
    <row r="19" spans="1:12" x14ac:dyDescent="0.25">
      <c r="A19" s="19"/>
      <c r="B19" s="19"/>
      <c r="C19" s="19"/>
      <c r="D19" s="19"/>
      <c r="E19" s="19"/>
      <c r="F19" s="19"/>
      <c r="G19" s="19"/>
      <c r="H19" s="19"/>
      <c r="I19" s="19"/>
      <c r="J19" s="19"/>
      <c r="K19" s="19"/>
      <c r="L19" s="19"/>
    </row>
    <row r="20" spans="1:12" x14ac:dyDescent="0.25">
      <c r="A20" s="19"/>
      <c r="B20" s="19"/>
      <c r="C20" s="19"/>
      <c r="D20" s="19"/>
      <c r="E20" s="19"/>
      <c r="F20" s="19"/>
      <c r="G20" s="19"/>
      <c r="H20" s="19"/>
      <c r="I20" s="19"/>
      <c r="J20" s="19"/>
      <c r="K20" s="19"/>
      <c r="L20" s="19"/>
    </row>
    <row r="21" spans="1:12" x14ac:dyDescent="0.25">
      <c r="A21" s="19"/>
      <c r="B21" s="19"/>
      <c r="C21" s="19"/>
      <c r="D21" s="19"/>
      <c r="E21" s="19"/>
      <c r="F21" s="19"/>
      <c r="G21" s="19"/>
      <c r="H21" s="19"/>
      <c r="I21" s="19"/>
      <c r="J21" s="19"/>
      <c r="K21" s="19"/>
      <c r="L21" s="19"/>
    </row>
    <row r="22" spans="1:12" x14ac:dyDescent="0.25">
      <c r="A22" s="19"/>
      <c r="B22" s="19"/>
      <c r="C22" s="19"/>
      <c r="D22" s="19"/>
      <c r="E22" s="19"/>
      <c r="F22" s="19"/>
      <c r="G22" s="19"/>
      <c r="H22" s="19"/>
      <c r="I22" s="19"/>
      <c r="J22" s="19"/>
      <c r="K22" s="19"/>
      <c r="L22" s="19"/>
    </row>
    <row r="23" spans="1:12" x14ac:dyDescent="0.25">
      <c r="A23" s="19"/>
      <c r="B23" s="19"/>
      <c r="C23" s="19"/>
      <c r="D23" s="19"/>
      <c r="E23" s="19"/>
      <c r="F23" s="19"/>
      <c r="G23" s="19"/>
      <c r="H23" s="19"/>
      <c r="I23" s="19"/>
      <c r="J23" s="19"/>
      <c r="K23" s="19"/>
      <c r="L23" s="19"/>
    </row>
    <row r="24" spans="1:12" x14ac:dyDescent="0.25">
      <c r="A24" s="19"/>
      <c r="B24" s="19"/>
      <c r="C24" s="19"/>
      <c r="D24" s="19"/>
      <c r="E24" s="19"/>
      <c r="F24" s="19"/>
      <c r="G24" s="19"/>
      <c r="H24" s="19"/>
      <c r="I24" s="19"/>
      <c r="J24" s="19"/>
      <c r="K24" s="19"/>
      <c r="L24" s="19"/>
    </row>
    <row r="25" spans="1:12" x14ac:dyDescent="0.25">
      <c r="A25" s="19"/>
      <c r="B25" s="19"/>
      <c r="C25" s="19"/>
      <c r="D25" s="19"/>
      <c r="E25" s="19"/>
      <c r="F25" s="19"/>
      <c r="G25" s="19"/>
      <c r="H25" s="19"/>
      <c r="I25" s="19"/>
      <c r="J25" s="19"/>
      <c r="K25" s="19"/>
      <c r="L25" s="19"/>
    </row>
    <row r="26" spans="1:12" x14ac:dyDescent="0.25">
      <c r="A26" s="19"/>
      <c r="B26" s="19"/>
      <c r="C26" s="19"/>
      <c r="D26" s="19"/>
      <c r="E26" s="19"/>
      <c r="F26" s="19"/>
      <c r="G26" s="19"/>
      <c r="H26" s="19"/>
      <c r="I26" s="19"/>
      <c r="J26" s="19"/>
      <c r="K26" s="19"/>
      <c r="L26" s="19"/>
    </row>
    <row r="27" spans="1:12" x14ac:dyDescent="0.25">
      <c r="A27" s="19"/>
      <c r="B27" s="19"/>
      <c r="C27" s="19"/>
      <c r="D27" s="19"/>
      <c r="E27" s="19"/>
      <c r="F27" s="19"/>
      <c r="G27" s="19"/>
      <c r="H27" s="19"/>
      <c r="I27" s="19"/>
      <c r="J27" s="19"/>
      <c r="K27" s="19"/>
      <c r="L27" s="19"/>
    </row>
    <row r="28" spans="1:12" x14ac:dyDescent="0.25">
      <c r="A28" s="19"/>
      <c r="B28" s="19"/>
      <c r="C28" s="19"/>
      <c r="D28" s="19"/>
      <c r="E28" s="19"/>
      <c r="F28" s="19"/>
      <c r="G28" s="19"/>
      <c r="H28" s="19"/>
      <c r="I28" s="19"/>
      <c r="J28" s="19"/>
      <c r="K28" s="19"/>
      <c r="L28" s="19"/>
    </row>
    <row r="29" spans="1:12" x14ac:dyDescent="0.25">
      <c r="A29" s="19"/>
      <c r="B29" s="19"/>
      <c r="C29" s="19"/>
      <c r="D29" s="19"/>
      <c r="E29" s="19"/>
      <c r="F29" s="19"/>
      <c r="G29" s="19"/>
      <c r="H29" s="19"/>
      <c r="I29" s="19"/>
      <c r="J29" s="19"/>
      <c r="K29" s="19"/>
      <c r="L29" s="19"/>
    </row>
    <row r="30" spans="1:12" x14ac:dyDescent="0.25">
      <c r="A30" s="19"/>
      <c r="B30" s="19"/>
      <c r="C30" s="19"/>
      <c r="D30" s="19"/>
      <c r="E30" s="19"/>
      <c r="F30" s="19"/>
      <c r="G30" s="19"/>
      <c r="H30" s="19"/>
      <c r="I30" s="19"/>
      <c r="J30" s="19"/>
      <c r="K30" s="19"/>
      <c r="L30" s="19"/>
    </row>
    <row r="31" spans="1:12" x14ac:dyDescent="0.25">
      <c r="A31" s="19"/>
      <c r="B31" s="19"/>
      <c r="C31" s="19"/>
      <c r="D31" s="19"/>
      <c r="E31" s="19"/>
      <c r="F31" s="19"/>
      <c r="G31" s="19"/>
      <c r="H31" s="19"/>
      <c r="I31" s="19"/>
      <c r="J31" s="19"/>
      <c r="K31" s="19"/>
      <c r="L31" s="19"/>
    </row>
    <row r="32" spans="1:12" x14ac:dyDescent="0.25">
      <c r="A32" s="19"/>
      <c r="B32" s="19"/>
      <c r="C32" s="19"/>
      <c r="D32" s="19"/>
      <c r="E32" s="19"/>
      <c r="F32" s="19"/>
      <c r="G32" s="19"/>
      <c r="H32" s="19"/>
      <c r="I32" s="19"/>
      <c r="J32" s="19"/>
      <c r="K32" s="19"/>
      <c r="L32" s="19"/>
    </row>
    <row r="33" spans="1:12" x14ac:dyDescent="0.25">
      <c r="A33" s="19"/>
      <c r="B33" s="19"/>
      <c r="C33" s="19"/>
      <c r="D33" s="19"/>
      <c r="E33" s="19"/>
      <c r="F33" s="19"/>
      <c r="G33" s="19"/>
      <c r="H33" s="19"/>
      <c r="I33" s="19"/>
      <c r="J33" s="19"/>
      <c r="K33" s="19"/>
      <c r="L33" s="19"/>
    </row>
    <row r="34" spans="1:12" x14ac:dyDescent="0.25">
      <c r="A34" s="19"/>
      <c r="B34" s="19"/>
      <c r="C34" s="19"/>
      <c r="D34" s="19"/>
      <c r="E34" s="19"/>
      <c r="F34" s="19"/>
      <c r="G34" s="19"/>
      <c r="H34" s="19"/>
      <c r="I34" s="19"/>
      <c r="J34" s="19"/>
      <c r="K34" s="19"/>
      <c r="L34" s="19"/>
    </row>
    <row r="35" spans="1:12" x14ac:dyDescent="0.25">
      <c r="A35" s="19"/>
      <c r="B35" s="19"/>
      <c r="C35" s="19"/>
      <c r="D35" s="19"/>
      <c r="E35" s="19"/>
      <c r="F35" s="19"/>
      <c r="G35" s="19"/>
      <c r="H35" s="19"/>
      <c r="I35" s="19"/>
      <c r="J35" s="19"/>
      <c r="K35" s="19"/>
      <c r="L35" s="19"/>
    </row>
    <row r="36" spans="1:12" x14ac:dyDescent="0.25">
      <c r="A36" s="19"/>
      <c r="B36" s="19"/>
      <c r="C36" s="19"/>
      <c r="D36" s="19"/>
      <c r="E36" s="19"/>
      <c r="F36" s="19"/>
      <c r="G36" s="19"/>
      <c r="H36" s="19"/>
      <c r="I36" s="19"/>
      <c r="J36" s="19"/>
      <c r="K36" s="19"/>
      <c r="L36" s="19"/>
    </row>
    <row r="37" spans="1:12" x14ac:dyDescent="0.25">
      <c r="A37" s="19"/>
      <c r="B37" s="19"/>
      <c r="C37" s="19"/>
      <c r="D37" s="19"/>
      <c r="E37" s="19"/>
      <c r="F37" s="19"/>
      <c r="G37" s="19"/>
      <c r="H37" s="19"/>
      <c r="I37" s="19"/>
      <c r="J37" s="19"/>
      <c r="K37" s="19"/>
      <c r="L37" s="19"/>
    </row>
    <row r="38" spans="1:12" x14ac:dyDescent="0.25">
      <c r="A38" s="19"/>
      <c r="B38" s="19"/>
      <c r="C38" s="19"/>
      <c r="D38" s="19"/>
      <c r="E38" s="19"/>
      <c r="F38" s="19"/>
      <c r="G38" s="19"/>
      <c r="H38" s="19"/>
      <c r="I38" s="19"/>
      <c r="J38" s="19"/>
      <c r="K38" s="19"/>
      <c r="L38" s="19"/>
    </row>
    <row r="39" spans="1:12" x14ac:dyDescent="0.25">
      <c r="A39" s="19"/>
      <c r="B39" s="19"/>
      <c r="C39" s="19"/>
      <c r="D39" s="19"/>
      <c r="E39" s="19"/>
      <c r="F39" s="19"/>
      <c r="G39" s="19"/>
      <c r="H39" s="19"/>
      <c r="I39" s="19"/>
      <c r="J39" s="19"/>
      <c r="K39" s="19"/>
      <c r="L39" s="19"/>
    </row>
    <row r="40" spans="1:12" x14ac:dyDescent="0.25">
      <c r="A40" s="19"/>
      <c r="B40" s="19"/>
      <c r="C40" s="19"/>
      <c r="D40" s="19"/>
      <c r="E40" s="19"/>
      <c r="F40" s="19"/>
      <c r="G40" s="19"/>
      <c r="H40" s="19"/>
      <c r="I40" s="19"/>
      <c r="J40" s="19"/>
      <c r="K40" s="19"/>
      <c r="L40" s="19"/>
    </row>
    <row r="41" spans="1:12" x14ac:dyDescent="0.25">
      <c r="A41" s="19"/>
      <c r="B41" s="19"/>
      <c r="C41" s="19"/>
      <c r="D41" s="19"/>
      <c r="E41" s="19"/>
      <c r="F41" s="19"/>
      <c r="G41" s="19"/>
      <c r="H41" s="19"/>
      <c r="I41" s="19"/>
      <c r="J41" s="19"/>
      <c r="K41" s="19"/>
      <c r="L41" s="19"/>
    </row>
  </sheetData>
  <sheetProtection password="CAB3" sheet="1" objects="1" scenarios="1" selectLockedCells="1" selectUnlockedCells="1"/>
  <mergeCells count="9">
    <mergeCell ref="B5:E5"/>
    <mergeCell ref="I5:L5"/>
    <mergeCell ref="H8:I8"/>
    <mergeCell ref="A1:E1"/>
    <mergeCell ref="H1:L1"/>
    <mergeCell ref="A2:E2"/>
    <mergeCell ref="H2:L2"/>
    <mergeCell ref="B4:E4"/>
    <mergeCell ref="I4:L4"/>
  </mergeCells>
  <conditionalFormatting sqref="A1:XFD7 A15:XFD1048576 A14 F14:XFD14 A9:XFD13 A8:H8 J8:XFD8">
    <cfRule type="containsErrors" dxfId="2" priority="2">
      <formula>ISERROR(A1)</formula>
    </cfRule>
  </conditionalFormatting>
  <conditionalFormatting sqref="B14:E14">
    <cfRule type="containsErrors" dxfId="1" priority="1">
      <formula>ISERROR(B14)</formula>
    </cfRule>
  </conditionalFormatting>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2"/>
  <sheetViews>
    <sheetView workbookViewId="0">
      <selection activeCell="B17" sqref="B17"/>
    </sheetView>
  </sheetViews>
  <sheetFormatPr defaultColWidth="10.875" defaultRowHeight="15.75" x14ac:dyDescent="0.25"/>
  <cols>
    <col min="1" max="1" width="26.25" style="1" customWidth="1"/>
    <col min="2" max="2" width="28.25" style="1" customWidth="1"/>
    <col min="3" max="3" width="10.875" style="1"/>
    <col min="4" max="4" width="32.875" style="1" customWidth="1"/>
    <col min="5" max="5" width="23.125" style="1" customWidth="1"/>
    <col min="6" max="6" width="23.375" style="1" customWidth="1"/>
    <col min="7" max="7" width="28.625" style="1" customWidth="1"/>
    <col min="8" max="8" width="26.125" style="1" customWidth="1"/>
    <col min="9" max="9" width="24.375" style="1" customWidth="1"/>
    <col min="10" max="10" width="16.375" style="1" customWidth="1"/>
    <col min="11" max="11" width="17.125" style="1" customWidth="1"/>
    <col min="12" max="12" width="11.875" style="1" customWidth="1"/>
    <col min="13" max="13" width="12.625" style="1" customWidth="1"/>
    <col min="14" max="14" width="22.875" style="1" customWidth="1"/>
    <col min="15" max="15" width="19.875" style="1" customWidth="1"/>
    <col min="16" max="16" width="20.875" style="1" customWidth="1"/>
    <col min="17" max="17" width="11" style="1" customWidth="1"/>
    <col min="18" max="18" width="26.875" style="1" customWidth="1"/>
    <col min="19" max="19" width="28.875" style="1" customWidth="1"/>
    <col min="20" max="20" width="10.875" style="1"/>
    <col min="21" max="21" width="16.5" style="1" customWidth="1"/>
    <col min="22" max="22" width="12.75" style="1" customWidth="1"/>
    <col min="23" max="23" width="21" style="1" customWidth="1"/>
    <col min="24" max="16384" width="10.875" style="1"/>
  </cols>
  <sheetData>
    <row r="1" spans="1:25" s="4" customFormat="1" ht="16.5" thickBot="1" x14ac:dyDescent="0.3">
      <c r="A1" s="2" t="s">
        <v>0</v>
      </c>
      <c r="B1" s="3" t="s">
        <v>109</v>
      </c>
      <c r="C1" s="3" t="s">
        <v>110</v>
      </c>
      <c r="D1" s="3" t="s">
        <v>2</v>
      </c>
      <c r="E1" s="3" t="s">
        <v>111</v>
      </c>
      <c r="F1" s="3" t="s">
        <v>3</v>
      </c>
      <c r="G1" s="3" t="s">
        <v>4</v>
      </c>
      <c r="H1" s="3" t="s">
        <v>5</v>
      </c>
      <c r="I1" s="3" t="s">
        <v>6</v>
      </c>
      <c r="J1" s="3" t="s">
        <v>112</v>
      </c>
      <c r="K1" s="3" t="s">
        <v>113</v>
      </c>
      <c r="L1" s="3" t="s">
        <v>115</v>
      </c>
      <c r="M1" s="3" t="s">
        <v>114</v>
      </c>
      <c r="N1" s="3" t="s">
        <v>7</v>
      </c>
      <c r="O1" s="3" t="s">
        <v>8</v>
      </c>
      <c r="P1" s="3" t="s">
        <v>9</v>
      </c>
      <c r="Q1" s="11"/>
      <c r="R1" s="4" t="s">
        <v>117</v>
      </c>
      <c r="S1" s="4" t="s">
        <v>135</v>
      </c>
      <c r="T1" s="4" t="s">
        <v>150</v>
      </c>
      <c r="U1" s="4" t="s">
        <v>153</v>
      </c>
      <c r="V1" s="4" t="s">
        <v>168</v>
      </c>
      <c r="W1" s="4" t="s">
        <v>174</v>
      </c>
      <c r="X1" s="4" t="s">
        <v>199</v>
      </c>
    </row>
    <row r="2" spans="1:25" s="4" customFormat="1" ht="16.5" thickTop="1" x14ac:dyDescent="0.25">
      <c r="A2" s="5" t="s">
        <v>226</v>
      </c>
      <c r="B2" s="6" t="s">
        <v>227</v>
      </c>
      <c r="C2" s="6" t="s">
        <v>116</v>
      </c>
      <c r="D2" s="6" t="s">
        <v>116</v>
      </c>
      <c r="E2" s="6" t="s">
        <v>116</v>
      </c>
      <c r="F2" s="6" t="s">
        <v>116</v>
      </c>
      <c r="G2" s="6" t="s">
        <v>116</v>
      </c>
      <c r="H2" s="6" t="s">
        <v>116</v>
      </c>
      <c r="I2" s="6" t="s">
        <v>116</v>
      </c>
      <c r="J2" s="6" t="s">
        <v>116</v>
      </c>
      <c r="K2" s="6" t="s">
        <v>116</v>
      </c>
      <c r="L2" s="6" t="s">
        <v>116</v>
      </c>
      <c r="M2" s="6" t="s">
        <v>116</v>
      </c>
      <c r="N2" s="6" t="s">
        <v>116</v>
      </c>
      <c r="O2" s="6" t="s">
        <v>116</v>
      </c>
      <c r="P2" s="6" t="s">
        <v>116</v>
      </c>
      <c r="Q2" s="12"/>
      <c r="R2" s="4" t="s">
        <v>228</v>
      </c>
      <c r="S2" s="4" t="s">
        <v>228</v>
      </c>
      <c r="T2" s="4" t="s">
        <v>228</v>
      </c>
      <c r="U2" s="4" t="s">
        <v>229</v>
      </c>
      <c r="V2" s="4" t="s">
        <v>228</v>
      </c>
      <c r="W2" s="4" t="s">
        <v>228</v>
      </c>
      <c r="X2" s="4" t="s">
        <v>228</v>
      </c>
      <c r="Y2" s="4" t="s">
        <v>201</v>
      </c>
    </row>
    <row r="3" spans="1:25" x14ac:dyDescent="0.25">
      <c r="A3" s="7" t="s">
        <v>1</v>
      </c>
      <c r="B3" s="8" t="s">
        <v>1</v>
      </c>
      <c r="C3" s="8" t="s">
        <v>13</v>
      </c>
      <c r="D3" s="8" t="s">
        <v>19</v>
      </c>
      <c r="E3" s="8" t="s">
        <v>21</v>
      </c>
      <c r="F3" s="8" t="s">
        <v>25</v>
      </c>
      <c r="G3" s="8" t="s">
        <v>32</v>
      </c>
      <c r="H3" s="8" t="s">
        <v>35</v>
      </c>
      <c r="I3" s="8" t="s">
        <v>41</v>
      </c>
      <c r="J3" s="8" t="s">
        <v>51</v>
      </c>
      <c r="K3" s="8" t="s">
        <v>61</v>
      </c>
      <c r="L3" s="8" t="s">
        <v>72</v>
      </c>
      <c r="M3" s="8" t="s">
        <v>80</v>
      </c>
      <c r="N3" s="8" t="s">
        <v>88</v>
      </c>
      <c r="O3" s="8" t="s">
        <v>101</v>
      </c>
      <c r="P3" s="8" t="s">
        <v>105</v>
      </c>
      <c r="Q3" s="13"/>
      <c r="R3" s="1" t="s">
        <v>118</v>
      </c>
      <c r="S3" s="1" t="s">
        <v>141</v>
      </c>
      <c r="T3" s="1" t="s">
        <v>151</v>
      </c>
      <c r="U3" s="4" t="s">
        <v>154</v>
      </c>
      <c r="V3" s="1" t="s">
        <v>169</v>
      </c>
      <c r="W3" s="1" t="s">
        <v>175</v>
      </c>
      <c r="X3" s="15">
        <v>6</v>
      </c>
      <c r="Y3" s="1" t="s">
        <v>200</v>
      </c>
    </row>
    <row r="4" spans="1:25" x14ac:dyDescent="0.25">
      <c r="A4" s="9" t="s">
        <v>311</v>
      </c>
      <c r="B4" s="10" t="s">
        <v>10</v>
      </c>
      <c r="C4" s="10" t="s">
        <v>14</v>
      </c>
      <c r="D4" s="10" t="s">
        <v>20</v>
      </c>
      <c r="E4" s="10" t="s">
        <v>22</v>
      </c>
      <c r="F4" s="10" t="s">
        <v>26</v>
      </c>
      <c r="G4" s="10" t="s">
        <v>33</v>
      </c>
      <c r="H4" s="10" t="s">
        <v>36</v>
      </c>
      <c r="I4" s="10" t="s">
        <v>42</v>
      </c>
      <c r="J4" s="10" t="s">
        <v>52</v>
      </c>
      <c r="K4" s="10" t="s">
        <v>62</v>
      </c>
      <c r="L4" s="10" t="s">
        <v>73</v>
      </c>
      <c r="M4" s="10" t="s">
        <v>81</v>
      </c>
      <c r="N4" s="10" t="s">
        <v>89</v>
      </c>
      <c r="O4" s="10" t="s">
        <v>102</v>
      </c>
      <c r="P4" s="10" t="s">
        <v>106</v>
      </c>
      <c r="Q4" s="13"/>
      <c r="R4" s="1" t="s">
        <v>119</v>
      </c>
      <c r="S4" s="1" t="s">
        <v>140</v>
      </c>
      <c r="T4" s="1" t="s">
        <v>152</v>
      </c>
      <c r="U4" s="1" t="s">
        <v>155</v>
      </c>
      <c r="V4" s="1" t="s">
        <v>170</v>
      </c>
      <c r="W4" s="1" t="s">
        <v>176</v>
      </c>
      <c r="X4" s="16">
        <v>5</v>
      </c>
      <c r="Y4" s="1" t="s">
        <v>203</v>
      </c>
    </row>
    <row r="5" spans="1:25" x14ac:dyDescent="0.25">
      <c r="A5" s="7" t="s">
        <v>312</v>
      </c>
      <c r="B5" s="8" t="s">
        <v>11</v>
      </c>
      <c r="C5" s="8" t="s">
        <v>15</v>
      </c>
      <c r="D5" s="8"/>
      <c r="E5" s="8" t="s">
        <v>23</v>
      </c>
      <c r="F5" s="8" t="s">
        <v>27</v>
      </c>
      <c r="G5" s="8" t="s">
        <v>34</v>
      </c>
      <c r="H5" s="8" t="s">
        <v>37</v>
      </c>
      <c r="I5" s="8" t="s">
        <v>43</v>
      </c>
      <c r="J5" s="8" t="s">
        <v>53</v>
      </c>
      <c r="K5" s="8" t="s">
        <v>63</v>
      </c>
      <c r="L5" s="8" t="s">
        <v>74</v>
      </c>
      <c r="M5" s="8" t="s">
        <v>82</v>
      </c>
      <c r="N5" s="8" t="s">
        <v>90</v>
      </c>
      <c r="O5" s="8" t="s">
        <v>103</v>
      </c>
      <c r="P5" s="8"/>
      <c r="Q5" s="13"/>
      <c r="R5" s="1" t="s">
        <v>121</v>
      </c>
      <c r="S5" s="1" t="s">
        <v>145</v>
      </c>
      <c r="U5" s="1" t="s">
        <v>156</v>
      </c>
      <c r="V5" s="1" t="s">
        <v>171</v>
      </c>
      <c r="W5" s="1" t="s">
        <v>177</v>
      </c>
      <c r="X5" s="16">
        <v>4</v>
      </c>
      <c r="Y5" s="1" t="s">
        <v>204</v>
      </c>
    </row>
    <row r="6" spans="1:25" x14ac:dyDescent="0.25">
      <c r="A6" s="9" t="s">
        <v>313</v>
      </c>
      <c r="B6" s="10" t="s">
        <v>12</v>
      </c>
      <c r="C6" s="10" t="s">
        <v>16</v>
      </c>
      <c r="D6" s="10"/>
      <c r="E6" s="10" t="s">
        <v>24</v>
      </c>
      <c r="F6" s="10" t="s">
        <v>28</v>
      </c>
      <c r="G6" s="10"/>
      <c r="H6" s="10" t="s">
        <v>38</v>
      </c>
      <c r="I6" s="10" t="s">
        <v>44</v>
      </c>
      <c r="J6" s="10" t="s">
        <v>54</v>
      </c>
      <c r="K6" s="10" t="s">
        <v>64</v>
      </c>
      <c r="L6" s="10" t="s">
        <v>75</v>
      </c>
      <c r="M6" s="10" t="s">
        <v>83</v>
      </c>
      <c r="N6" s="10" t="s">
        <v>53</v>
      </c>
      <c r="O6" s="10" t="s">
        <v>104</v>
      </c>
      <c r="P6" s="10"/>
      <c r="Q6" s="13"/>
      <c r="R6" s="1" t="s">
        <v>122</v>
      </c>
      <c r="S6" s="1" t="s">
        <v>136</v>
      </c>
      <c r="U6" s="1" t="s">
        <v>157</v>
      </c>
      <c r="V6" s="1" t="s">
        <v>172</v>
      </c>
      <c r="W6" s="1" t="s">
        <v>178</v>
      </c>
      <c r="X6" s="16">
        <v>3</v>
      </c>
      <c r="Y6" s="1" t="s">
        <v>205</v>
      </c>
    </row>
    <row r="7" spans="1:25" x14ac:dyDescent="0.25">
      <c r="A7" s="7" t="s">
        <v>3</v>
      </c>
      <c r="B7" s="8"/>
      <c r="C7" s="8" t="s">
        <v>17</v>
      </c>
      <c r="D7" s="8"/>
      <c r="E7" s="8"/>
      <c r="F7" s="8" t="s">
        <v>29</v>
      </c>
      <c r="G7" s="8"/>
      <c r="H7" s="8" t="s">
        <v>39</v>
      </c>
      <c r="I7" s="8" t="s">
        <v>45</v>
      </c>
      <c r="J7" s="8" t="s">
        <v>55</v>
      </c>
      <c r="K7" s="8" t="s">
        <v>65</v>
      </c>
      <c r="L7" s="8" t="s">
        <v>76</v>
      </c>
      <c r="M7" s="8" t="s">
        <v>84</v>
      </c>
      <c r="N7" s="8" t="s">
        <v>91</v>
      </c>
      <c r="O7" s="8"/>
      <c r="P7" s="8"/>
      <c r="Q7" s="13"/>
      <c r="R7" s="1" t="s">
        <v>123</v>
      </c>
      <c r="S7" s="1" t="s">
        <v>137</v>
      </c>
      <c r="U7" s="1" t="s">
        <v>158</v>
      </c>
      <c r="V7" s="1" t="s">
        <v>173</v>
      </c>
      <c r="W7" s="1" t="s">
        <v>179</v>
      </c>
      <c r="X7" s="16">
        <v>2</v>
      </c>
      <c r="Y7" s="1" t="s">
        <v>206</v>
      </c>
    </row>
    <row r="8" spans="1:25" x14ac:dyDescent="0.25">
      <c r="A8" s="9" t="s">
        <v>4</v>
      </c>
      <c r="B8" s="10"/>
      <c r="C8" s="10" t="s">
        <v>18</v>
      </c>
      <c r="D8" s="10"/>
      <c r="E8" s="10"/>
      <c r="F8" s="10" t="s">
        <v>30</v>
      </c>
      <c r="G8" s="10"/>
      <c r="H8" s="10" t="s">
        <v>40</v>
      </c>
      <c r="I8" s="10" t="s">
        <v>46</v>
      </c>
      <c r="J8" s="10" t="s">
        <v>56</v>
      </c>
      <c r="K8" s="10" t="s">
        <v>66</v>
      </c>
      <c r="L8" s="10" t="s">
        <v>77</v>
      </c>
      <c r="M8" s="10" t="s">
        <v>85</v>
      </c>
      <c r="N8" s="10" t="s">
        <v>92</v>
      </c>
      <c r="O8" s="10"/>
      <c r="P8" s="10"/>
      <c r="Q8" s="13"/>
      <c r="R8" s="1" t="s">
        <v>120</v>
      </c>
      <c r="S8" s="1" t="s">
        <v>138</v>
      </c>
      <c r="U8" s="1" t="s">
        <v>159</v>
      </c>
      <c r="W8" s="1" t="s">
        <v>180</v>
      </c>
      <c r="X8" s="16">
        <v>1</v>
      </c>
      <c r="Y8" s="1" t="s">
        <v>207</v>
      </c>
    </row>
    <row r="9" spans="1:25" x14ac:dyDescent="0.25">
      <c r="A9" s="7" t="s">
        <v>314</v>
      </c>
      <c r="B9" s="8"/>
      <c r="C9" s="8"/>
      <c r="D9" s="8"/>
      <c r="E9" s="8"/>
      <c r="F9" s="8" t="s">
        <v>31</v>
      </c>
      <c r="G9" s="8"/>
      <c r="H9" s="8"/>
      <c r="I9" s="8" t="s">
        <v>47</v>
      </c>
      <c r="J9" s="8" t="s">
        <v>57</v>
      </c>
      <c r="K9" s="8" t="s">
        <v>67</v>
      </c>
      <c r="L9" s="8" t="s">
        <v>78</v>
      </c>
      <c r="M9" s="8" t="s">
        <v>36</v>
      </c>
      <c r="N9" s="8" t="s">
        <v>93</v>
      </c>
      <c r="O9" s="8"/>
      <c r="P9" s="8"/>
      <c r="Q9" s="13"/>
      <c r="R9" s="1" t="s">
        <v>124</v>
      </c>
      <c r="S9" s="1" t="s">
        <v>139</v>
      </c>
      <c r="U9" s="1" t="s">
        <v>160</v>
      </c>
      <c r="W9" s="1" t="s">
        <v>181</v>
      </c>
      <c r="X9" s="16" t="s">
        <v>202</v>
      </c>
    </row>
    <row r="10" spans="1:25" x14ac:dyDescent="0.25">
      <c r="A10" s="9" t="s">
        <v>6</v>
      </c>
      <c r="B10" s="10"/>
      <c r="C10" s="10"/>
      <c r="D10" s="10"/>
      <c r="E10" s="10"/>
      <c r="F10" s="10"/>
      <c r="G10" s="10"/>
      <c r="H10" s="10"/>
      <c r="I10" s="10" t="s">
        <v>48</v>
      </c>
      <c r="J10" s="10" t="s">
        <v>58</v>
      </c>
      <c r="K10" s="10" t="s">
        <v>59</v>
      </c>
      <c r="L10" s="10" t="s">
        <v>79</v>
      </c>
      <c r="M10" s="10" t="s">
        <v>68</v>
      </c>
      <c r="N10" s="10" t="s">
        <v>94</v>
      </c>
      <c r="O10" s="10"/>
      <c r="P10" s="10"/>
      <c r="Q10" s="13"/>
      <c r="R10" s="1" t="s">
        <v>125</v>
      </c>
      <c r="S10" s="1" t="s">
        <v>142</v>
      </c>
      <c r="U10" s="1" t="s">
        <v>161</v>
      </c>
      <c r="W10" s="1" t="s">
        <v>182</v>
      </c>
      <c r="X10" s="16"/>
    </row>
    <row r="11" spans="1:25" x14ac:dyDescent="0.25">
      <c r="A11" s="7" t="s">
        <v>315</v>
      </c>
      <c r="B11" s="8"/>
      <c r="C11" s="8"/>
      <c r="D11" s="8"/>
      <c r="E11" s="8"/>
      <c r="F11" s="8"/>
      <c r="G11" s="8"/>
      <c r="H11" s="8"/>
      <c r="I11" s="8" t="s">
        <v>49</v>
      </c>
      <c r="J11" s="8"/>
      <c r="K11" s="8"/>
      <c r="L11" s="8" t="s">
        <v>59</v>
      </c>
      <c r="M11" s="8" t="s">
        <v>69</v>
      </c>
      <c r="N11" s="8" t="s">
        <v>95</v>
      </c>
      <c r="O11" s="8"/>
      <c r="P11" s="8"/>
      <c r="Q11" s="13"/>
      <c r="R11" s="1" t="s">
        <v>126</v>
      </c>
      <c r="S11" s="1" t="s">
        <v>143</v>
      </c>
      <c r="U11" s="1" t="s">
        <v>162</v>
      </c>
      <c r="X11" s="16"/>
    </row>
    <row r="12" spans="1:25" x14ac:dyDescent="0.25">
      <c r="A12" s="9" t="s">
        <v>316</v>
      </c>
      <c r="B12" s="10"/>
      <c r="C12" s="10"/>
      <c r="D12" s="10"/>
      <c r="E12" s="10"/>
      <c r="F12" s="10"/>
      <c r="G12" s="10"/>
      <c r="H12" s="10"/>
      <c r="I12" s="10" t="s">
        <v>50</v>
      </c>
      <c r="J12" s="10"/>
      <c r="K12" s="10"/>
      <c r="L12" s="10" t="s">
        <v>60</v>
      </c>
      <c r="M12" s="10" t="s">
        <v>70</v>
      </c>
      <c r="N12" s="10" t="s">
        <v>96</v>
      </c>
      <c r="O12" s="10"/>
      <c r="P12" s="10"/>
      <c r="Q12" s="13"/>
      <c r="R12" s="1" t="s">
        <v>127</v>
      </c>
      <c r="S12" s="1" t="s">
        <v>148</v>
      </c>
      <c r="U12" s="1" t="s">
        <v>163</v>
      </c>
      <c r="X12" s="16"/>
    </row>
    <row r="13" spans="1:25" x14ac:dyDescent="0.25">
      <c r="A13" s="7" t="s">
        <v>317</v>
      </c>
      <c r="B13" s="8"/>
      <c r="C13" s="8"/>
      <c r="D13" s="8"/>
      <c r="E13" s="8"/>
      <c r="F13" s="8"/>
      <c r="G13" s="8"/>
      <c r="H13" s="8"/>
      <c r="I13" s="8"/>
      <c r="J13" s="8"/>
      <c r="K13" s="8"/>
      <c r="L13" s="8"/>
      <c r="M13" s="8" t="s">
        <v>71</v>
      </c>
      <c r="N13" s="8" t="s">
        <v>97</v>
      </c>
      <c r="O13" s="8"/>
      <c r="P13" s="8"/>
      <c r="Q13" s="13"/>
      <c r="R13" s="1" t="s">
        <v>128</v>
      </c>
      <c r="S13" s="1" t="s">
        <v>144</v>
      </c>
      <c r="U13" s="1" t="s">
        <v>164</v>
      </c>
      <c r="X13" s="16"/>
    </row>
    <row r="14" spans="1:25" x14ac:dyDescent="0.25">
      <c r="A14" s="9" t="s">
        <v>318</v>
      </c>
      <c r="B14" s="10"/>
      <c r="C14" s="10"/>
      <c r="D14" s="10"/>
      <c r="E14" s="10"/>
      <c r="F14" s="10"/>
      <c r="G14" s="10"/>
      <c r="H14" s="10"/>
      <c r="I14" s="10"/>
      <c r="J14" s="10"/>
      <c r="K14" s="10"/>
      <c r="L14" s="10"/>
      <c r="M14" s="10"/>
      <c r="N14" s="10" t="s">
        <v>98</v>
      </c>
      <c r="O14" s="10"/>
      <c r="P14" s="10"/>
      <c r="Q14" s="13"/>
      <c r="R14" s="1" t="s">
        <v>129</v>
      </c>
      <c r="S14" s="1" t="s">
        <v>146</v>
      </c>
      <c r="U14" s="1" t="s">
        <v>165</v>
      </c>
      <c r="X14" s="16"/>
    </row>
    <row r="15" spans="1:25" x14ac:dyDescent="0.25">
      <c r="A15" s="7" t="s">
        <v>7</v>
      </c>
      <c r="B15" s="8"/>
      <c r="C15" s="8"/>
      <c r="D15" s="8"/>
      <c r="E15" s="8"/>
      <c r="F15" s="8"/>
      <c r="G15" s="8"/>
      <c r="H15" s="8"/>
      <c r="I15" s="8"/>
      <c r="J15" s="8"/>
      <c r="K15" s="8"/>
      <c r="L15" s="8"/>
      <c r="M15" s="8"/>
      <c r="N15" s="8" t="s">
        <v>99</v>
      </c>
      <c r="O15" s="8"/>
      <c r="P15" s="8"/>
      <c r="Q15" s="13"/>
      <c r="R15" s="1" t="s">
        <v>130</v>
      </c>
      <c r="S15" s="1" t="s">
        <v>147</v>
      </c>
      <c r="U15" s="1" t="s">
        <v>166</v>
      </c>
      <c r="X15" s="16"/>
    </row>
    <row r="16" spans="1:25" x14ac:dyDescent="0.25">
      <c r="A16" s="9" t="s">
        <v>8</v>
      </c>
      <c r="B16" s="10"/>
      <c r="C16" s="10"/>
      <c r="D16" s="10"/>
      <c r="E16" s="10"/>
      <c r="F16" s="10"/>
      <c r="G16" s="10"/>
      <c r="H16" s="10"/>
      <c r="I16" s="10"/>
      <c r="J16" s="10"/>
      <c r="K16" s="10"/>
      <c r="L16" s="10"/>
      <c r="M16" s="10"/>
      <c r="N16" s="10" t="s">
        <v>100</v>
      </c>
      <c r="O16" s="10"/>
      <c r="P16" s="10"/>
      <c r="Q16" s="13"/>
      <c r="R16" s="1" t="s">
        <v>131</v>
      </c>
      <c r="S16" s="1" t="s">
        <v>149</v>
      </c>
      <c r="U16" s="1" t="s">
        <v>167</v>
      </c>
      <c r="X16" s="16"/>
    </row>
    <row r="17" spans="1:24" x14ac:dyDescent="0.25">
      <c r="A17" s="7" t="s">
        <v>319</v>
      </c>
      <c r="B17" s="8"/>
      <c r="C17" s="8"/>
      <c r="D17" s="8"/>
      <c r="E17" s="8"/>
      <c r="F17" s="8"/>
      <c r="G17" s="8"/>
      <c r="H17" s="8"/>
      <c r="I17" s="8"/>
      <c r="J17" s="8"/>
      <c r="K17" s="8"/>
      <c r="L17" s="8"/>
      <c r="M17" s="8"/>
      <c r="N17" s="8"/>
      <c r="O17" s="8"/>
      <c r="P17" s="8"/>
      <c r="Q17" s="13"/>
      <c r="R17" s="1" t="s">
        <v>132</v>
      </c>
      <c r="X17" s="16"/>
    </row>
    <row r="18" spans="1:24" x14ac:dyDescent="0.25">
      <c r="Q18" s="14"/>
      <c r="R18" s="1" t="s">
        <v>133</v>
      </c>
      <c r="X18" s="16"/>
    </row>
    <row r="19" spans="1:24" x14ac:dyDescent="0.25">
      <c r="Q19" s="14"/>
      <c r="R19" s="1" t="s">
        <v>134</v>
      </c>
      <c r="X19" s="16"/>
    </row>
    <row r="20" spans="1:24" x14ac:dyDescent="0.25">
      <c r="Q20" s="14"/>
      <c r="R20" s="1" t="s">
        <v>232</v>
      </c>
      <c r="S20" s="1" t="s">
        <v>233</v>
      </c>
    </row>
    <row r="21" spans="1:24" x14ac:dyDescent="0.25">
      <c r="Q21" s="14"/>
      <c r="R21" s="1" t="s">
        <v>230</v>
      </c>
      <c r="S21" s="1" t="s">
        <v>230</v>
      </c>
    </row>
    <row r="22" spans="1:24" x14ac:dyDescent="0.25">
      <c r="R22" s="1">
        <v>1</v>
      </c>
      <c r="S22" s="1">
        <v>1</v>
      </c>
    </row>
    <row r="23" spans="1:24" x14ac:dyDescent="0.25">
      <c r="A23" s="1" t="s">
        <v>107</v>
      </c>
      <c r="R23" s="1">
        <v>2</v>
      </c>
      <c r="S23" s="1">
        <v>2</v>
      </c>
      <c r="U23" s="39"/>
      <c r="V23" s="39"/>
      <c r="W23" s="39"/>
      <c r="X23" s="39"/>
    </row>
    <row r="24" spans="1:24" ht="16.5" x14ac:dyDescent="0.25">
      <c r="A24" s="1" t="s">
        <v>108</v>
      </c>
      <c r="R24" s="1">
        <v>3</v>
      </c>
      <c r="S24" s="1">
        <v>3</v>
      </c>
      <c r="U24" s="39"/>
      <c r="V24" s="36"/>
      <c r="W24" s="36"/>
      <c r="X24" s="39"/>
    </row>
    <row r="25" spans="1:24" ht="16.5" x14ac:dyDescent="0.25">
      <c r="R25" s="1">
        <v>4</v>
      </c>
      <c r="S25" s="1">
        <v>4</v>
      </c>
      <c r="U25" s="40"/>
      <c r="V25" s="275"/>
      <c r="W25" s="275"/>
      <c r="X25" s="39"/>
    </row>
    <row r="26" spans="1:24" ht="16.5" x14ac:dyDescent="0.25">
      <c r="A26" s="1" t="s">
        <v>87</v>
      </c>
      <c r="R26" s="1">
        <v>5</v>
      </c>
      <c r="S26" s="1">
        <v>5</v>
      </c>
      <c r="U26" s="40"/>
      <c r="V26" s="275"/>
      <c r="W26" s="275"/>
      <c r="X26" s="39"/>
    </row>
    <row r="27" spans="1:24" ht="16.5" x14ac:dyDescent="0.25">
      <c r="A27" s="1" t="s">
        <v>86</v>
      </c>
      <c r="R27" s="1">
        <v>6</v>
      </c>
      <c r="S27" s="35">
        <v>6</v>
      </c>
      <c r="U27" s="40"/>
      <c r="V27" s="275"/>
      <c r="W27" s="275"/>
      <c r="X27" s="39"/>
    </row>
    <row r="28" spans="1:24" ht="16.5" x14ac:dyDescent="0.25">
      <c r="R28" s="1">
        <v>7</v>
      </c>
      <c r="S28" s="1">
        <v>7</v>
      </c>
      <c r="U28" s="40"/>
      <c r="V28" s="275"/>
      <c r="W28" s="275"/>
      <c r="X28" s="39"/>
    </row>
    <row r="29" spans="1:24" ht="16.5" x14ac:dyDescent="0.25">
      <c r="R29" s="1">
        <v>8</v>
      </c>
      <c r="S29" s="1">
        <v>8</v>
      </c>
      <c r="U29" s="40"/>
      <c r="V29" s="275"/>
      <c r="W29" s="275"/>
      <c r="X29" s="39"/>
    </row>
    <row r="30" spans="1:24" ht="16.5" x14ac:dyDescent="0.25">
      <c r="R30" s="1">
        <v>9</v>
      </c>
      <c r="S30" s="1">
        <v>9</v>
      </c>
      <c r="U30" s="40"/>
      <c r="V30" s="275"/>
      <c r="W30" s="275"/>
      <c r="X30" s="39"/>
    </row>
    <row r="31" spans="1:24" ht="16.5" x14ac:dyDescent="0.25">
      <c r="R31" s="1">
        <v>10</v>
      </c>
      <c r="S31" s="1">
        <v>10</v>
      </c>
      <c r="U31" s="40"/>
      <c r="V31" s="275" t="s">
        <v>245</v>
      </c>
      <c r="W31" s="275"/>
      <c r="X31" s="39"/>
    </row>
    <row r="32" spans="1:24" x14ac:dyDescent="0.25">
      <c r="R32" s="1">
        <v>11</v>
      </c>
      <c r="S32" s="35" t="s">
        <v>234</v>
      </c>
      <c r="U32" s="39"/>
      <c r="V32" s="1" t="s">
        <v>237</v>
      </c>
    </row>
    <row r="33" spans="18:24" x14ac:dyDescent="0.25">
      <c r="R33" s="1">
        <v>12</v>
      </c>
      <c r="V33" s="1" t="s">
        <v>238</v>
      </c>
    </row>
    <row r="34" spans="18:24" x14ac:dyDescent="0.25">
      <c r="R34" s="1">
        <v>13</v>
      </c>
      <c r="V34" s="1" t="s">
        <v>239</v>
      </c>
    </row>
    <row r="35" spans="18:24" x14ac:dyDescent="0.25">
      <c r="R35" s="1">
        <v>14</v>
      </c>
      <c r="V35" s="1" t="s">
        <v>240</v>
      </c>
    </row>
    <row r="36" spans="18:24" x14ac:dyDescent="0.25">
      <c r="R36" s="1">
        <v>15</v>
      </c>
      <c r="V36" s="1" t="s">
        <v>241</v>
      </c>
    </row>
    <row r="37" spans="18:24" x14ac:dyDescent="0.25">
      <c r="R37" s="1">
        <v>16</v>
      </c>
      <c r="V37" s="1" t="s">
        <v>242</v>
      </c>
    </row>
    <row r="38" spans="18:24" x14ac:dyDescent="0.25">
      <c r="R38" s="1">
        <v>17</v>
      </c>
      <c r="V38" s="1" t="s">
        <v>243</v>
      </c>
    </row>
    <row r="39" spans="18:24" x14ac:dyDescent="0.25">
      <c r="R39" s="1">
        <v>18</v>
      </c>
      <c r="V39" s="1" t="s">
        <v>244</v>
      </c>
    </row>
    <row r="40" spans="18:24" x14ac:dyDescent="0.25">
      <c r="R40" s="1">
        <v>19</v>
      </c>
    </row>
    <row r="41" spans="18:24" x14ac:dyDescent="0.25">
      <c r="R41" s="1">
        <v>20</v>
      </c>
    </row>
    <row r="42" spans="18:24" x14ac:dyDescent="0.25">
      <c r="R42" s="1">
        <v>21</v>
      </c>
    </row>
    <row r="43" spans="18:24" x14ac:dyDescent="0.25">
      <c r="R43" s="1">
        <v>22</v>
      </c>
    </row>
    <row r="44" spans="18:24" x14ac:dyDescent="0.25">
      <c r="R44" s="1">
        <v>23</v>
      </c>
    </row>
    <row r="45" spans="18:24" ht="16.5" customHeight="1" x14ac:dyDescent="0.25">
      <c r="R45" s="1">
        <v>24</v>
      </c>
      <c r="V45" s="41" t="s">
        <v>245</v>
      </c>
      <c r="W45" s="41"/>
    </row>
    <row r="46" spans="18:24" x14ac:dyDescent="0.25">
      <c r="R46" s="1">
        <v>25</v>
      </c>
      <c r="V46" s="1" t="s">
        <v>237</v>
      </c>
      <c r="X46" s="1" t="s">
        <v>267</v>
      </c>
    </row>
    <row r="47" spans="18:24" x14ac:dyDescent="0.25">
      <c r="R47" s="1">
        <v>26</v>
      </c>
      <c r="V47" s="17"/>
      <c r="W47" s="1" t="s">
        <v>237</v>
      </c>
    </row>
    <row r="48" spans="18:24" ht="16.5" x14ac:dyDescent="0.25">
      <c r="R48" s="1">
        <v>27</v>
      </c>
      <c r="V48" s="37"/>
      <c r="W48" s="44" t="s">
        <v>265</v>
      </c>
    </row>
    <row r="49" spans="18:23" ht="16.5" x14ac:dyDescent="0.25">
      <c r="R49" s="1">
        <v>28</v>
      </c>
      <c r="V49" s="37"/>
      <c r="W49" s="44" t="s">
        <v>296</v>
      </c>
    </row>
    <row r="50" spans="18:23" ht="16.5" x14ac:dyDescent="0.25">
      <c r="R50" s="1">
        <v>29</v>
      </c>
      <c r="V50" s="37"/>
      <c r="W50" s="44" t="s">
        <v>297</v>
      </c>
    </row>
    <row r="51" spans="18:23" ht="16.5" x14ac:dyDescent="0.25">
      <c r="R51" s="1">
        <v>30</v>
      </c>
      <c r="V51" s="37"/>
      <c r="W51" s="44" t="s">
        <v>298</v>
      </c>
    </row>
    <row r="52" spans="18:23" ht="16.5" x14ac:dyDescent="0.25">
      <c r="R52" s="1">
        <v>31</v>
      </c>
      <c r="V52" s="37"/>
      <c r="W52" s="44" t="s">
        <v>268</v>
      </c>
    </row>
    <row r="53" spans="18:23" ht="16.5" x14ac:dyDescent="0.25">
      <c r="R53" s="1">
        <v>32</v>
      </c>
      <c r="V53" s="37"/>
      <c r="W53" s="44" t="s">
        <v>266</v>
      </c>
    </row>
    <row r="54" spans="18:23" ht="17.25" thickBot="1" x14ac:dyDescent="0.3">
      <c r="R54" s="1">
        <v>33</v>
      </c>
      <c r="V54" s="38"/>
      <c r="W54" s="45" t="s">
        <v>269</v>
      </c>
    </row>
    <row r="55" spans="18:23" x14ac:dyDescent="0.25">
      <c r="R55" s="1">
        <v>34</v>
      </c>
    </row>
    <row r="56" spans="18:23" x14ac:dyDescent="0.25">
      <c r="R56" s="1">
        <v>35</v>
      </c>
    </row>
    <row r="57" spans="18:23" x14ac:dyDescent="0.25">
      <c r="R57" s="1">
        <v>36</v>
      </c>
    </row>
    <row r="58" spans="18:23" x14ac:dyDescent="0.25">
      <c r="R58" s="1">
        <v>37</v>
      </c>
    </row>
    <row r="59" spans="18:23" x14ac:dyDescent="0.25">
      <c r="R59" s="1">
        <v>38</v>
      </c>
    </row>
    <row r="60" spans="18:23" x14ac:dyDescent="0.25">
      <c r="R60" s="1">
        <v>39</v>
      </c>
    </row>
    <row r="61" spans="18:23" x14ac:dyDescent="0.25">
      <c r="R61" s="1">
        <v>40</v>
      </c>
    </row>
    <row r="62" spans="18:23" x14ac:dyDescent="0.25">
      <c r="R62" s="1">
        <v>41</v>
      </c>
    </row>
    <row r="63" spans="18:23" x14ac:dyDescent="0.25">
      <c r="R63" s="1">
        <v>42</v>
      </c>
    </row>
    <row r="64" spans="18:23" x14ac:dyDescent="0.25">
      <c r="R64" s="1">
        <v>43</v>
      </c>
    </row>
    <row r="65" spans="18:18" x14ac:dyDescent="0.25">
      <c r="R65" s="1">
        <v>44</v>
      </c>
    </row>
    <row r="66" spans="18:18" x14ac:dyDescent="0.25">
      <c r="R66" s="1">
        <v>45</v>
      </c>
    </row>
    <row r="67" spans="18:18" x14ac:dyDescent="0.25">
      <c r="R67" s="1">
        <v>46</v>
      </c>
    </row>
    <row r="68" spans="18:18" x14ac:dyDescent="0.25">
      <c r="R68" s="1">
        <v>47</v>
      </c>
    </row>
    <row r="69" spans="18:18" x14ac:dyDescent="0.25">
      <c r="R69" s="1">
        <v>48</v>
      </c>
    </row>
    <row r="70" spans="18:18" x14ac:dyDescent="0.25">
      <c r="R70" s="1">
        <v>49</v>
      </c>
    </row>
    <row r="71" spans="18:18" x14ac:dyDescent="0.25">
      <c r="R71" s="1">
        <v>50</v>
      </c>
    </row>
    <row r="72" spans="18:18" x14ac:dyDescent="0.25">
      <c r="R72" s="35" t="s">
        <v>231</v>
      </c>
    </row>
  </sheetData>
  <mergeCells count="7">
    <mergeCell ref="V30:W30"/>
    <mergeCell ref="V31:W31"/>
    <mergeCell ref="V25:W25"/>
    <mergeCell ref="V26:W26"/>
    <mergeCell ref="V27:W27"/>
    <mergeCell ref="V28:W28"/>
    <mergeCell ref="V29:W29"/>
  </mergeCells>
  <conditionalFormatting sqref="V48:W54">
    <cfRule type="containsText" dxfId="0" priority="1" operator="containsText" text="Select an Option - Scroll Down">
      <formula>NOT(ISERROR(SEARCH("Select an Option - Scroll Down",V48)))</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M96"/>
  <sheetViews>
    <sheetView zoomScale="90" zoomScaleNormal="90" workbookViewId="0">
      <selection activeCell="C2" sqref="C2:E2"/>
    </sheetView>
  </sheetViews>
  <sheetFormatPr defaultColWidth="10.875" defaultRowHeight="16.5" x14ac:dyDescent="0.25"/>
  <cols>
    <col min="1" max="1" width="10.875" style="46"/>
    <col min="2" max="2" width="46.625" style="47" customWidth="1"/>
    <col min="3" max="3" width="43.25" style="47" customWidth="1"/>
    <col min="4" max="4" width="27" style="47" customWidth="1"/>
    <col min="5" max="5" width="14.875" style="47" customWidth="1"/>
    <col min="6" max="16384" width="10.875" style="47"/>
  </cols>
  <sheetData>
    <row r="1" spans="1:10" ht="122.25" customHeight="1" thickBot="1" x14ac:dyDescent="0.3">
      <c r="A1" s="42"/>
      <c r="B1" s="166" t="s">
        <v>286</v>
      </c>
      <c r="C1" s="166"/>
      <c r="D1" s="166"/>
      <c r="E1" s="166"/>
    </row>
    <row r="2" spans="1:10" ht="33" customHeight="1" thickBot="1" x14ac:dyDescent="0.3">
      <c r="A2" s="42"/>
      <c r="B2" s="124" t="s">
        <v>293</v>
      </c>
      <c r="C2" s="222" t="s">
        <v>299</v>
      </c>
      <c r="D2" s="223"/>
      <c r="E2" s="224"/>
    </row>
    <row r="3" spans="1:10" ht="93" customHeight="1" thickBot="1" x14ac:dyDescent="0.3">
      <c r="A3" s="42">
        <v>1</v>
      </c>
      <c r="B3" s="60" t="s">
        <v>248</v>
      </c>
      <c r="C3" s="233" t="s">
        <v>228</v>
      </c>
      <c r="D3" s="234"/>
      <c r="E3" s="235"/>
      <c r="F3" s="48"/>
      <c r="G3" s="48"/>
      <c r="H3" s="48"/>
      <c r="I3" s="48"/>
      <c r="J3" s="48"/>
    </row>
    <row r="4" spans="1:10" ht="69.75" customHeight="1" thickBot="1" x14ac:dyDescent="0.3">
      <c r="A4" s="42">
        <v>2</v>
      </c>
      <c r="B4" s="60" t="s">
        <v>247</v>
      </c>
      <c r="C4" s="61" t="s">
        <v>228</v>
      </c>
      <c r="D4" s="240" t="s">
        <v>261</v>
      </c>
      <c r="E4" s="241"/>
      <c r="F4" s="49"/>
      <c r="G4" s="49"/>
      <c r="H4" s="49"/>
      <c r="I4" s="49"/>
      <c r="J4" s="49"/>
    </row>
    <row r="5" spans="1:10" ht="114" customHeight="1" thickBot="1" x14ac:dyDescent="0.3">
      <c r="A5" s="42">
        <v>3</v>
      </c>
      <c r="B5" s="60" t="s">
        <v>250</v>
      </c>
      <c r="C5" s="61" t="s">
        <v>228</v>
      </c>
      <c r="D5" s="197" t="s">
        <v>270</v>
      </c>
      <c r="E5" s="198"/>
      <c r="F5" s="50"/>
      <c r="G5" s="50"/>
      <c r="H5" s="50"/>
      <c r="I5" s="50"/>
      <c r="J5" s="50"/>
    </row>
    <row r="6" spans="1:10" ht="63" customHeight="1" thickBot="1" x14ac:dyDescent="0.3">
      <c r="A6" s="42">
        <v>4</v>
      </c>
      <c r="B6" s="60" t="s">
        <v>251</v>
      </c>
      <c r="C6" s="236"/>
      <c r="D6" s="237"/>
      <c r="E6" s="237"/>
      <c r="F6" s="51"/>
      <c r="G6" s="50"/>
      <c r="H6" s="50"/>
      <c r="I6" s="50"/>
      <c r="J6" s="50"/>
    </row>
    <row r="7" spans="1:10" ht="57" customHeight="1" thickBot="1" x14ac:dyDescent="0.3">
      <c r="A7" s="42">
        <v>5</v>
      </c>
      <c r="B7" s="60" t="s">
        <v>252</v>
      </c>
      <c r="C7" s="62" t="s">
        <v>228</v>
      </c>
      <c r="D7" s="240" t="s">
        <v>261</v>
      </c>
      <c r="E7" s="241"/>
    </row>
    <row r="8" spans="1:10" ht="54.75" customHeight="1" thickBot="1" x14ac:dyDescent="0.3">
      <c r="A8" s="42">
        <v>6</v>
      </c>
      <c r="B8" s="64" t="s">
        <v>253</v>
      </c>
      <c r="C8" s="233" t="s">
        <v>230</v>
      </c>
      <c r="D8" s="234"/>
      <c r="E8" s="235"/>
    </row>
    <row r="9" spans="1:10" ht="51" customHeight="1" x14ac:dyDescent="0.25">
      <c r="A9" s="173">
        <v>7</v>
      </c>
      <c r="B9" s="225" t="s">
        <v>254</v>
      </c>
      <c r="C9" s="65" t="s">
        <v>183</v>
      </c>
      <c r="D9" s="65" t="s">
        <v>184</v>
      </c>
      <c r="E9" s="66" t="s">
        <v>236</v>
      </c>
      <c r="F9" s="48"/>
      <c r="G9" s="48"/>
      <c r="H9" s="48"/>
      <c r="I9" s="48"/>
      <c r="J9" s="48"/>
    </row>
    <row r="10" spans="1:10" ht="37.5" customHeight="1" x14ac:dyDescent="0.25">
      <c r="A10" s="173"/>
      <c r="B10" s="226"/>
      <c r="C10" s="130" t="s">
        <v>230</v>
      </c>
      <c r="D10" s="131" t="s">
        <v>228</v>
      </c>
      <c r="E10" s="228" t="e">
        <f>C8/D13</f>
        <v>#VALUE!</v>
      </c>
    </row>
    <row r="11" spans="1:10" ht="33.75" customHeight="1" x14ac:dyDescent="0.25">
      <c r="A11" s="173"/>
      <c r="B11" s="226"/>
      <c r="C11" s="132" t="s">
        <v>230</v>
      </c>
      <c r="D11" s="133" t="s">
        <v>228</v>
      </c>
      <c r="E11" s="229"/>
    </row>
    <row r="12" spans="1:10" ht="36" customHeight="1" x14ac:dyDescent="0.25">
      <c r="A12" s="173"/>
      <c r="B12" s="226"/>
      <c r="C12" s="132" t="s">
        <v>230</v>
      </c>
      <c r="D12" s="134" t="s">
        <v>228</v>
      </c>
      <c r="E12" s="229"/>
    </row>
    <row r="13" spans="1:10" ht="17.25" thickBot="1" x14ac:dyDescent="0.3">
      <c r="A13" s="173"/>
      <c r="B13" s="227"/>
      <c r="C13" s="87" t="s">
        <v>235</v>
      </c>
      <c r="D13" s="88">
        <f>SUM(C10:C12)</f>
        <v>0</v>
      </c>
      <c r="E13" s="230"/>
    </row>
    <row r="14" spans="1:10" ht="90.75" customHeight="1" thickBot="1" x14ac:dyDescent="0.3">
      <c r="A14" s="42">
        <v>8</v>
      </c>
      <c r="B14" s="60" t="s">
        <v>255</v>
      </c>
      <c r="C14" s="63" t="s">
        <v>228</v>
      </c>
      <c r="D14" s="197" t="s">
        <v>271</v>
      </c>
      <c r="E14" s="198"/>
      <c r="F14" s="52"/>
      <c r="G14" s="52"/>
      <c r="H14" s="52"/>
      <c r="I14" s="52"/>
      <c r="J14" s="52"/>
    </row>
    <row r="15" spans="1:10" ht="47.25" customHeight="1" thickBot="1" x14ac:dyDescent="0.3">
      <c r="A15" s="42">
        <v>9</v>
      </c>
      <c r="B15" s="64" t="s">
        <v>257</v>
      </c>
      <c r="C15" s="238" t="s">
        <v>228</v>
      </c>
      <c r="D15" s="238"/>
      <c r="E15" s="239"/>
      <c r="F15" s="50"/>
      <c r="G15" s="50"/>
      <c r="H15" s="50"/>
      <c r="I15" s="50"/>
      <c r="J15" s="50"/>
    </row>
    <row r="16" spans="1:10" ht="47.25" customHeight="1" thickBot="1" x14ac:dyDescent="0.3">
      <c r="A16" s="42">
        <v>10</v>
      </c>
      <c r="B16" s="64" t="s">
        <v>258</v>
      </c>
      <c r="C16" s="233" t="s">
        <v>228</v>
      </c>
      <c r="D16" s="234"/>
      <c r="E16" s="235"/>
    </row>
    <row r="17" spans="1:13" ht="79.5" customHeight="1" thickBot="1" x14ac:dyDescent="0.3">
      <c r="A17" s="42"/>
      <c r="B17" s="248" t="s">
        <v>280</v>
      </c>
      <c r="C17" s="249"/>
      <c r="D17" s="249"/>
      <c r="E17" s="250"/>
      <c r="G17" s="53"/>
      <c r="H17" s="53"/>
      <c r="I17" s="53"/>
      <c r="J17" s="53"/>
      <c r="K17" s="54"/>
    </row>
    <row r="18" spans="1:13" ht="20.25" x14ac:dyDescent="0.3">
      <c r="A18" s="42"/>
      <c r="B18" s="202" t="s">
        <v>198</v>
      </c>
      <c r="C18" s="203"/>
      <c r="D18" s="203"/>
      <c r="E18" s="203"/>
      <c r="F18" s="55"/>
      <c r="G18" s="55"/>
      <c r="H18" s="55"/>
      <c r="I18" s="55"/>
      <c r="J18" s="55"/>
      <c r="K18" s="55"/>
      <c r="L18" s="55"/>
      <c r="M18" s="55"/>
    </row>
    <row r="19" spans="1:13" ht="21" thickBot="1" x14ac:dyDescent="0.35">
      <c r="A19" s="42"/>
      <c r="B19" s="204" t="s">
        <v>262</v>
      </c>
      <c r="C19" s="205"/>
      <c r="D19" s="205"/>
      <c r="E19" s="205"/>
      <c r="F19" s="55"/>
      <c r="G19" s="55"/>
      <c r="H19" s="55"/>
      <c r="I19" s="55"/>
      <c r="J19" s="55"/>
      <c r="K19" s="55"/>
      <c r="L19" s="55"/>
      <c r="M19" s="55"/>
    </row>
    <row r="20" spans="1:13" ht="57.75" customHeight="1" thickBot="1" x14ac:dyDescent="0.3">
      <c r="A20" s="42">
        <v>11</v>
      </c>
      <c r="B20" s="72" t="s">
        <v>186</v>
      </c>
      <c r="C20" s="220" t="s">
        <v>237</v>
      </c>
      <c r="D20" s="221"/>
      <c r="E20" s="89" t="e">
        <f>VLOOKUP(C20,H20:I26,2,FALSE)</f>
        <v>#N/A</v>
      </c>
      <c r="F20" s="55"/>
      <c r="G20" s="56"/>
      <c r="H20" s="57" t="s">
        <v>238</v>
      </c>
      <c r="I20" s="57">
        <v>6</v>
      </c>
      <c r="J20" s="55"/>
      <c r="K20" s="55"/>
      <c r="L20" s="55"/>
      <c r="M20" s="55"/>
    </row>
    <row r="21" spans="1:13" ht="84" customHeight="1" thickBot="1" x14ac:dyDescent="0.3">
      <c r="A21" s="42">
        <v>12</v>
      </c>
      <c r="B21" s="72" t="s">
        <v>208</v>
      </c>
      <c r="C21" s="220" t="s">
        <v>237</v>
      </c>
      <c r="D21" s="221"/>
      <c r="E21" s="90" t="e">
        <f>VLOOKUP(C21,H20:I26,2,FALSE)</f>
        <v>#N/A</v>
      </c>
      <c r="F21" s="55"/>
      <c r="G21" s="55"/>
      <c r="H21" s="57" t="s">
        <v>239</v>
      </c>
      <c r="I21" s="57">
        <v>5</v>
      </c>
      <c r="J21" s="55"/>
      <c r="K21" s="55"/>
      <c r="L21" s="55"/>
      <c r="M21" s="55"/>
    </row>
    <row r="22" spans="1:13" ht="126.75" customHeight="1" thickBot="1" x14ac:dyDescent="0.3">
      <c r="A22" s="42">
        <v>13</v>
      </c>
      <c r="B22" s="73" t="s">
        <v>209</v>
      </c>
      <c r="C22" s="231" t="s">
        <v>237</v>
      </c>
      <c r="D22" s="232"/>
      <c r="E22" s="91" t="e">
        <f>VLOOKUP(C22,H20:I26,2,FALSE)</f>
        <v>#N/A</v>
      </c>
      <c r="F22" s="55"/>
      <c r="G22" s="55"/>
      <c r="H22" s="57" t="s">
        <v>240</v>
      </c>
      <c r="I22" s="57">
        <v>4</v>
      </c>
      <c r="J22" s="55"/>
      <c r="K22" s="55"/>
      <c r="L22" s="55"/>
      <c r="M22" s="55"/>
    </row>
    <row r="23" spans="1:13" ht="26.25" customHeight="1" thickBot="1" x14ac:dyDescent="0.3">
      <c r="A23" s="42"/>
      <c r="B23" s="74" t="s">
        <v>291</v>
      </c>
      <c r="C23" s="92" t="e">
        <f>AVERAGE(E20:E22)</f>
        <v>#N/A</v>
      </c>
      <c r="D23" s="92"/>
      <c r="E23" s="93"/>
      <c r="F23" s="55"/>
      <c r="G23" s="55"/>
      <c r="H23" s="57" t="s">
        <v>241</v>
      </c>
      <c r="I23" s="57">
        <v>3</v>
      </c>
      <c r="J23" s="55"/>
      <c r="K23" s="55"/>
      <c r="L23" s="55"/>
      <c r="M23" s="55"/>
    </row>
    <row r="24" spans="1:13" ht="36.75" customHeight="1" thickBot="1" x14ac:dyDescent="0.3">
      <c r="A24" s="42"/>
      <c r="B24" s="251" t="s">
        <v>210</v>
      </c>
      <c r="C24" s="252"/>
      <c r="D24" s="252"/>
      <c r="E24" s="253"/>
      <c r="F24" s="55"/>
      <c r="G24" s="55"/>
      <c r="H24" s="57" t="s">
        <v>242</v>
      </c>
      <c r="I24" s="57">
        <v>2</v>
      </c>
      <c r="J24" s="55"/>
      <c r="K24" s="55"/>
      <c r="L24" s="55"/>
      <c r="M24" s="55"/>
    </row>
    <row r="25" spans="1:13" ht="180" customHeight="1" thickBot="1" x14ac:dyDescent="0.3">
      <c r="A25" s="42">
        <v>14</v>
      </c>
      <c r="B25" s="209" t="s">
        <v>256</v>
      </c>
      <c r="C25" s="210"/>
      <c r="D25" s="210"/>
      <c r="E25" s="211"/>
      <c r="F25" s="55"/>
      <c r="G25" s="55"/>
      <c r="H25" s="57" t="s">
        <v>243</v>
      </c>
      <c r="I25" s="57">
        <v>1</v>
      </c>
      <c r="J25" s="55"/>
      <c r="K25" s="55"/>
      <c r="L25" s="55"/>
      <c r="M25" s="55"/>
    </row>
    <row r="26" spans="1:13" ht="36" customHeight="1" thickBot="1" x14ac:dyDescent="0.3">
      <c r="A26" s="42"/>
      <c r="B26" s="212" t="s">
        <v>263</v>
      </c>
      <c r="C26" s="213"/>
      <c r="D26" s="213"/>
      <c r="E26" s="213"/>
      <c r="F26" s="55"/>
      <c r="G26" s="55"/>
      <c r="H26" s="57" t="s">
        <v>244</v>
      </c>
      <c r="I26" s="57" t="s">
        <v>246</v>
      </c>
      <c r="J26" s="55"/>
      <c r="K26" s="55"/>
      <c r="L26" s="55"/>
      <c r="M26" s="55"/>
    </row>
    <row r="27" spans="1:13" ht="47.25" customHeight="1" thickBot="1" x14ac:dyDescent="0.3">
      <c r="A27" s="42">
        <v>15</v>
      </c>
      <c r="B27" s="94" t="s">
        <v>188</v>
      </c>
      <c r="C27" s="220" t="s">
        <v>237</v>
      </c>
      <c r="D27" s="221"/>
      <c r="E27" s="89" t="e">
        <f>VLOOKUP(C27,H20:I26,2,FALSE)</f>
        <v>#N/A</v>
      </c>
      <c r="F27" s="55"/>
      <c r="G27" s="55"/>
      <c r="H27" s="55"/>
      <c r="I27" s="55"/>
      <c r="J27" s="55"/>
      <c r="K27" s="55"/>
      <c r="L27" s="55"/>
      <c r="M27" s="55"/>
    </row>
    <row r="28" spans="1:13" ht="42" customHeight="1" thickBot="1" x14ac:dyDescent="0.3">
      <c r="A28" s="42">
        <v>16</v>
      </c>
      <c r="B28" s="94" t="s">
        <v>189</v>
      </c>
      <c r="C28" s="220" t="s">
        <v>237</v>
      </c>
      <c r="D28" s="221"/>
      <c r="E28" s="90" t="e">
        <f>VLOOKUP(C28,H20:I26,2,FALSE)</f>
        <v>#N/A</v>
      </c>
      <c r="F28" s="55"/>
      <c r="G28" s="55"/>
      <c r="H28" s="55"/>
      <c r="I28" s="55"/>
      <c r="J28" s="55"/>
      <c r="K28" s="55"/>
      <c r="L28" s="55"/>
      <c r="M28" s="55"/>
    </row>
    <row r="29" spans="1:13" ht="45.75" customHeight="1" thickBot="1" x14ac:dyDescent="0.3">
      <c r="A29" s="42">
        <v>17</v>
      </c>
      <c r="B29" s="94" t="s">
        <v>190</v>
      </c>
      <c r="C29" s="220" t="s">
        <v>237</v>
      </c>
      <c r="D29" s="221"/>
      <c r="E29" s="91" t="e">
        <f>VLOOKUP(C29,H20:I26,2,FALSE)</f>
        <v>#N/A</v>
      </c>
      <c r="F29" s="55"/>
      <c r="G29" s="55"/>
      <c r="H29" s="55"/>
      <c r="I29" s="55"/>
      <c r="J29" s="55"/>
      <c r="K29" s="55"/>
      <c r="L29" s="55"/>
      <c r="M29" s="55"/>
    </row>
    <row r="30" spans="1:13" ht="25.5" customHeight="1" thickBot="1" x14ac:dyDescent="0.3">
      <c r="A30" s="42"/>
      <c r="B30" s="95" t="s">
        <v>259</v>
      </c>
      <c r="C30" s="96" t="e">
        <f>AVERAGE(E27:E29)</f>
        <v>#N/A</v>
      </c>
      <c r="D30" s="97"/>
      <c r="E30" s="97"/>
      <c r="F30" s="55"/>
      <c r="G30" s="55"/>
      <c r="H30" s="55"/>
      <c r="I30" s="55"/>
      <c r="J30" s="55"/>
      <c r="K30" s="55"/>
      <c r="L30" s="55"/>
      <c r="M30" s="55"/>
    </row>
    <row r="31" spans="1:13" ht="33.75" customHeight="1" thickBot="1" x14ac:dyDescent="0.3">
      <c r="A31" s="42"/>
      <c r="B31" s="245" t="s">
        <v>274</v>
      </c>
      <c r="C31" s="246"/>
      <c r="D31" s="246"/>
      <c r="E31" s="247"/>
      <c r="F31" s="55"/>
      <c r="G31" s="55"/>
      <c r="H31" s="58" t="s">
        <v>265</v>
      </c>
      <c r="I31" s="59">
        <v>6</v>
      </c>
      <c r="J31" s="55"/>
      <c r="K31" s="55"/>
      <c r="L31" s="55"/>
      <c r="M31" s="55"/>
    </row>
    <row r="32" spans="1:13" x14ac:dyDescent="0.25">
      <c r="A32" s="173">
        <v>18</v>
      </c>
      <c r="B32" s="214" t="s">
        <v>260</v>
      </c>
      <c r="C32" s="215"/>
      <c r="D32" s="215"/>
      <c r="E32" s="216"/>
      <c r="F32" s="55"/>
      <c r="G32" s="55"/>
      <c r="H32" s="58" t="s">
        <v>296</v>
      </c>
      <c r="I32" s="59">
        <v>5</v>
      </c>
      <c r="J32" s="55"/>
      <c r="K32" s="55"/>
      <c r="L32" s="55"/>
      <c r="M32" s="55"/>
    </row>
    <row r="33" spans="1:13" ht="108.75" customHeight="1" thickBot="1" x14ac:dyDescent="0.3">
      <c r="A33" s="173"/>
      <c r="B33" s="217"/>
      <c r="C33" s="218"/>
      <c r="D33" s="218"/>
      <c r="E33" s="219"/>
      <c r="F33" s="55"/>
      <c r="G33" s="55"/>
      <c r="H33" s="58" t="s">
        <v>297</v>
      </c>
      <c r="I33" s="59">
        <v>4</v>
      </c>
      <c r="J33" s="55"/>
      <c r="K33" s="55"/>
      <c r="L33" s="55"/>
      <c r="M33" s="55"/>
    </row>
    <row r="34" spans="1:13" ht="29.25" customHeight="1" thickBot="1" x14ac:dyDescent="0.3">
      <c r="A34" s="42"/>
      <c r="B34" s="212" t="s">
        <v>264</v>
      </c>
      <c r="C34" s="213"/>
      <c r="D34" s="213"/>
      <c r="E34" s="213"/>
      <c r="F34" s="55"/>
      <c r="G34" s="55"/>
      <c r="H34" s="58" t="s">
        <v>298</v>
      </c>
      <c r="I34" s="59">
        <v>3</v>
      </c>
      <c r="J34" s="55"/>
      <c r="K34" s="55"/>
      <c r="L34" s="55"/>
      <c r="M34" s="55"/>
    </row>
    <row r="35" spans="1:13" ht="61.5" customHeight="1" thickBot="1" x14ac:dyDescent="0.3">
      <c r="A35" s="42">
        <v>19</v>
      </c>
      <c r="B35" s="98" t="s">
        <v>282</v>
      </c>
      <c r="C35" s="175" t="s">
        <v>237</v>
      </c>
      <c r="D35" s="176"/>
      <c r="E35" s="99" t="e">
        <f>VLOOKUP(C35,H31:I37,2,FALSE)</f>
        <v>#N/A</v>
      </c>
      <c r="F35" s="55"/>
      <c r="G35" s="55"/>
      <c r="H35" s="58" t="s">
        <v>268</v>
      </c>
      <c r="I35" s="59">
        <v>2</v>
      </c>
      <c r="J35" s="55"/>
      <c r="K35" s="55"/>
      <c r="L35" s="55"/>
      <c r="M35" s="55"/>
    </row>
    <row r="36" spans="1:13" ht="53.25" customHeight="1" thickBot="1" x14ac:dyDescent="0.3">
      <c r="A36" s="42">
        <v>20</v>
      </c>
      <c r="B36" s="98" t="s">
        <v>283</v>
      </c>
      <c r="C36" s="175" t="s">
        <v>237</v>
      </c>
      <c r="D36" s="176"/>
      <c r="E36" s="100" t="e">
        <f>VLOOKUP(C36,H31:I37,2,FALSE)</f>
        <v>#N/A</v>
      </c>
      <c r="F36" s="55"/>
      <c r="G36" s="55"/>
      <c r="H36" s="58" t="s">
        <v>266</v>
      </c>
      <c r="I36" s="59">
        <v>1</v>
      </c>
      <c r="J36" s="55"/>
      <c r="K36" s="55"/>
      <c r="L36" s="55"/>
      <c r="M36" s="55"/>
    </row>
    <row r="37" spans="1:13" ht="51" customHeight="1" thickBot="1" x14ac:dyDescent="0.3">
      <c r="A37" s="42">
        <v>21</v>
      </c>
      <c r="B37" s="101" t="s">
        <v>192</v>
      </c>
      <c r="C37" s="195" t="s">
        <v>237</v>
      </c>
      <c r="D37" s="196"/>
      <c r="E37" s="102" t="e">
        <f>VLOOKUP(C37,H31:I37,2,FALSE)</f>
        <v>#N/A</v>
      </c>
      <c r="F37" s="55"/>
      <c r="G37" s="55"/>
      <c r="H37" s="58" t="s">
        <v>269</v>
      </c>
      <c r="I37" s="59" t="s">
        <v>202</v>
      </c>
      <c r="J37" s="55"/>
      <c r="K37" s="55"/>
      <c r="L37" s="55"/>
      <c r="M37" s="55"/>
    </row>
    <row r="38" spans="1:13" ht="26.25" customHeight="1" thickBot="1" x14ac:dyDescent="0.3">
      <c r="A38" s="42"/>
      <c r="B38" s="103" t="s">
        <v>272</v>
      </c>
      <c r="C38" s="92" t="e">
        <f>AVERAGE(E35:E37)</f>
        <v>#N/A</v>
      </c>
      <c r="D38" s="92"/>
      <c r="E38" s="93"/>
      <c r="F38" s="55"/>
      <c r="G38" s="55"/>
      <c r="H38" s="55"/>
      <c r="I38" s="55"/>
      <c r="J38" s="55"/>
      <c r="K38" s="55"/>
      <c r="L38" s="55"/>
      <c r="M38" s="55"/>
    </row>
    <row r="39" spans="1:13" ht="40.5" customHeight="1" thickBot="1" x14ac:dyDescent="0.3">
      <c r="A39" s="42"/>
      <c r="B39" s="245" t="s">
        <v>213</v>
      </c>
      <c r="C39" s="246"/>
      <c r="D39" s="246"/>
      <c r="E39" s="247"/>
      <c r="F39" s="55"/>
      <c r="G39" s="55"/>
      <c r="H39" s="55"/>
      <c r="I39" s="55"/>
      <c r="J39" s="55"/>
      <c r="K39" s="55"/>
      <c r="L39" s="55"/>
      <c r="M39" s="55"/>
    </row>
    <row r="40" spans="1:13" ht="15.95" customHeight="1" x14ac:dyDescent="0.25">
      <c r="A40" s="174">
        <v>22</v>
      </c>
      <c r="B40" s="167" t="s">
        <v>211</v>
      </c>
      <c r="C40" s="168"/>
      <c r="D40" s="168"/>
      <c r="E40" s="169"/>
      <c r="F40" s="55"/>
      <c r="G40" s="55"/>
      <c r="H40" s="55"/>
      <c r="I40" s="55"/>
      <c r="J40" s="55"/>
      <c r="K40" s="55"/>
      <c r="L40" s="55"/>
      <c r="M40" s="55"/>
    </row>
    <row r="41" spans="1:13" ht="98.1" customHeight="1" thickBot="1" x14ac:dyDescent="0.3">
      <c r="A41" s="174"/>
      <c r="B41" s="170"/>
      <c r="C41" s="171"/>
      <c r="D41" s="171"/>
      <c r="E41" s="172"/>
    </row>
    <row r="42" spans="1:13" ht="32.25" customHeight="1" thickBot="1" x14ac:dyDescent="0.3">
      <c r="A42" s="42"/>
      <c r="B42" s="192" t="s">
        <v>273</v>
      </c>
      <c r="C42" s="193"/>
      <c r="D42" s="193"/>
      <c r="E42" s="194"/>
    </row>
    <row r="43" spans="1:13" ht="81" customHeight="1" thickBot="1" x14ac:dyDescent="0.3">
      <c r="A43" s="42">
        <v>23</v>
      </c>
      <c r="B43" s="104" t="s">
        <v>275</v>
      </c>
      <c r="C43" s="175" t="s">
        <v>237</v>
      </c>
      <c r="D43" s="176"/>
      <c r="E43" s="99" t="e">
        <f>VLOOKUP(C43,H31:I37,2,FALSE)</f>
        <v>#N/A</v>
      </c>
    </row>
    <row r="44" spans="1:13" ht="57" customHeight="1" thickBot="1" x14ac:dyDescent="0.3">
      <c r="A44" s="42">
        <v>24</v>
      </c>
      <c r="B44" s="104" t="s">
        <v>194</v>
      </c>
      <c r="C44" s="175" t="s">
        <v>237</v>
      </c>
      <c r="D44" s="176"/>
      <c r="E44" s="100" t="e">
        <f>VLOOKUP(C44,H31:I37,2,FALSE)</f>
        <v>#N/A</v>
      </c>
    </row>
    <row r="45" spans="1:13" ht="47.25" customHeight="1" thickBot="1" x14ac:dyDescent="0.3">
      <c r="A45" s="42">
        <v>25</v>
      </c>
      <c r="B45" s="104" t="s">
        <v>195</v>
      </c>
      <c r="C45" s="175" t="s">
        <v>237</v>
      </c>
      <c r="D45" s="176"/>
      <c r="E45" s="100" t="e">
        <f>VLOOKUP(C45,H31:I37,2,FALSE)</f>
        <v>#N/A</v>
      </c>
    </row>
    <row r="46" spans="1:13" ht="40.5" customHeight="1" thickBot="1" x14ac:dyDescent="0.3">
      <c r="A46" s="42">
        <v>26</v>
      </c>
      <c r="B46" s="104" t="s">
        <v>196</v>
      </c>
      <c r="C46" s="175" t="s">
        <v>237</v>
      </c>
      <c r="D46" s="176"/>
      <c r="E46" s="100" t="e">
        <f>VLOOKUP(C46,H31:I37,2,FALSE)</f>
        <v>#N/A</v>
      </c>
    </row>
    <row r="47" spans="1:13" ht="47.25" customHeight="1" thickBot="1" x14ac:dyDescent="0.3">
      <c r="A47" s="42">
        <v>27</v>
      </c>
      <c r="B47" s="105" t="s">
        <v>276</v>
      </c>
      <c r="C47" s="175" t="s">
        <v>237</v>
      </c>
      <c r="D47" s="176"/>
      <c r="E47" s="102" t="e">
        <f>VLOOKUP(C47,H31:I37,2,FALSE)</f>
        <v>#N/A</v>
      </c>
    </row>
    <row r="48" spans="1:13" ht="28.5" customHeight="1" thickBot="1" x14ac:dyDescent="0.3">
      <c r="A48" s="42"/>
      <c r="B48" s="106" t="s">
        <v>277</v>
      </c>
      <c r="C48" s="107" t="e">
        <f>AVERAGE(E43:E47)</f>
        <v>#N/A</v>
      </c>
      <c r="D48" s="108"/>
      <c r="E48" s="109"/>
    </row>
    <row r="49" spans="1:5" ht="33" customHeight="1" thickBot="1" x14ac:dyDescent="0.3">
      <c r="A49" s="42"/>
      <c r="B49" s="245" t="s">
        <v>212</v>
      </c>
      <c r="C49" s="246"/>
      <c r="D49" s="246"/>
      <c r="E49" s="247"/>
    </row>
    <row r="50" spans="1:5" ht="14.1" customHeight="1" x14ac:dyDescent="0.25">
      <c r="A50" s="174">
        <v>28</v>
      </c>
      <c r="B50" s="180" t="s">
        <v>278</v>
      </c>
      <c r="C50" s="181"/>
      <c r="D50" s="181"/>
      <c r="E50" s="182"/>
    </row>
    <row r="51" spans="1:5" ht="105" customHeight="1" thickBot="1" x14ac:dyDescent="0.3">
      <c r="A51" s="174"/>
      <c r="B51" s="183"/>
      <c r="C51" s="184"/>
      <c r="D51" s="184"/>
      <c r="E51" s="185"/>
    </row>
    <row r="52" spans="1:5" ht="37.5" customHeight="1" thickBot="1" x14ac:dyDescent="0.3">
      <c r="A52" s="42"/>
      <c r="B52" s="186" t="s">
        <v>281</v>
      </c>
      <c r="C52" s="187"/>
      <c r="D52" s="187"/>
      <c r="E52" s="188"/>
    </row>
    <row r="53" spans="1:5" ht="127.5" customHeight="1" thickBot="1" x14ac:dyDescent="0.3">
      <c r="A53" s="42">
        <v>29</v>
      </c>
      <c r="B53" s="104" t="s">
        <v>216</v>
      </c>
      <c r="C53" s="175" t="s">
        <v>237</v>
      </c>
      <c r="D53" s="176"/>
      <c r="E53" s="99" t="e">
        <f>VLOOKUP(C53,H31:I37,2,FALSE)</f>
        <v>#N/A</v>
      </c>
    </row>
    <row r="54" spans="1:5" ht="121.5" customHeight="1" thickBot="1" x14ac:dyDescent="0.3">
      <c r="A54" s="42">
        <v>30</v>
      </c>
      <c r="B54" s="104" t="s">
        <v>217</v>
      </c>
      <c r="C54" s="175" t="s">
        <v>237</v>
      </c>
      <c r="D54" s="176"/>
      <c r="E54" s="100" t="e">
        <f>VLOOKUP(C54,H31:I37,2,FALSE)</f>
        <v>#N/A</v>
      </c>
    </row>
    <row r="55" spans="1:5" ht="124.5" customHeight="1" thickBot="1" x14ac:dyDescent="0.3">
      <c r="A55" s="42">
        <v>31</v>
      </c>
      <c r="B55" s="104" t="s">
        <v>218</v>
      </c>
      <c r="C55" s="175" t="s">
        <v>237</v>
      </c>
      <c r="D55" s="176"/>
      <c r="E55" s="100" t="e">
        <f>VLOOKUP(C55,H31:I37,2,FALSE)</f>
        <v>#N/A</v>
      </c>
    </row>
    <row r="56" spans="1:5" ht="159" customHeight="1" thickBot="1" x14ac:dyDescent="0.3">
      <c r="A56" s="42">
        <v>32</v>
      </c>
      <c r="B56" s="104" t="s">
        <v>219</v>
      </c>
      <c r="C56" s="175" t="s">
        <v>237</v>
      </c>
      <c r="D56" s="176"/>
      <c r="E56" s="102" t="e">
        <f>VLOOKUP(C56,H31:I37,2,FALSE)</f>
        <v>#N/A</v>
      </c>
    </row>
    <row r="57" spans="1:5" ht="27.75" customHeight="1" thickBot="1" x14ac:dyDescent="0.3">
      <c r="A57" s="42"/>
      <c r="B57" s="106" t="s">
        <v>284</v>
      </c>
      <c r="C57" s="92" t="e">
        <f>AVERAGE(E53:E56)</f>
        <v>#N/A</v>
      </c>
      <c r="D57" s="110"/>
      <c r="E57" s="111"/>
    </row>
    <row r="58" spans="1:5" ht="27" customHeight="1" thickBot="1" x14ac:dyDescent="0.3">
      <c r="A58" s="42"/>
      <c r="B58" s="242" t="s">
        <v>214</v>
      </c>
      <c r="C58" s="243"/>
      <c r="D58" s="243"/>
      <c r="E58" s="244"/>
    </row>
    <row r="59" spans="1:5" x14ac:dyDescent="0.25">
      <c r="A59" s="174">
        <v>33</v>
      </c>
      <c r="B59" s="167" t="s">
        <v>215</v>
      </c>
      <c r="C59" s="168"/>
      <c r="D59" s="168"/>
      <c r="E59" s="169"/>
    </row>
    <row r="60" spans="1:5" ht="105" customHeight="1" thickBot="1" x14ac:dyDescent="0.3">
      <c r="A60" s="174"/>
      <c r="B60" s="170"/>
      <c r="C60" s="171"/>
      <c r="D60" s="171"/>
      <c r="E60" s="172"/>
    </row>
    <row r="65" spans="1:1" x14ac:dyDescent="0.25">
      <c r="A65" s="47"/>
    </row>
    <row r="66" spans="1:1" x14ac:dyDescent="0.25">
      <c r="A66" s="47"/>
    </row>
    <row r="67" spans="1:1" x14ac:dyDescent="0.25">
      <c r="A67" s="47"/>
    </row>
    <row r="68" spans="1:1" x14ac:dyDescent="0.25">
      <c r="A68" s="47"/>
    </row>
    <row r="69" spans="1:1" x14ac:dyDescent="0.25">
      <c r="A69" s="47"/>
    </row>
    <row r="70" spans="1:1" x14ac:dyDescent="0.25">
      <c r="A70" s="47"/>
    </row>
    <row r="71" spans="1:1" x14ac:dyDescent="0.25">
      <c r="A71" s="47"/>
    </row>
    <row r="72" spans="1:1" x14ac:dyDescent="0.25">
      <c r="A72" s="47"/>
    </row>
    <row r="73" spans="1:1" x14ac:dyDescent="0.25">
      <c r="A73" s="47"/>
    </row>
    <row r="74" spans="1:1" x14ac:dyDescent="0.25">
      <c r="A74" s="47"/>
    </row>
    <row r="75" spans="1:1" x14ac:dyDescent="0.25">
      <c r="A75" s="47"/>
    </row>
    <row r="76" spans="1:1" x14ac:dyDescent="0.25">
      <c r="A76" s="47"/>
    </row>
    <row r="77" spans="1:1" x14ac:dyDescent="0.25">
      <c r="A77" s="47"/>
    </row>
    <row r="78" spans="1:1" x14ac:dyDescent="0.25">
      <c r="A78" s="47"/>
    </row>
    <row r="79" spans="1:1" x14ac:dyDescent="0.25">
      <c r="A79" s="47"/>
    </row>
    <row r="80" spans="1:1" x14ac:dyDescent="0.25">
      <c r="A80" s="47"/>
    </row>
    <row r="81" spans="1:1" x14ac:dyDescent="0.25">
      <c r="A81" s="47"/>
    </row>
    <row r="82" spans="1:1" x14ac:dyDescent="0.25">
      <c r="A82" s="47"/>
    </row>
    <row r="83" spans="1:1" x14ac:dyDescent="0.25">
      <c r="A83" s="47"/>
    </row>
    <row r="84" spans="1:1" x14ac:dyDescent="0.25">
      <c r="A84" s="47"/>
    </row>
    <row r="85" spans="1:1" x14ac:dyDescent="0.25">
      <c r="A85" s="47"/>
    </row>
    <row r="86" spans="1:1" x14ac:dyDescent="0.25">
      <c r="A86" s="47"/>
    </row>
    <row r="87" spans="1:1" x14ac:dyDescent="0.25">
      <c r="A87" s="47"/>
    </row>
    <row r="88" spans="1:1" x14ac:dyDescent="0.25">
      <c r="A88" s="47"/>
    </row>
    <row r="89" spans="1:1" x14ac:dyDescent="0.25">
      <c r="A89" s="47"/>
    </row>
    <row r="90" spans="1:1" x14ac:dyDescent="0.25">
      <c r="A90" s="47"/>
    </row>
    <row r="91" spans="1:1" x14ac:dyDescent="0.25">
      <c r="A91" s="47"/>
    </row>
    <row r="92" spans="1:1" x14ac:dyDescent="0.25">
      <c r="A92" s="47"/>
    </row>
    <row r="93" spans="1:1" x14ac:dyDescent="0.25">
      <c r="A93" s="47"/>
    </row>
    <row r="94" spans="1:1" x14ac:dyDescent="0.25">
      <c r="A94" s="47"/>
    </row>
    <row r="95" spans="1:1" x14ac:dyDescent="0.25">
      <c r="A95" s="47"/>
    </row>
    <row r="96" spans="1:1" x14ac:dyDescent="0.25">
      <c r="A96" s="47"/>
    </row>
  </sheetData>
  <sheetProtection password="CAB3" sheet="1" objects="1" scenarios="1" formatCells="0" formatColumns="0" formatRows="0" selectLockedCells="1"/>
  <mergeCells count="53">
    <mergeCell ref="A40:A41"/>
    <mergeCell ref="B40:E41"/>
    <mergeCell ref="B19:E19"/>
    <mergeCell ref="C20:D20"/>
    <mergeCell ref="C21:D21"/>
    <mergeCell ref="C22:D22"/>
    <mergeCell ref="C35:D35"/>
    <mergeCell ref="B24:E24"/>
    <mergeCell ref="B25:E25"/>
    <mergeCell ref="B26:E26"/>
    <mergeCell ref="C27:D27"/>
    <mergeCell ref="C28:D28"/>
    <mergeCell ref="C29:D29"/>
    <mergeCell ref="B31:E31"/>
    <mergeCell ref="A32:A33"/>
    <mergeCell ref="B32:E33"/>
    <mergeCell ref="D14:E14"/>
    <mergeCell ref="C15:E15"/>
    <mergeCell ref="C16:E16"/>
    <mergeCell ref="B17:E17"/>
    <mergeCell ref="B18:E18"/>
    <mergeCell ref="C6:E6"/>
    <mergeCell ref="D7:E7"/>
    <mergeCell ref="C8:E8"/>
    <mergeCell ref="A9:A13"/>
    <mergeCell ref="B9:B13"/>
    <mergeCell ref="E10:E13"/>
    <mergeCell ref="B1:E1"/>
    <mergeCell ref="C2:E2"/>
    <mergeCell ref="C3:E3"/>
    <mergeCell ref="D4:E4"/>
    <mergeCell ref="D5:E5"/>
    <mergeCell ref="B34:E34"/>
    <mergeCell ref="C45:D45"/>
    <mergeCell ref="C46:D46"/>
    <mergeCell ref="C47:D47"/>
    <mergeCell ref="B49:E49"/>
    <mergeCell ref="B42:E42"/>
    <mergeCell ref="C43:D43"/>
    <mergeCell ref="C44:D44"/>
    <mergeCell ref="C36:D36"/>
    <mergeCell ref="C37:D37"/>
    <mergeCell ref="B39:E39"/>
    <mergeCell ref="A50:A51"/>
    <mergeCell ref="B50:E51"/>
    <mergeCell ref="B58:E58"/>
    <mergeCell ref="A59:A60"/>
    <mergeCell ref="B59:E60"/>
    <mergeCell ref="B52:E52"/>
    <mergeCell ref="C53:D53"/>
    <mergeCell ref="C54:D54"/>
    <mergeCell ref="C55:D55"/>
    <mergeCell ref="C56:D56"/>
  </mergeCells>
  <phoneticPr fontId="6" type="noConversion"/>
  <conditionalFormatting sqref="A3:XFD5 A2:C2 F2:XFD2 A14:XFD15 A10:D13 F10:XFD13 A17:XFD24 A16:C16 F16:XFD16 A26:XFD35 A25:G25 I25:XFD25 A37:XFD1048576 A36:G36 I36:XFD36 A7:XFD9 A6:B6 F6:XFD6">
    <cfRule type="containsText" dxfId="199" priority="14" operator="containsText" text="Select an Observation Outcome">
      <formula>NOT(ISERROR(SEARCH("Select an Observation Outcome",A2)))</formula>
    </cfRule>
    <cfRule type="containsText" dxfId="198" priority="15" operator="containsText" text="Select a Number">
      <formula>NOT(ISERROR(SEARCH("Select a Number",A2)))</formula>
    </cfRule>
    <cfRule type="containsText" dxfId="197" priority="16" operator="containsText" text="Select an Option - Scroll Down">
      <formula>NOT(ISERROR(SEARCH("Select an Option - Scroll Down",A2)))</formula>
    </cfRule>
  </conditionalFormatting>
  <conditionalFormatting sqref="E10:E13">
    <cfRule type="containsErrors" dxfId="196" priority="13">
      <formula>ISERROR(E10)</formula>
    </cfRule>
  </conditionalFormatting>
  <conditionalFormatting sqref="A1:XFD5 A26:XFD35 A25:G25 I25:XFD25 A37:XFD1048576 A36:G36 I36:XFD36 A7:XFD24 A6:B6 F6:XFD6">
    <cfRule type="containsText" dxfId="195" priority="11" operator="containsText" text="1.  There is a safety or other serious concern with this activity or program component.">
      <formula>NOT(ISERROR(SEARCH("1.  There is a safety or other serious concern with this activity or program component.",A1)))</formula>
    </cfRule>
    <cfRule type="containsText" dxfId="194" priority="12" operator="containsText" text="1.  There was a safety or other serious concern with this program expectation.">
      <formula>NOT(ISERROR(SEARCH("1.  There was a safety or other serious concern with this program expectation.",A1)))</formula>
    </cfRule>
  </conditionalFormatting>
  <conditionalFormatting sqref="C6">
    <cfRule type="containsText" dxfId="193" priority="3" operator="containsText" text="Select an Observation Outcome">
      <formula>NOT(ISERROR(SEARCH("Select an Observation Outcome",C6)))</formula>
    </cfRule>
    <cfRule type="containsText" dxfId="192" priority="4" operator="containsText" text="Select a Number">
      <formula>NOT(ISERROR(SEARCH("Select a Number",C6)))</formula>
    </cfRule>
    <cfRule type="containsText" dxfId="191" priority="5" operator="containsText" text="Select an Option - Scroll Down">
      <formula>NOT(ISERROR(SEARCH("Select an Option - Scroll Down",C6)))</formula>
    </cfRule>
  </conditionalFormatting>
  <conditionalFormatting sqref="C6">
    <cfRule type="containsText" dxfId="190" priority="1" operator="containsText" text="1.  There is a safety or other serious concern with this activity or program component.">
      <formula>NOT(ISERROR(SEARCH("1.  There is a safety or other serious concern with this activity or program component.",C6)))</formula>
    </cfRule>
    <cfRule type="containsText" dxfId="189" priority="2" operator="containsText" text="1.  There was a safety or other serious concern with this program expectation.">
      <formula>NOT(ISERROR(SEARCH("1.  There was a safety or other serious concern with this program expectation.",C6)))</formula>
    </cfRule>
  </conditionalFormatting>
  <dataValidations count="4">
    <dataValidation type="list" allowBlank="1" showInputMessage="1" showErrorMessage="1" sqref="C35:D37 C43:D47 C53:D56">
      <formula1>percent2</formula1>
    </dataValidation>
    <dataValidation type="list" allowBlank="1" showInputMessage="1" showErrorMessage="1" sqref="C8">
      <formula1>number</formula1>
    </dataValidation>
    <dataValidation type="list" allowBlank="1" showInputMessage="1" showErrorMessage="1" sqref="C20:C22 C27:C29">
      <formula1>percent1</formula1>
    </dataValidation>
    <dataValidation type="list" allowBlank="1" showInputMessage="1" showErrorMessage="1" sqref="C10:C12">
      <formula1>number2</formula1>
    </dataValidation>
  </dataValidations>
  <pageMargins left="0.7" right="0.7" top="0.89583333333333337" bottom="0.75" header="0.3" footer="0.3"/>
  <pageSetup scale="58" orientation="portrait" r:id="rId1"/>
  <headerFooter>
    <oddHeader xml:space="preserve">&amp;C&amp;G &amp;"Times New Roman,Bold"&amp;14&amp;KFF0000NMPED Out of School Time Observation Instrument&amp;"-,Regular"&amp;12&amp;K01+000
</oddHeader>
  </headerFooter>
  <rowBreaks count="3" manualBreakCount="3">
    <brk id="16" max="4" man="1"/>
    <brk id="33" max="4" man="1"/>
    <brk id="51" max="4"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92" r:id="rId5" name="Check Box 20">
              <controlPr locked="0" defaultSize="0" autoFill="0" autoLine="0" autoPict="0">
                <anchor moveWithCells="1">
                  <from>
                    <xdr:col>2</xdr:col>
                    <xdr:colOff>171450</xdr:colOff>
                    <xdr:row>5</xdr:row>
                    <xdr:rowOff>152400</xdr:rowOff>
                  </from>
                  <to>
                    <xdr:col>2</xdr:col>
                    <xdr:colOff>1066800</xdr:colOff>
                    <xdr:row>5</xdr:row>
                    <xdr:rowOff>371475</xdr:rowOff>
                  </to>
                </anchor>
              </controlPr>
            </control>
          </mc:Choice>
        </mc:AlternateContent>
        <mc:AlternateContent xmlns:mc="http://schemas.openxmlformats.org/markup-compatibility/2006">
          <mc:Choice Requires="x14">
            <control shapeId="3093" r:id="rId6" name="Check Box 21">
              <controlPr locked="0" defaultSize="0" autoFill="0" autoLine="0" autoPict="0">
                <anchor moveWithCells="1">
                  <from>
                    <xdr:col>2</xdr:col>
                    <xdr:colOff>257175</xdr:colOff>
                    <xdr:row>5</xdr:row>
                    <xdr:rowOff>438150</xdr:rowOff>
                  </from>
                  <to>
                    <xdr:col>2</xdr:col>
                    <xdr:colOff>866775</xdr:colOff>
                    <xdr:row>5</xdr:row>
                    <xdr:rowOff>647700</xdr:rowOff>
                  </to>
                </anchor>
              </controlPr>
            </control>
          </mc:Choice>
        </mc:AlternateContent>
        <mc:AlternateContent xmlns:mc="http://schemas.openxmlformats.org/markup-compatibility/2006">
          <mc:Choice Requires="x14">
            <control shapeId="3094" r:id="rId7" name="Check Box 22">
              <controlPr locked="0" defaultSize="0" autoFill="0" autoLine="0" autoPict="0">
                <anchor moveWithCells="1">
                  <from>
                    <xdr:col>2</xdr:col>
                    <xdr:colOff>1133475</xdr:colOff>
                    <xdr:row>5</xdr:row>
                    <xdr:rowOff>104775</xdr:rowOff>
                  </from>
                  <to>
                    <xdr:col>2</xdr:col>
                    <xdr:colOff>1562100</xdr:colOff>
                    <xdr:row>5</xdr:row>
                    <xdr:rowOff>342900</xdr:rowOff>
                  </to>
                </anchor>
              </controlPr>
            </control>
          </mc:Choice>
        </mc:AlternateContent>
        <mc:AlternateContent xmlns:mc="http://schemas.openxmlformats.org/markup-compatibility/2006">
          <mc:Choice Requires="x14">
            <control shapeId="3095" r:id="rId8" name="Check Box 23">
              <controlPr locked="0" defaultSize="0" autoFill="0" autoLine="0" autoPict="0">
                <anchor moveWithCells="1">
                  <from>
                    <xdr:col>2</xdr:col>
                    <xdr:colOff>1190625</xdr:colOff>
                    <xdr:row>5</xdr:row>
                    <xdr:rowOff>400050</xdr:rowOff>
                  </from>
                  <to>
                    <xdr:col>2</xdr:col>
                    <xdr:colOff>1619250</xdr:colOff>
                    <xdr:row>5</xdr:row>
                    <xdr:rowOff>638175</xdr:rowOff>
                  </to>
                </anchor>
              </controlPr>
            </control>
          </mc:Choice>
        </mc:AlternateContent>
        <mc:AlternateContent xmlns:mc="http://schemas.openxmlformats.org/markup-compatibility/2006">
          <mc:Choice Requires="x14">
            <control shapeId="3096" r:id="rId9" name="Check Box 24">
              <controlPr locked="0" defaultSize="0" autoFill="0" autoLine="0" autoPict="0">
                <anchor moveWithCells="1">
                  <from>
                    <xdr:col>2</xdr:col>
                    <xdr:colOff>1933575</xdr:colOff>
                    <xdr:row>5</xdr:row>
                    <xdr:rowOff>133350</xdr:rowOff>
                  </from>
                  <to>
                    <xdr:col>2</xdr:col>
                    <xdr:colOff>2257425</xdr:colOff>
                    <xdr:row>5</xdr:row>
                    <xdr:rowOff>352425</xdr:rowOff>
                  </to>
                </anchor>
              </controlPr>
            </control>
          </mc:Choice>
        </mc:AlternateContent>
        <mc:AlternateContent xmlns:mc="http://schemas.openxmlformats.org/markup-compatibility/2006">
          <mc:Choice Requires="x14">
            <control shapeId="3097" r:id="rId10" name="Check Box 25">
              <controlPr locked="0" defaultSize="0" autoFill="0" autoLine="0" autoPict="0">
                <anchor moveWithCells="1">
                  <from>
                    <xdr:col>2</xdr:col>
                    <xdr:colOff>1885950</xdr:colOff>
                    <xdr:row>5</xdr:row>
                    <xdr:rowOff>466725</xdr:rowOff>
                  </from>
                  <to>
                    <xdr:col>2</xdr:col>
                    <xdr:colOff>2209800</xdr:colOff>
                    <xdr:row>5</xdr:row>
                    <xdr:rowOff>685800</xdr:rowOff>
                  </to>
                </anchor>
              </controlPr>
            </control>
          </mc:Choice>
        </mc:AlternateContent>
        <mc:AlternateContent xmlns:mc="http://schemas.openxmlformats.org/markup-compatibility/2006">
          <mc:Choice Requires="x14">
            <control shapeId="3098" r:id="rId11" name="Check Box 26">
              <controlPr locked="0" defaultSize="0" autoFill="0" autoLine="0" autoPict="0">
                <anchor moveWithCells="1">
                  <from>
                    <xdr:col>2</xdr:col>
                    <xdr:colOff>2514600</xdr:colOff>
                    <xdr:row>5</xdr:row>
                    <xdr:rowOff>123825</xdr:rowOff>
                  </from>
                  <to>
                    <xdr:col>2</xdr:col>
                    <xdr:colOff>2952750</xdr:colOff>
                    <xdr:row>5</xdr:row>
                    <xdr:rowOff>342900</xdr:rowOff>
                  </to>
                </anchor>
              </controlPr>
            </control>
          </mc:Choice>
        </mc:AlternateContent>
        <mc:AlternateContent xmlns:mc="http://schemas.openxmlformats.org/markup-compatibility/2006">
          <mc:Choice Requires="x14">
            <control shapeId="3099" r:id="rId12" name="Check Box 27">
              <controlPr locked="0" defaultSize="0" autoFill="0" autoLine="0" autoPict="0">
                <anchor moveWithCells="1">
                  <from>
                    <xdr:col>2</xdr:col>
                    <xdr:colOff>2543175</xdr:colOff>
                    <xdr:row>5</xdr:row>
                    <xdr:rowOff>428625</xdr:rowOff>
                  </from>
                  <to>
                    <xdr:col>2</xdr:col>
                    <xdr:colOff>3009900</xdr:colOff>
                    <xdr:row>5</xdr:row>
                    <xdr:rowOff>676275</xdr:rowOff>
                  </to>
                </anchor>
              </controlPr>
            </control>
          </mc:Choice>
        </mc:AlternateContent>
        <mc:AlternateContent xmlns:mc="http://schemas.openxmlformats.org/markup-compatibility/2006">
          <mc:Choice Requires="x14">
            <control shapeId="3100" r:id="rId13" name="Check Box 28">
              <controlPr locked="0" defaultSize="0" autoFill="0" autoLine="0" autoPict="0">
                <anchor moveWithCells="1">
                  <from>
                    <xdr:col>3</xdr:col>
                    <xdr:colOff>66675</xdr:colOff>
                    <xdr:row>5</xdr:row>
                    <xdr:rowOff>142875</xdr:rowOff>
                  </from>
                  <to>
                    <xdr:col>3</xdr:col>
                    <xdr:colOff>704850</xdr:colOff>
                    <xdr:row>5</xdr:row>
                    <xdr:rowOff>342900</xdr:rowOff>
                  </to>
                </anchor>
              </controlPr>
            </control>
          </mc:Choice>
        </mc:AlternateContent>
        <mc:AlternateContent xmlns:mc="http://schemas.openxmlformats.org/markup-compatibility/2006">
          <mc:Choice Requires="x14">
            <control shapeId="3101" r:id="rId14" name="Check Box 29">
              <controlPr locked="0" defaultSize="0" autoFill="0" autoLine="0" autoPict="0">
                <anchor moveWithCells="1">
                  <from>
                    <xdr:col>3</xdr:col>
                    <xdr:colOff>38100</xdr:colOff>
                    <xdr:row>5</xdr:row>
                    <xdr:rowOff>466725</xdr:rowOff>
                  </from>
                  <to>
                    <xdr:col>3</xdr:col>
                    <xdr:colOff>685800</xdr:colOff>
                    <xdr:row>5</xdr:row>
                    <xdr:rowOff>657225</xdr:rowOff>
                  </to>
                </anchor>
              </controlPr>
            </control>
          </mc:Choice>
        </mc:AlternateContent>
        <mc:AlternateContent xmlns:mc="http://schemas.openxmlformats.org/markup-compatibility/2006">
          <mc:Choice Requires="x14">
            <control shapeId="3102" r:id="rId15" name="Check Box 30">
              <controlPr locked="0" defaultSize="0" autoFill="0" autoLine="0" autoPict="0">
                <anchor moveWithCells="1">
                  <from>
                    <xdr:col>3</xdr:col>
                    <xdr:colOff>1019175</xdr:colOff>
                    <xdr:row>5</xdr:row>
                    <xdr:rowOff>180975</xdr:rowOff>
                  </from>
                  <to>
                    <xdr:col>3</xdr:col>
                    <xdr:colOff>1724025</xdr:colOff>
                    <xdr:row>5</xdr:row>
                    <xdr:rowOff>371475</xdr:rowOff>
                  </to>
                </anchor>
              </controlPr>
            </control>
          </mc:Choice>
        </mc:AlternateContent>
        <mc:AlternateContent xmlns:mc="http://schemas.openxmlformats.org/markup-compatibility/2006">
          <mc:Choice Requires="x14">
            <control shapeId="3103" r:id="rId16" name="Check Box 31">
              <controlPr locked="0" defaultSize="0" autoFill="0" autoLine="0" autoPict="0">
                <anchor moveWithCells="1">
                  <from>
                    <xdr:col>3</xdr:col>
                    <xdr:colOff>1028700</xdr:colOff>
                    <xdr:row>5</xdr:row>
                    <xdr:rowOff>466725</xdr:rowOff>
                  </from>
                  <to>
                    <xdr:col>3</xdr:col>
                    <xdr:colOff>1657350</xdr:colOff>
                    <xdr:row>5</xdr:row>
                    <xdr:rowOff>666750</xdr:rowOff>
                  </to>
                </anchor>
              </controlPr>
            </control>
          </mc:Choice>
        </mc:AlternateContent>
        <mc:AlternateContent xmlns:mc="http://schemas.openxmlformats.org/markup-compatibility/2006">
          <mc:Choice Requires="x14">
            <control shapeId="3104" r:id="rId17" name="Check Box 32">
              <controlPr locked="0" defaultSize="0" autoFill="0" autoLine="0" autoPict="0">
                <anchor moveWithCells="1">
                  <from>
                    <xdr:col>4</xdr:col>
                    <xdr:colOff>66675</xdr:colOff>
                    <xdr:row>5</xdr:row>
                    <xdr:rowOff>161925</xdr:rowOff>
                  </from>
                  <to>
                    <xdr:col>4</xdr:col>
                    <xdr:colOff>885825</xdr:colOff>
                    <xdr:row>5</xdr:row>
                    <xdr:rowOff>419100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LISTS!$R$2:$R$19</xm:f>
          </x14:formula1>
          <xm:sqref>C3</xm:sqref>
        </x14:dataValidation>
        <x14:dataValidation type="list" allowBlank="1" showInputMessage="1" showErrorMessage="1">
          <x14:formula1>
            <xm:f>LISTS!$S$2:$S$16</xm:f>
          </x14:formula1>
          <xm:sqref>C4</xm:sqref>
        </x14:dataValidation>
        <x14:dataValidation type="list" allowBlank="1" showInputMessage="1" showErrorMessage="1">
          <x14:formula1>
            <xm:f>LISTS!$T$2:$T$4</xm:f>
          </x14:formula1>
          <xm:sqref>C14:C16 C5</xm:sqref>
        </x14:dataValidation>
        <x14:dataValidation type="list" allowBlank="1" showInputMessage="1" showErrorMessage="1">
          <x14:formula1>
            <xm:f>LISTS!$V$2:$V$7</xm:f>
          </x14:formula1>
          <xm:sqref>C7</xm:sqref>
        </x14:dataValidation>
        <x14:dataValidation type="list" allowBlank="1" showInputMessage="1" showErrorMessage="1">
          <x14:formula1>
            <xm:f>LISTS!$W$2:$W$10</xm:f>
          </x14:formula1>
          <xm:sqref>D10:D12</xm:sqref>
        </x14:dataValidation>
      </x14:dataValidations>
    </ext>
    <ext xmlns:mx="http://schemas.microsoft.com/office/mac/excel/2008/main" uri="{64002731-A6B0-56B0-2670-7721B7C09600}">
      <mx:PLV Mode="1" OnePage="0" WScale="10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M96"/>
  <sheetViews>
    <sheetView zoomScale="90" zoomScaleNormal="90" workbookViewId="0">
      <selection activeCell="C2" sqref="C2:E2"/>
    </sheetView>
  </sheetViews>
  <sheetFormatPr defaultColWidth="10.875" defaultRowHeight="16.5" x14ac:dyDescent="0.25"/>
  <cols>
    <col min="1" max="1" width="10.875" style="46"/>
    <col min="2" max="2" width="46.625" style="47" customWidth="1"/>
    <col min="3" max="3" width="43.25" style="47" customWidth="1"/>
    <col min="4" max="4" width="27" style="47" customWidth="1"/>
    <col min="5" max="5" width="14.875" style="47" customWidth="1"/>
    <col min="6" max="16384" width="10.875" style="47"/>
  </cols>
  <sheetData>
    <row r="1" spans="1:10" ht="122.25" customHeight="1" thickBot="1" x14ac:dyDescent="0.3">
      <c r="A1" s="42"/>
      <c r="B1" s="166" t="s">
        <v>286</v>
      </c>
      <c r="C1" s="166"/>
      <c r="D1" s="166"/>
      <c r="E1" s="166"/>
    </row>
    <row r="2" spans="1:10" ht="33" customHeight="1" thickBot="1" x14ac:dyDescent="0.3">
      <c r="A2" s="42"/>
      <c r="B2" s="75" t="s">
        <v>294</v>
      </c>
      <c r="C2" s="222" t="s">
        <v>300</v>
      </c>
      <c r="D2" s="223"/>
      <c r="E2" s="224"/>
    </row>
    <row r="3" spans="1:10" ht="93" customHeight="1" thickBot="1" x14ac:dyDescent="0.3">
      <c r="A3" s="42">
        <v>1</v>
      </c>
      <c r="B3" s="60" t="s">
        <v>248</v>
      </c>
      <c r="C3" s="233" t="s">
        <v>228</v>
      </c>
      <c r="D3" s="234"/>
      <c r="E3" s="235"/>
      <c r="F3" s="48"/>
      <c r="G3" s="48"/>
      <c r="H3" s="48"/>
      <c r="I3" s="48"/>
      <c r="J3" s="48"/>
    </row>
    <row r="4" spans="1:10" ht="69.75" customHeight="1" thickBot="1" x14ac:dyDescent="0.3">
      <c r="A4" s="42">
        <v>2</v>
      </c>
      <c r="B4" s="60" t="s">
        <v>247</v>
      </c>
      <c r="C4" s="61" t="s">
        <v>228</v>
      </c>
      <c r="D4" s="240" t="s">
        <v>261</v>
      </c>
      <c r="E4" s="241"/>
      <c r="F4" s="49"/>
      <c r="G4" s="49"/>
      <c r="H4" s="49"/>
      <c r="I4" s="49"/>
      <c r="J4" s="49"/>
    </row>
    <row r="5" spans="1:10" ht="114" customHeight="1" thickBot="1" x14ac:dyDescent="0.3">
      <c r="A5" s="42">
        <v>3</v>
      </c>
      <c r="B5" s="60" t="s">
        <v>250</v>
      </c>
      <c r="C5" s="61" t="s">
        <v>228</v>
      </c>
      <c r="D5" s="197" t="s">
        <v>270</v>
      </c>
      <c r="E5" s="198"/>
      <c r="F5" s="50"/>
      <c r="G5" s="50"/>
      <c r="H5" s="50"/>
      <c r="I5" s="50"/>
      <c r="J5" s="50"/>
    </row>
    <row r="6" spans="1:10" ht="63" customHeight="1" thickBot="1" x14ac:dyDescent="0.3">
      <c r="A6" s="42">
        <v>4</v>
      </c>
      <c r="B6" s="60" t="s">
        <v>251</v>
      </c>
      <c r="C6" s="236"/>
      <c r="D6" s="237"/>
      <c r="E6" s="237"/>
      <c r="F6" s="51"/>
      <c r="G6" s="50"/>
      <c r="H6" s="50"/>
      <c r="I6" s="50"/>
      <c r="J6" s="50"/>
    </row>
    <row r="7" spans="1:10" ht="57" customHeight="1" thickBot="1" x14ac:dyDescent="0.3">
      <c r="A7" s="42">
        <v>5</v>
      </c>
      <c r="B7" s="60" t="s">
        <v>252</v>
      </c>
      <c r="C7" s="62" t="s">
        <v>228</v>
      </c>
      <c r="D7" s="240" t="s">
        <v>261</v>
      </c>
      <c r="E7" s="241"/>
    </row>
    <row r="8" spans="1:10" ht="54.75" customHeight="1" thickBot="1" x14ac:dyDescent="0.3">
      <c r="A8" s="42">
        <v>6</v>
      </c>
      <c r="B8" s="64" t="s">
        <v>253</v>
      </c>
      <c r="C8" s="233" t="s">
        <v>230</v>
      </c>
      <c r="D8" s="234"/>
      <c r="E8" s="235"/>
    </row>
    <row r="9" spans="1:10" ht="51" customHeight="1" x14ac:dyDescent="0.25">
      <c r="A9" s="173">
        <v>7</v>
      </c>
      <c r="B9" s="225" t="s">
        <v>254</v>
      </c>
      <c r="C9" s="65" t="s">
        <v>183</v>
      </c>
      <c r="D9" s="65" t="s">
        <v>184</v>
      </c>
      <c r="E9" s="66" t="s">
        <v>236</v>
      </c>
      <c r="F9" s="48"/>
      <c r="G9" s="48"/>
      <c r="H9" s="48"/>
      <c r="I9" s="48"/>
      <c r="J9" s="48"/>
    </row>
    <row r="10" spans="1:10" ht="37.5" customHeight="1" x14ac:dyDescent="0.25">
      <c r="A10" s="173"/>
      <c r="B10" s="226"/>
      <c r="C10" s="130" t="s">
        <v>230</v>
      </c>
      <c r="D10" s="131" t="s">
        <v>228</v>
      </c>
      <c r="E10" s="228" t="e">
        <f>C8/D13</f>
        <v>#VALUE!</v>
      </c>
    </row>
    <row r="11" spans="1:10" ht="33.75" customHeight="1" x14ac:dyDescent="0.25">
      <c r="A11" s="173"/>
      <c r="B11" s="226"/>
      <c r="C11" s="132" t="s">
        <v>230</v>
      </c>
      <c r="D11" s="133" t="s">
        <v>228</v>
      </c>
      <c r="E11" s="229"/>
    </row>
    <row r="12" spans="1:10" ht="36" customHeight="1" x14ac:dyDescent="0.25">
      <c r="A12" s="173"/>
      <c r="B12" s="226"/>
      <c r="C12" s="132" t="s">
        <v>230</v>
      </c>
      <c r="D12" s="134" t="s">
        <v>228</v>
      </c>
      <c r="E12" s="229"/>
    </row>
    <row r="13" spans="1:10" ht="17.25" thickBot="1" x14ac:dyDescent="0.3">
      <c r="A13" s="173"/>
      <c r="B13" s="227"/>
      <c r="C13" s="87" t="s">
        <v>235</v>
      </c>
      <c r="D13" s="88">
        <f>SUM(C10:C12)</f>
        <v>0</v>
      </c>
      <c r="E13" s="230"/>
    </row>
    <row r="14" spans="1:10" ht="90.75" customHeight="1" thickBot="1" x14ac:dyDescent="0.3">
      <c r="A14" s="42">
        <v>8</v>
      </c>
      <c r="B14" s="60" t="s">
        <v>255</v>
      </c>
      <c r="C14" s="63" t="s">
        <v>228</v>
      </c>
      <c r="D14" s="197" t="s">
        <v>271</v>
      </c>
      <c r="E14" s="198"/>
      <c r="F14" s="52"/>
      <c r="G14" s="52"/>
      <c r="H14" s="52"/>
      <c r="I14" s="52"/>
      <c r="J14" s="52"/>
    </row>
    <row r="15" spans="1:10" ht="47.25" customHeight="1" thickBot="1" x14ac:dyDescent="0.3">
      <c r="A15" s="42">
        <v>9</v>
      </c>
      <c r="B15" s="64" t="s">
        <v>257</v>
      </c>
      <c r="C15" s="238" t="s">
        <v>228</v>
      </c>
      <c r="D15" s="238"/>
      <c r="E15" s="239"/>
      <c r="F15" s="50"/>
      <c r="G15" s="50"/>
      <c r="H15" s="50"/>
      <c r="I15" s="50"/>
      <c r="J15" s="50"/>
    </row>
    <row r="16" spans="1:10" ht="47.25" customHeight="1" thickBot="1" x14ac:dyDescent="0.3">
      <c r="A16" s="42">
        <v>10</v>
      </c>
      <c r="B16" s="64" t="s">
        <v>258</v>
      </c>
      <c r="C16" s="233" t="s">
        <v>228</v>
      </c>
      <c r="D16" s="234"/>
      <c r="E16" s="235"/>
    </row>
    <row r="17" spans="1:13" ht="79.5" customHeight="1" thickBot="1" x14ac:dyDescent="0.3">
      <c r="A17" s="42"/>
      <c r="B17" s="260" t="s">
        <v>280</v>
      </c>
      <c r="C17" s="261"/>
      <c r="D17" s="261"/>
      <c r="E17" s="262"/>
      <c r="G17" s="53"/>
      <c r="H17" s="53"/>
      <c r="I17" s="53"/>
      <c r="J17" s="53"/>
      <c r="K17" s="54"/>
    </row>
    <row r="18" spans="1:13" ht="20.25" x14ac:dyDescent="0.3">
      <c r="A18" s="42"/>
      <c r="B18" s="202" t="s">
        <v>198</v>
      </c>
      <c r="C18" s="203"/>
      <c r="D18" s="203"/>
      <c r="E18" s="203"/>
      <c r="F18" s="55"/>
      <c r="G18" s="55"/>
      <c r="H18" s="55"/>
      <c r="I18" s="55"/>
      <c r="J18" s="55"/>
      <c r="K18" s="55"/>
      <c r="L18" s="55"/>
      <c r="M18" s="55"/>
    </row>
    <row r="19" spans="1:13" ht="21" thickBot="1" x14ac:dyDescent="0.35">
      <c r="A19" s="42"/>
      <c r="B19" s="204" t="s">
        <v>262</v>
      </c>
      <c r="C19" s="205"/>
      <c r="D19" s="205"/>
      <c r="E19" s="205"/>
      <c r="F19" s="55"/>
      <c r="G19" s="55"/>
      <c r="H19" s="55"/>
      <c r="I19" s="55"/>
      <c r="J19" s="55"/>
      <c r="K19" s="55"/>
      <c r="L19" s="55"/>
      <c r="M19" s="55"/>
    </row>
    <row r="20" spans="1:13" ht="57.75" customHeight="1" thickBot="1" x14ac:dyDescent="0.3">
      <c r="A20" s="42">
        <v>11</v>
      </c>
      <c r="B20" s="72" t="s">
        <v>186</v>
      </c>
      <c r="C20" s="220" t="s">
        <v>237</v>
      </c>
      <c r="D20" s="221"/>
      <c r="E20" s="89" t="e">
        <f>VLOOKUP(C20,H20:I26,2,FALSE)</f>
        <v>#N/A</v>
      </c>
      <c r="F20" s="55"/>
      <c r="G20" s="56"/>
      <c r="H20" s="57" t="s">
        <v>238</v>
      </c>
      <c r="I20" s="57">
        <v>6</v>
      </c>
      <c r="J20" s="55"/>
      <c r="K20" s="55"/>
      <c r="L20" s="55"/>
      <c r="M20" s="55"/>
    </row>
    <row r="21" spans="1:13" ht="84" customHeight="1" thickBot="1" x14ac:dyDescent="0.3">
      <c r="A21" s="42">
        <v>12</v>
      </c>
      <c r="B21" s="72" t="s">
        <v>208</v>
      </c>
      <c r="C21" s="220" t="s">
        <v>237</v>
      </c>
      <c r="D21" s="221"/>
      <c r="E21" s="90" t="e">
        <f>VLOOKUP(C21,H20:I26,2,FALSE)</f>
        <v>#N/A</v>
      </c>
      <c r="F21" s="55"/>
      <c r="G21" s="55"/>
      <c r="H21" s="57" t="s">
        <v>239</v>
      </c>
      <c r="I21" s="57">
        <v>5</v>
      </c>
      <c r="J21" s="55"/>
      <c r="K21" s="55"/>
      <c r="L21" s="55"/>
      <c r="M21" s="55"/>
    </row>
    <row r="22" spans="1:13" ht="126.75" customHeight="1" thickBot="1" x14ac:dyDescent="0.3">
      <c r="A22" s="42">
        <v>13</v>
      </c>
      <c r="B22" s="73" t="s">
        <v>209</v>
      </c>
      <c r="C22" s="231" t="s">
        <v>237</v>
      </c>
      <c r="D22" s="232"/>
      <c r="E22" s="91" t="e">
        <f>VLOOKUP(C22,H20:I26,2,FALSE)</f>
        <v>#N/A</v>
      </c>
      <c r="F22" s="55"/>
      <c r="G22" s="55"/>
      <c r="H22" s="57" t="s">
        <v>240</v>
      </c>
      <c r="I22" s="57">
        <v>4</v>
      </c>
      <c r="J22" s="55"/>
      <c r="K22" s="55"/>
      <c r="L22" s="55"/>
      <c r="M22" s="55"/>
    </row>
    <row r="23" spans="1:13" ht="26.25" customHeight="1" thickBot="1" x14ac:dyDescent="0.3">
      <c r="A23" s="42"/>
      <c r="B23" s="74" t="s">
        <v>291</v>
      </c>
      <c r="C23" s="92" t="e">
        <f>AVERAGE(E20:E22)</f>
        <v>#N/A</v>
      </c>
      <c r="D23" s="92"/>
      <c r="E23" s="93"/>
      <c r="F23" s="55"/>
      <c r="G23" s="55"/>
      <c r="H23" s="57" t="s">
        <v>241</v>
      </c>
      <c r="I23" s="57">
        <v>3</v>
      </c>
      <c r="J23" s="55"/>
      <c r="K23" s="55"/>
      <c r="L23" s="55"/>
      <c r="M23" s="55"/>
    </row>
    <row r="24" spans="1:13" ht="36.75" customHeight="1" thickBot="1" x14ac:dyDescent="0.3">
      <c r="A24" s="42"/>
      <c r="B24" s="263" t="s">
        <v>210</v>
      </c>
      <c r="C24" s="264"/>
      <c r="D24" s="264"/>
      <c r="E24" s="265"/>
      <c r="F24" s="55"/>
      <c r="G24" s="55"/>
      <c r="H24" s="57" t="s">
        <v>242</v>
      </c>
      <c r="I24" s="57">
        <v>2</v>
      </c>
      <c r="J24" s="55"/>
      <c r="K24" s="55"/>
      <c r="L24" s="55"/>
      <c r="M24" s="55"/>
    </row>
    <row r="25" spans="1:13" ht="180" customHeight="1" thickBot="1" x14ac:dyDescent="0.3">
      <c r="A25" s="42">
        <v>14</v>
      </c>
      <c r="B25" s="209" t="s">
        <v>256</v>
      </c>
      <c r="C25" s="210"/>
      <c r="D25" s="210"/>
      <c r="E25" s="211"/>
      <c r="F25" s="55"/>
      <c r="G25" s="55"/>
      <c r="H25" s="57" t="s">
        <v>243</v>
      </c>
      <c r="I25" s="57">
        <v>1</v>
      </c>
      <c r="J25" s="55"/>
      <c r="K25" s="55"/>
      <c r="L25" s="55"/>
      <c r="M25" s="55"/>
    </row>
    <row r="26" spans="1:13" ht="36" customHeight="1" thickBot="1" x14ac:dyDescent="0.3">
      <c r="A26" s="42"/>
      <c r="B26" s="212" t="s">
        <v>263</v>
      </c>
      <c r="C26" s="213"/>
      <c r="D26" s="213"/>
      <c r="E26" s="213"/>
      <c r="F26" s="55"/>
      <c r="G26" s="55"/>
      <c r="H26" s="57" t="s">
        <v>244</v>
      </c>
      <c r="I26" s="57" t="s">
        <v>246</v>
      </c>
      <c r="J26" s="55"/>
      <c r="K26" s="55"/>
      <c r="L26" s="55"/>
      <c r="M26" s="55"/>
    </row>
    <row r="27" spans="1:13" ht="47.25" customHeight="1" thickBot="1" x14ac:dyDescent="0.3">
      <c r="A27" s="42">
        <v>15</v>
      </c>
      <c r="B27" s="94" t="s">
        <v>188</v>
      </c>
      <c r="C27" s="220" t="s">
        <v>237</v>
      </c>
      <c r="D27" s="221"/>
      <c r="E27" s="89" t="e">
        <f>VLOOKUP(C27,H20:I26,2,FALSE)</f>
        <v>#N/A</v>
      </c>
      <c r="F27" s="55"/>
      <c r="G27" s="55"/>
      <c r="H27" s="55"/>
      <c r="I27" s="55"/>
      <c r="J27" s="55"/>
      <c r="K27" s="55"/>
      <c r="L27" s="55"/>
      <c r="M27" s="55"/>
    </row>
    <row r="28" spans="1:13" ht="42" customHeight="1" thickBot="1" x14ac:dyDescent="0.3">
      <c r="A28" s="42">
        <v>16</v>
      </c>
      <c r="B28" s="94" t="s">
        <v>189</v>
      </c>
      <c r="C28" s="220" t="s">
        <v>237</v>
      </c>
      <c r="D28" s="221"/>
      <c r="E28" s="90" t="e">
        <f>VLOOKUP(C28,H20:I26,2,FALSE)</f>
        <v>#N/A</v>
      </c>
      <c r="F28" s="55"/>
      <c r="G28" s="55"/>
      <c r="H28" s="55"/>
      <c r="I28" s="55"/>
      <c r="J28" s="55"/>
      <c r="K28" s="55"/>
      <c r="L28" s="55"/>
      <c r="M28" s="55"/>
    </row>
    <row r="29" spans="1:13" ht="45.75" customHeight="1" thickBot="1" x14ac:dyDescent="0.3">
      <c r="A29" s="42">
        <v>17</v>
      </c>
      <c r="B29" s="94" t="s">
        <v>190</v>
      </c>
      <c r="C29" s="220" t="s">
        <v>237</v>
      </c>
      <c r="D29" s="221"/>
      <c r="E29" s="91" t="e">
        <f>VLOOKUP(C29,H20:I26,2,FALSE)</f>
        <v>#N/A</v>
      </c>
      <c r="F29" s="55"/>
      <c r="G29" s="55"/>
      <c r="H29" s="55"/>
      <c r="I29" s="55"/>
      <c r="J29" s="55"/>
      <c r="K29" s="55"/>
      <c r="L29" s="55"/>
      <c r="M29" s="55"/>
    </row>
    <row r="30" spans="1:13" ht="25.5" customHeight="1" thickBot="1" x14ac:dyDescent="0.3">
      <c r="A30" s="42"/>
      <c r="B30" s="95" t="s">
        <v>259</v>
      </c>
      <c r="C30" s="96" t="e">
        <f>AVERAGE(E27:E29)</f>
        <v>#N/A</v>
      </c>
      <c r="D30" s="97"/>
      <c r="E30" s="97"/>
      <c r="F30" s="55"/>
      <c r="G30" s="55"/>
      <c r="H30" s="55"/>
      <c r="I30" s="55"/>
      <c r="J30" s="55"/>
      <c r="K30" s="55"/>
      <c r="L30" s="55"/>
      <c r="M30" s="55"/>
    </row>
    <row r="31" spans="1:13" ht="33.75" customHeight="1" thickBot="1" x14ac:dyDescent="0.3">
      <c r="A31" s="42"/>
      <c r="B31" s="257" t="s">
        <v>274</v>
      </c>
      <c r="C31" s="258"/>
      <c r="D31" s="258"/>
      <c r="E31" s="259"/>
      <c r="F31" s="55"/>
      <c r="G31" s="55"/>
      <c r="H31" s="58" t="s">
        <v>265</v>
      </c>
      <c r="I31" s="59">
        <v>6</v>
      </c>
      <c r="J31" s="55"/>
      <c r="K31" s="55"/>
      <c r="L31" s="55"/>
      <c r="M31" s="55"/>
    </row>
    <row r="32" spans="1:13" x14ac:dyDescent="0.25">
      <c r="A32" s="173">
        <v>18</v>
      </c>
      <c r="B32" s="214" t="s">
        <v>260</v>
      </c>
      <c r="C32" s="215"/>
      <c r="D32" s="215"/>
      <c r="E32" s="216"/>
      <c r="F32" s="55"/>
      <c r="G32" s="55"/>
      <c r="H32" s="58" t="s">
        <v>296</v>
      </c>
      <c r="I32" s="59">
        <v>5</v>
      </c>
      <c r="J32" s="55"/>
      <c r="K32" s="55"/>
      <c r="L32" s="55"/>
      <c r="M32" s="55"/>
    </row>
    <row r="33" spans="1:13" ht="108.75" customHeight="1" thickBot="1" x14ac:dyDescent="0.3">
      <c r="A33" s="173"/>
      <c r="B33" s="217"/>
      <c r="C33" s="218"/>
      <c r="D33" s="218"/>
      <c r="E33" s="219"/>
      <c r="F33" s="55"/>
      <c r="G33" s="55"/>
      <c r="H33" s="58" t="s">
        <v>297</v>
      </c>
      <c r="I33" s="59">
        <v>4</v>
      </c>
      <c r="J33" s="55"/>
      <c r="K33" s="55"/>
      <c r="L33" s="55"/>
      <c r="M33" s="55"/>
    </row>
    <row r="34" spans="1:13" ht="29.25" customHeight="1" thickBot="1" x14ac:dyDescent="0.3">
      <c r="A34" s="42"/>
      <c r="B34" s="212" t="s">
        <v>264</v>
      </c>
      <c r="C34" s="213"/>
      <c r="D34" s="213"/>
      <c r="E34" s="213"/>
      <c r="F34" s="55"/>
      <c r="G34" s="55"/>
      <c r="H34" s="58" t="s">
        <v>298</v>
      </c>
      <c r="I34" s="59">
        <v>3</v>
      </c>
      <c r="J34" s="55"/>
      <c r="K34" s="55"/>
      <c r="L34" s="55"/>
      <c r="M34" s="55"/>
    </row>
    <row r="35" spans="1:13" ht="61.5" customHeight="1" thickBot="1" x14ac:dyDescent="0.3">
      <c r="A35" s="42">
        <v>19</v>
      </c>
      <c r="B35" s="98" t="s">
        <v>282</v>
      </c>
      <c r="C35" s="175" t="s">
        <v>237</v>
      </c>
      <c r="D35" s="176"/>
      <c r="E35" s="99" t="e">
        <f>VLOOKUP(C35,H31:I37,2,FALSE)</f>
        <v>#N/A</v>
      </c>
      <c r="F35" s="55"/>
      <c r="G35" s="55"/>
      <c r="H35" s="58" t="s">
        <v>268</v>
      </c>
      <c r="I35" s="59">
        <v>2</v>
      </c>
      <c r="J35" s="55"/>
      <c r="K35" s="55"/>
      <c r="L35" s="55"/>
      <c r="M35" s="55"/>
    </row>
    <row r="36" spans="1:13" ht="53.25" customHeight="1" thickBot="1" x14ac:dyDescent="0.3">
      <c r="A36" s="42">
        <v>20</v>
      </c>
      <c r="B36" s="98" t="s">
        <v>283</v>
      </c>
      <c r="C36" s="175" t="s">
        <v>237</v>
      </c>
      <c r="D36" s="176"/>
      <c r="E36" s="100" t="e">
        <f>VLOOKUP(C36,H31:I37,2,FALSE)</f>
        <v>#N/A</v>
      </c>
      <c r="F36" s="55"/>
      <c r="G36" s="55"/>
      <c r="H36" s="58" t="s">
        <v>266</v>
      </c>
      <c r="I36" s="59">
        <v>1</v>
      </c>
      <c r="J36" s="55"/>
      <c r="K36" s="55"/>
      <c r="L36" s="55"/>
      <c r="M36" s="55"/>
    </row>
    <row r="37" spans="1:13" ht="51" customHeight="1" thickBot="1" x14ac:dyDescent="0.3">
      <c r="A37" s="42">
        <v>21</v>
      </c>
      <c r="B37" s="101" t="s">
        <v>192</v>
      </c>
      <c r="C37" s="195" t="s">
        <v>237</v>
      </c>
      <c r="D37" s="196"/>
      <c r="E37" s="102" t="e">
        <f>VLOOKUP(C37,H31:I37,2,FALSE)</f>
        <v>#N/A</v>
      </c>
      <c r="F37" s="55"/>
      <c r="G37" s="55"/>
      <c r="H37" s="58" t="s">
        <v>269</v>
      </c>
      <c r="I37" s="59" t="s">
        <v>202</v>
      </c>
      <c r="J37" s="55"/>
      <c r="K37" s="55"/>
      <c r="L37" s="55"/>
      <c r="M37" s="55"/>
    </row>
    <row r="38" spans="1:13" ht="26.25" customHeight="1" thickBot="1" x14ac:dyDescent="0.3">
      <c r="A38" s="42"/>
      <c r="B38" s="103" t="s">
        <v>272</v>
      </c>
      <c r="C38" s="92" t="e">
        <f>AVERAGE(E35:E37)</f>
        <v>#N/A</v>
      </c>
      <c r="D38" s="92"/>
      <c r="E38" s="93"/>
      <c r="F38" s="55"/>
      <c r="G38" s="55"/>
      <c r="H38" s="55"/>
      <c r="I38" s="55"/>
      <c r="J38" s="55"/>
      <c r="K38" s="55"/>
      <c r="L38" s="55"/>
      <c r="M38" s="55"/>
    </row>
    <row r="39" spans="1:13" ht="40.5" customHeight="1" thickBot="1" x14ac:dyDescent="0.3">
      <c r="A39" s="42"/>
      <c r="B39" s="257" t="s">
        <v>213</v>
      </c>
      <c r="C39" s="258"/>
      <c r="D39" s="258"/>
      <c r="E39" s="259"/>
      <c r="F39" s="55"/>
      <c r="G39" s="55"/>
      <c r="H39" s="55"/>
      <c r="I39" s="55"/>
      <c r="J39" s="55"/>
      <c r="K39" s="55"/>
      <c r="L39" s="55"/>
      <c r="M39" s="55"/>
    </row>
    <row r="40" spans="1:13" ht="15.95" customHeight="1" x14ac:dyDescent="0.25">
      <c r="A40" s="174">
        <v>22</v>
      </c>
      <c r="B40" s="167" t="s">
        <v>211</v>
      </c>
      <c r="C40" s="168"/>
      <c r="D40" s="168"/>
      <c r="E40" s="169"/>
      <c r="F40" s="55"/>
      <c r="G40" s="55"/>
      <c r="H40" s="55"/>
      <c r="I40" s="55"/>
      <c r="J40" s="55"/>
      <c r="K40" s="55"/>
      <c r="L40" s="55"/>
      <c r="M40" s="55"/>
    </row>
    <row r="41" spans="1:13" ht="98.1" customHeight="1" thickBot="1" x14ac:dyDescent="0.3">
      <c r="A41" s="174"/>
      <c r="B41" s="170"/>
      <c r="C41" s="171"/>
      <c r="D41" s="171"/>
      <c r="E41" s="172"/>
    </row>
    <row r="42" spans="1:13" ht="32.25" customHeight="1" thickBot="1" x14ac:dyDescent="0.3">
      <c r="A42" s="42"/>
      <c r="B42" s="192" t="s">
        <v>273</v>
      </c>
      <c r="C42" s="193"/>
      <c r="D42" s="193"/>
      <c r="E42" s="194"/>
    </row>
    <row r="43" spans="1:13" ht="81" customHeight="1" thickBot="1" x14ac:dyDescent="0.3">
      <c r="A43" s="42">
        <v>23</v>
      </c>
      <c r="B43" s="104" t="s">
        <v>275</v>
      </c>
      <c r="C43" s="175" t="s">
        <v>237</v>
      </c>
      <c r="D43" s="176"/>
      <c r="E43" s="99" t="e">
        <f>VLOOKUP(C43,H31:I37,2,FALSE)</f>
        <v>#N/A</v>
      </c>
    </row>
    <row r="44" spans="1:13" ht="57" customHeight="1" thickBot="1" x14ac:dyDescent="0.3">
      <c r="A44" s="42">
        <v>24</v>
      </c>
      <c r="B44" s="104" t="s">
        <v>194</v>
      </c>
      <c r="C44" s="175" t="s">
        <v>237</v>
      </c>
      <c r="D44" s="176"/>
      <c r="E44" s="100" t="e">
        <f>VLOOKUP(C44,H31:I37,2,FALSE)</f>
        <v>#N/A</v>
      </c>
    </row>
    <row r="45" spans="1:13" ht="47.25" customHeight="1" thickBot="1" x14ac:dyDescent="0.3">
      <c r="A45" s="42">
        <v>25</v>
      </c>
      <c r="B45" s="104" t="s">
        <v>195</v>
      </c>
      <c r="C45" s="175" t="s">
        <v>237</v>
      </c>
      <c r="D45" s="176"/>
      <c r="E45" s="100" t="e">
        <f>VLOOKUP(C45,H31:I37,2,FALSE)</f>
        <v>#N/A</v>
      </c>
    </row>
    <row r="46" spans="1:13" ht="40.5" customHeight="1" thickBot="1" x14ac:dyDescent="0.3">
      <c r="A46" s="42">
        <v>26</v>
      </c>
      <c r="B46" s="104" t="s">
        <v>196</v>
      </c>
      <c r="C46" s="175" t="s">
        <v>237</v>
      </c>
      <c r="D46" s="176"/>
      <c r="E46" s="100" t="e">
        <f>VLOOKUP(C46,H31:I37,2,FALSE)</f>
        <v>#N/A</v>
      </c>
    </row>
    <row r="47" spans="1:13" ht="47.25" customHeight="1" thickBot="1" x14ac:dyDescent="0.3">
      <c r="A47" s="42">
        <v>27</v>
      </c>
      <c r="B47" s="105" t="s">
        <v>276</v>
      </c>
      <c r="C47" s="175" t="s">
        <v>237</v>
      </c>
      <c r="D47" s="176"/>
      <c r="E47" s="102" t="e">
        <f>VLOOKUP(C47,H31:I37,2,FALSE)</f>
        <v>#N/A</v>
      </c>
    </row>
    <row r="48" spans="1:13" ht="28.5" customHeight="1" thickBot="1" x14ac:dyDescent="0.3">
      <c r="A48" s="42"/>
      <c r="B48" s="106" t="s">
        <v>277</v>
      </c>
      <c r="C48" s="107" t="e">
        <f>AVERAGE(E43:E47)</f>
        <v>#N/A</v>
      </c>
      <c r="D48" s="108"/>
      <c r="E48" s="109"/>
    </row>
    <row r="49" spans="1:5" ht="33" customHeight="1" thickBot="1" x14ac:dyDescent="0.3">
      <c r="A49" s="42"/>
      <c r="B49" s="257" t="s">
        <v>212</v>
      </c>
      <c r="C49" s="258"/>
      <c r="D49" s="258"/>
      <c r="E49" s="259"/>
    </row>
    <row r="50" spans="1:5" ht="14.1" customHeight="1" x14ac:dyDescent="0.25">
      <c r="A50" s="174">
        <v>28</v>
      </c>
      <c r="B50" s="180" t="s">
        <v>278</v>
      </c>
      <c r="C50" s="181"/>
      <c r="D50" s="181"/>
      <c r="E50" s="182"/>
    </row>
    <row r="51" spans="1:5" ht="105" customHeight="1" thickBot="1" x14ac:dyDescent="0.3">
      <c r="A51" s="174"/>
      <c r="B51" s="183"/>
      <c r="C51" s="184"/>
      <c r="D51" s="184"/>
      <c r="E51" s="185"/>
    </row>
    <row r="52" spans="1:5" ht="37.5" customHeight="1" thickBot="1" x14ac:dyDescent="0.3">
      <c r="A52" s="42"/>
      <c r="B52" s="186" t="s">
        <v>281</v>
      </c>
      <c r="C52" s="187"/>
      <c r="D52" s="187"/>
      <c r="E52" s="188"/>
    </row>
    <row r="53" spans="1:5" ht="127.5" customHeight="1" thickBot="1" x14ac:dyDescent="0.3">
      <c r="A53" s="42">
        <v>29</v>
      </c>
      <c r="B53" s="104" t="s">
        <v>216</v>
      </c>
      <c r="C53" s="175" t="s">
        <v>237</v>
      </c>
      <c r="D53" s="176"/>
      <c r="E53" s="99" t="e">
        <f>VLOOKUP(C53,H31:I37,2,FALSE)</f>
        <v>#N/A</v>
      </c>
    </row>
    <row r="54" spans="1:5" ht="121.5" customHeight="1" thickBot="1" x14ac:dyDescent="0.3">
      <c r="A54" s="42">
        <v>30</v>
      </c>
      <c r="B54" s="104" t="s">
        <v>217</v>
      </c>
      <c r="C54" s="175" t="s">
        <v>237</v>
      </c>
      <c r="D54" s="176"/>
      <c r="E54" s="100" t="e">
        <f>VLOOKUP(C54,H31:I37,2,FALSE)</f>
        <v>#N/A</v>
      </c>
    </row>
    <row r="55" spans="1:5" ht="124.5" customHeight="1" thickBot="1" x14ac:dyDescent="0.3">
      <c r="A55" s="42">
        <v>31</v>
      </c>
      <c r="B55" s="104" t="s">
        <v>218</v>
      </c>
      <c r="C55" s="175" t="s">
        <v>237</v>
      </c>
      <c r="D55" s="176"/>
      <c r="E55" s="100" t="e">
        <f>VLOOKUP(C55,H31:I37,2,FALSE)</f>
        <v>#N/A</v>
      </c>
    </row>
    <row r="56" spans="1:5" ht="159" customHeight="1" thickBot="1" x14ac:dyDescent="0.3">
      <c r="A56" s="42">
        <v>32</v>
      </c>
      <c r="B56" s="104" t="s">
        <v>219</v>
      </c>
      <c r="C56" s="175" t="s">
        <v>237</v>
      </c>
      <c r="D56" s="176"/>
      <c r="E56" s="102" t="e">
        <f>VLOOKUP(C56,H31:I37,2,FALSE)</f>
        <v>#N/A</v>
      </c>
    </row>
    <row r="57" spans="1:5" ht="27.75" customHeight="1" thickBot="1" x14ac:dyDescent="0.3">
      <c r="A57" s="42"/>
      <c r="B57" s="106" t="s">
        <v>284</v>
      </c>
      <c r="C57" s="92" t="e">
        <f>AVERAGE(E53:E56)</f>
        <v>#N/A</v>
      </c>
      <c r="D57" s="110"/>
      <c r="E57" s="111"/>
    </row>
    <row r="58" spans="1:5" ht="27" customHeight="1" thickBot="1" x14ac:dyDescent="0.3">
      <c r="A58" s="42"/>
      <c r="B58" s="254" t="s">
        <v>214</v>
      </c>
      <c r="C58" s="255"/>
      <c r="D58" s="255"/>
      <c r="E58" s="256"/>
    </row>
    <row r="59" spans="1:5" x14ac:dyDescent="0.25">
      <c r="A59" s="174">
        <v>33</v>
      </c>
      <c r="B59" s="167" t="s">
        <v>215</v>
      </c>
      <c r="C59" s="168"/>
      <c r="D59" s="168"/>
      <c r="E59" s="169"/>
    </row>
    <row r="60" spans="1:5" ht="105" customHeight="1" thickBot="1" x14ac:dyDescent="0.3">
      <c r="A60" s="174"/>
      <c r="B60" s="170"/>
      <c r="C60" s="171"/>
      <c r="D60" s="171"/>
      <c r="E60" s="172"/>
    </row>
    <row r="65" spans="1:1" x14ac:dyDescent="0.25">
      <c r="A65" s="47"/>
    </row>
    <row r="66" spans="1:1" x14ac:dyDescent="0.25">
      <c r="A66" s="47"/>
    </row>
    <row r="67" spans="1:1" x14ac:dyDescent="0.25">
      <c r="A67" s="47"/>
    </row>
    <row r="68" spans="1:1" x14ac:dyDescent="0.25">
      <c r="A68" s="47"/>
    </row>
    <row r="69" spans="1:1" x14ac:dyDescent="0.25">
      <c r="A69" s="47"/>
    </row>
    <row r="70" spans="1:1" x14ac:dyDescent="0.25">
      <c r="A70" s="47"/>
    </row>
    <row r="71" spans="1:1" x14ac:dyDescent="0.25">
      <c r="A71" s="47"/>
    </row>
    <row r="72" spans="1:1" x14ac:dyDescent="0.25">
      <c r="A72" s="47"/>
    </row>
    <row r="73" spans="1:1" x14ac:dyDescent="0.25">
      <c r="A73" s="47"/>
    </row>
    <row r="74" spans="1:1" x14ac:dyDescent="0.25">
      <c r="A74" s="47"/>
    </row>
    <row r="75" spans="1:1" x14ac:dyDescent="0.25">
      <c r="A75" s="47"/>
    </row>
    <row r="76" spans="1:1" x14ac:dyDescent="0.25">
      <c r="A76" s="47"/>
    </row>
    <row r="77" spans="1:1" x14ac:dyDescent="0.25">
      <c r="A77" s="47"/>
    </row>
    <row r="78" spans="1:1" x14ac:dyDescent="0.25">
      <c r="A78" s="47"/>
    </row>
    <row r="79" spans="1:1" x14ac:dyDescent="0.25">
      <c r="A79" s="47"/>
    </row>
    <row r="80" spans="1:1" x14ac:dyDescent="0.25">
      <c r="A80" s="47"/>
    </row>
    <row r="81" spans="1:1" x14ac:dyDescent="0.25">
      <c r="A81" s="47"/>
    </row>
    <row r="82" spans="1:1" x14ac:dyDescent="0.25">
      <c r="A82" s="47"/>
    </row>
    <row r="83" spans="1:1" x14ac:dyDescent="0.25">
      <c r="A83" s="47"/>
    </row>
    <row r="84" spans="1:1" x14ac:dyDescent="0.25">
      <c r="A84" s="47"/>
    </row>
    <row r="85" spans="1:1" x14ac:dyDescent="0.25">
      <c r="A85" s="47"/>
    </row>
    <row r="86" spans="1:1" x14ac:dyDescent="0.25">
      <c r="A86" s="47"/>
    </row>
    <row r="87" spans="1:1" x14ac:dyDescent="0.25">
      <c r="A87" s="47"/>
    </row>
    <row r="88" spans="1:1" x14ac:dyDescent="0.25">
      <c r="A88" s="47"/>
    </row>
    <row r="89" spans="1:1" x14ac:dyDescent="0.25">
      <c r="A89" s="47"/>
    </row>
    <row r="90" spans="1:1" x14ac:dyDescent="0.25">
      <c r="A90" s="47"/>
    </row>
    <row r="91" spans="1:1" x14ac:dyDescent="0.25">
      <c r="A91" s="47"/>
    </row>
    <row r="92" spans="1:1" x14ac:dyDescent="0.25">
      <c r="A92" s="47"/>
    </row>
    <row r="93" spans="1:1" x14ac:dyDescent="0.25">
      <c r="A93" s="47"/>
    </row>
    <row r="94" spans="1:1" x14ac:dyDescent="0.25">
      <c r="A94" s="47"/>
    </row>
    <row r="95" spans="1:1" x14ac:dyDescent="0.25">
      <c r="A95" s="47"/>
    </row>
    <row r="96" spans="1:1" x14ac:dyDescent="0.25">
      <c r="A96" s="47"/>
    </row>
  </sheetData>
  <sheetProtection password="CAB3" sheet="1" objects="1" scenarios="1" formatCells="0" formatColumns="0" formatRows="0" selectLockedCells="1"/>
  <mergeCells count="53">
    <mergeCell ref="A40:A41"/>
    <mergeCell ref="B40:E41"/>
    <mergeCell ref="B19:E19"/>
    <mergeCell ref="C20:D20"/>
    <mergeCell ref="C21:D21"/>
    <mergeCell ref="C22:D22"/>
    <mergeCell ref="C35:D35"/>
    <mergeCell ref="B24:E24"/>
    <mergeCell ref="B25:E25"/>
    <mergeCell ref="B26:E26"/>
    <mergeCell ref="C27:D27"/>
    <mergeCell ref="C28:D28"/>
    <mergeCell ref="C29:D29"/>
    <mergeCell ref="B31:E31"/>
    <mergeCell ref="A32:A33"/>
    <mergeCell ref="B32:E33"/>
    <mergeCell ref="D14:E14"/>
    <mergeCell ref="C15:E15"/>
    <mergeCell ref="C16:E16"/>
    <mergeCell ref="B17:E17"/>
    <mergeCell ref="B18:E18"/>
    <mergeCell ref="C6:E6"/>
    <mergeCell ref="D7:E7"/>
    <mergeCell ref="C8:E8"/>
    <mergeCell ref="A9:A13"/>
    <mergeCell ref="B9:B13"/>
    <mergeCell ref="E10:E13"/>
    <mergeCell ref="B1:E1"/>
    <mergeCell ref="C2:E2"/>
    <mergeCell ref="C3:E3"/>
    <mergeCell ref="D4:E4"/>
    <mergeCell ref="D5:E5"/>
    <mergeCell ref="B34:E34"/>
    <mergeCell ref="C45:D45"/>
    <mergeCell ref="C46:D46"/>
    <mergeCell ref="C47:D47"/>
    <mergeCell ref="B49:E49"/>
    <mergeCell ref="B42:E42"/>
    <mergeCell ref="C43:D43"/>
    <mergeCell ref="C44:D44"/>
    <mergeCell ref="C36:D36"/>
    <mergeCell ref="C37:D37"/>
    <mergeCell ref="B39:E39"/>
    <mergeCell ref="A50:A51"/>
    <mergeCell ref="B50:E51"/>
    <mergeCell ref="B58:E58"/>
    <mergeCell ref="A59:A60"/>
    <mergeCell ref="B59:E60"/>
    <mergeCell ref="B52:E52"/>
    <mergeCell ref="C53:D53"/>
    <mergeCell ref="C54:D54"/>
    <mergeCell ref="C55:D55"/>
    <mergeCell ref="C56:D56"/>
  </mergeCells>
  <phoneticPr fontId="6" type="noConversion"/>
  <conditionalFormatting sqref="A3:XFD5 A2:C2 F2:XFD2 A14:XFD15 A10:D13 F10:XFD13 A17:XFD24 A16:C16 F16:XFD16 A26:XFD35 A25:G25 I25:XFD25 A37:XFD1048576 A36:G36 I36:XFD36 A7:XFD9 A6:B6 F6:XFD6">
    <cfRule type="containsText" dxfId="188" priority="9" operator="containsText" text="Select an Observation Outcome">
      <formula>NOT(ISERROR(SEARCH("Select an Observation Outcome",A2)))</formula>
    </cfRule>
    <cfRule type="containsText" dxfId="187" priority="10" operator="containsText" text="Select a Number">
      <formula>NOT(ISERROR(SEARCH("Select a Number",A2)))</formula>
    </cfRule>
    <cfRule type="containsText" dxfId="186" priority="11" operator="containsText" text="Select an Option - Scroll Down">
      <formula>NOT(ISERROR(SEARCH("Select an Option - Scroll Down",A2)))</formula>
    </cfRule>
  </conditionalFormatting>
  <conditionalFormatting sqref="E10:E13">
    <cfRule type="containsErrors" dxfId="185" priority="8">
      <formula>ISERROR(E10)</formula>
    </cfRule>
  </conditionalFormatting>
  <conditionalFormatting sqref="A1:XFD5 A26:XFD35 A25:G25 I25:XFD25 A37:XFD1048576 A36:G36 I36:XFD36 A7:XFD24 A6:B6 F6:XFD6">
    <cfRule type="containsText" dxfId="184" priority="6" operator="containsText" text="1.  There is a safety or other serious concern with this activity or program component.">
      <formula>NOT(ISERROR(SEARCH("1.  There is a safety or other serious concern with this activity or program component.",A1)))</formula>
    </cfRule>
    <cfRule type="containsText" dxfId="183" priority="7" operator="containsText" text="1.  There was a safety or other serious concern with this program expectation.">
      <formula>NOT(ISERROR(SEARCH("1.  There was a safety or other serious concern with this program expectation.",A1)))</formula>
    </cfRule>
  </conditionalFormatting>
  <conditionalFormatting sqref="C6">
    <cfRule type="containsText" dxfId="182" priority="3" operator="containsText" text="Select an Observation Outcome">
      <formula>NOT(ISERROR(SEARCH("Select an Observation Outcome",C6)))</formula>
    </cfRule>
    <cfRule type="containsText" dxfId="181" priority="4" operator="containsText" text="Select a Number">
      <formula>NOT(ISERROR(SEARCH("Select a Number",C6)))</formula>
    </cfRule>
    <cfRule type="containsText" dxfId="180" priority="5" operator="containsText" text="Select an Option - Scroll Down">
      <formula>NOT(ISERROR(SEARCH("Select an Option - Scroll Down",C6)))</formula>
    </cfRule>
  </conditionalFormatting>
  <conditionalFormatting sqref="C6">
    <cfRule type="containsText" dxfId="179" priority="1" operator="containsText" text="1.  There is a safety or other serious concern with this activity or program component.">
      <formula>NOT(ISERROR(SEARCH("1.  There is a safety or other serious concern with this activity or program component.",C6)))</formula>
    </cfRule>
    <cfRule type="containsText" dxfId="178" priority="2" operator="containsText" text="1.  There was a safety or other serious concern with this program expectation.">
      <formula>NOT(ISERROR(SEARCH("1.  There was a safety or other serious concern with this program expectation.",C6)))</formula>
    </cfRule>
  </conditionalFormatting>
  <dataValidations count="4">
    <dataValidation type="list" allowBlank="1" showInputMessage="1" showErrorMessage="1" sqref="C10:C12">
      <formula1>number2</formula1>
    </dataValidation>
    <dataValidation type="list" allowBlank="1" showInputMessage="1" showErrorMessage="1" sqref="C20:C22 C27:C29">
      <formula1>percent1</formula1>
    </dataValidation>
    <dataValidation type="list" allowBlank="1" showInputMessage="1" showErrorMessage="1" sqref="C8">
      <formula1>number</formula1>
    </dataValidation>
    <dataValidation type="list" allowBlank="1" showInputMessage="1" showErrorMessage="1" sqref="C35:D37 C43:D47 C53:D56">
      <formula1>percent2</formula1>
    </dataValidation>
  </dataValidations>
  <pageMargins left="0.7" right="0.7" top="1.0104166666666667" bottom="0.75" header="0.3" footer="0.3"/>
  <pageSetup scale="58" orientation="portrait" r:id="rId1"/>
  <headerFooter>
    <oddHeader xml:space="preserve">&amp;C&amp;G &amp;"Times New Roman,Bold"&amp;14&amp;KFF0000NMPED Out of School Time Observation Instrument&amp;"-,Regular"&amp;12&amp;K01+000
</oddHeader>
  </headerFooter>
  <rowBreaks count="3" manualBreakCount="3">
    <brk id="16" max="4" man="1"/>
    <brk id="33" max="4" man="1"/>
    <brk id="51" max="4"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100" r:id="rId5" name="Check Box 4">
              <controlPr locked="0" defaultSize="0" autoFill="0" autoLine="0" autoPict="0">
                <anchor moveWithCells="1">
                  <from>
                    <xdr:col>2</xdr:col>
                    <xdr:colOff>171450</xdr:colOff>
                    <xdr:row>5</xdr:row>
                    <xdr:rowOff>152400</xdr:rowOff>
                  </from>
                  <to>
                    <xdr:col>2</xdr:col>
                    <xdr:colOff>1066800</xdr:colOff>
                    <xdr:row>5</xdr:row>
                    <xdr:rowOff>371475</xdr:rowOff>
                  </to>
                </anchor>
              </controlPr>
            </control>
          </mc:Choice>
        </mc:AlternateContent>
        <mc:AlternateContent xmlns:mc="http://schemas.openxmlformats.org/markup-compatibility/2006">
          <mc:Choice Requires="x14">
            <control shapeId="4101" r:id="rId6" name="Check Box 5">
              <controlPr locked="0" defaultSize="0" autoFill="0" autoLine="0" autoPict="0">
                <anchor moveWithCells="1">
                  <from>
                    <xdr:col>2</xdr:col>
                    <xdr:colOff>257175</xdr:colOff>
                    <xdr:row>5</xdr:row>
                    <xdr:rowOff>438150</xdr:rowOff>
                  </from>
                  <to>
                    <xdr:col>2</xdr:col>
                    <xdr:colOff>866775</xdr:colOff>
                    <xdr:row>5</xdr:row>
                    <xdr:rowOff>647700</xdr:rowOff>
                  </to>
                </anchor>
              </controlPr>
            </control>
          </mc:Choice>
        </mc:AlternateContent>
        <mc:AlternateContent xmlns:mc="http://schemas.openxmlformats.org/markup-compatibility/2006">
          <mc:Choice Requires="x14">
            <control shapeId="4102" r:id="rId7" name="Check Box 6">
              <controlPr locked="0" defaultSize="0" autoFill="0" autoLine="0" autoPict="0">
                <anchor moveWithCells="1">
                  <from>
                    <xdr:col>2</xdr:col>
                    <xdr:colOff>1133475</xdr:colOff>
                    <xdr:row>5</xdr:row>
                    <xdr:rowOff>104775</xdr:rowOff>
                  </from>
                  <to>
                    <xdr:col>2</xdr:col>
                    <xdr:colOff>1562100</xdr:colOff>
                    <xdr:row>5</xdr:row>
                    <xdr:rowOff>342900</xdr:rowOff>
                  </to>
                </anchor>
              </controlPr>
            </control>
          </mc:Choice>
        </mc:AlternateContent>
        <mc:AlternateContent xmlns:mc="http://schemas.openxmlformats.org/markup-compatibility/2006">
          <mc:Choice Requires="x14">
            <control shapeId="4103" r:id="rId8" name="Check Box 7">
              <controlPr locked="0" defaultSize="0" autoFill="0" autoLine="0" autoPict="0">
                <anchor moveWithCells="1">
                  <from>
                    <xdr:col>2</xdr:col>
                    <xdr:colOff>1190625</xdr:colOff>
                    <xdr:row>5</xdr:row>
                    <xdr:rowOff>400050</xdr:rowOff>
                  </from>
                  <to>
                    <xdr:col>2</xdr:col>
                    <xdr:colOff>1619250</xdr:colOff>
                    <xdr:row>5</xdr:row>
                    <xdr:rowOff>638175</xdr:rowOff>
                  </to>
                </anchor>
              </controlPr>
            </control>
          </mc:Choice>
        </mc:AlternateContent>
        <mc:AlternateContent xmlns:mc="http://schemas.openxmlformats.org/markup-compatibility/2006">
          <mc:Choice Requires="x14">
            <control shapeId="4104" r:id="rId9" name="Check Box 8">
              <controlPr locked="0" defaultSize="0" autoFill="0" autoLine="0" autoPict="0">
                <anchor moveWithCells="1">
                  <from>
                    <xdr:col>2</xdr:col>
                    <xdr:colOff>1933575</xdr:colOff>
                    <xdr:row>5</xdr:row>
                    <xdr:rowOff>133350</xdr:rowOff>
                  </from>
                  <to>
                    <xdr:col>2</xdr:col>
                    <xdr:colOff>2257425</xdr:colOff>
                    <xdr:row>5</xdr:row>
                    <xdr:rowOff>352425</xdr:rowOff>
                  </to>
                </anchor>
              </controlPr>
            </control>
          </mc:Choice>
        </mc:AlternateContent>
        <mc:AlternateContent xmlns:mc="http://schemas.openxmlformats.org/markup-compatibility/2006">
          <mc:Choice Requires="x14">
            <control shapeId="4105" r:id="rId10" name="Check Box 9">
              <controlPr locked="0" defaultSize="0" autoFill="0" autoLine="0" autoPict="0">
                <anchor moveWithCells="1">
                  <from>
                    <xdr:col>2</xdr:col>
                    <xdr:colOff>1885950</xdr:colOff>
                    <xdr:row>5</xdr:row>
                    <xdr:rowOff>466725</xdr:rowOff>
                  </from>
                  <to>
                    <xdr:col>2</xdr:col>
                    <xdr:colOff>2209800</xdr:colOff>
                    <xdr:row>5</xdr:row>
                    <xdr:rowOff>685800</xdr:rowOff>
                  </to>
                </anchor>
              </controlPr>
            </control>
          </mc:Choice>
        </mc:AlternateContent>
        <mc:AlternateContent xmlns:mc="http://schemas.openxmlformats.org/markup-compatibility/2006">
          <mc:Choice Requires="x14">
            <control shapeId="4106" r:id="rId11" name="Check Box 10">
              <controlPr locked="0" defaultSize="0" autoFill="0" autoLine="0" autoPict="0">
                <anchor moveWithCells="1">
                  <from>
                    <xdr:col>2</xdr:col>
                    <xdr:colOff>2514600</xdr:colOff>
                    <xdr:row>5</xdr:row>
                    <xdr:rowOff>123825</xdr:rowOff>
                  </from>
                  <to>
                    <xdr:col>2</xdr:col>
                    <xdr:colOff>2952750</xdr:colOff>
                    <xdr:row>5</xdr:row>
                    <xdr:rowOff>342900</xdr:rowOff>
                  </to>
                </anchor>
              </controlPr>
            </control>
          </mc:Choice>
        </mc:AlternateContent>
        <mc:AlternateContent xmlns:mc="http://schemas.openxmlformats.org/markup-compatibility/2006">
          <mc:Choice Requires="x14">
            <control shapeId="4107" r:id="rId12" name="Check Box 11">
              <controlPr locked="0" defaultSize="0" autoFill="0" autoLine="0" autoPict="0">
                <anchor moveWithCells="1">
                  <from>
                    <xdr:col>2</xdr:col>
                    <xdr:colOff>2543175</xdr:colOff>
                    <xdr:row>5</xdr:row>
                    <xdr:rowOff>428625</xdr:rowOff>
                  </from>
                  <to>
                    <xdr:col>2</xdr:col>
                    <xdr:colOff>3009900</xdr:colOff>
                    <xdr:row>5</xdr:row>
                    <xdr:rowOff>676275</xdr:rowOff>
                  </to>
                </anchor>
              </controlPr>
            </control>
          </mc:Choice>
        </mc:AlternateContent>
        <mc:AlternateContent xmlns:mc="http://schemas.openxmlformats.org/markup-compatibility/2006">
          <mc:Choice Requires="x14">
            <control shapeId="4108" r:id="rId13" name="Check Box 12">
              <controlPr locked="0" defaultSize="0" autoFill="0" autoLine="0" autoPict="0">
                <anchor moveWithCells="1">
                  <from>
                    <xdr:col>3</xdr:col>
                    <xdr:colOff>66675</xdr:colOff>
                    <xdr:row>5</xdr:row>
                    <xdr:rowOff>142875</xdr:rowOff>
                  </from>
                  <to>
                    <xdr:col>3</xdr:col>
                    <xdr:colOff>704850</xdr:colOff>
                    <xdr:row>5</xdr:row>
                    <xdr:rowOff>342900</xdr:rowOff>
                  </to>
                </anchor>
              </controlPr>
            </control>
          </mc:Choice>
        </mc:AlternateContent>
        <mc:AlternateContent xmlns:mc="http://schemas.openxmlformats.org/markup-compatibility/2006">
          <mc:Choice Requires="x14">
            <control shapeId="4109" r:id="rId14" name="Check Box 13">
              <controlPr locked="0" defaultSize="0" autoFill="0" autoLine="0" autoPict="0">
                <anchor moveWithCells="1">
                  <from>
                    <xdr:col>3</xdr:col>
                    <xdr:colOff>38100</xdr:colOff>
                    <xdr:row>5</xdr:row>
                    <xdr:rowOff>466725</xdr:rowOff>
                  </from>
                  <to>
                    <xdr:col>3</xdr:col>
                    <xdr:colOff>685800</xdr:colOff>
                    <xdr:row>5</xdr:row>
                    <xdr:rowOff>657225</xdr:rowOff>
                  </to>
                </anchor>
              </controlPr>
            </control>
          </mc:Choice>
        </mc:AlternateContent>
        <mc:AlternateContent xmlns:mc="http://schemas.openxmlformats.org/markup-compatibility/2006">
          <mc:Choice Requires="x14">
            <control shapeId="4110" r:id="rId15" name="Check Box 14">
              <controlPr locked="0" defaultSize="0" autoFill="0" autoLine="0" autoPict="0">
                <anchor moveWithCells="1">
                  <from>
                    <xdr:col>3</xdr:col>
                    <xdr:colOff>1019175</xdr:colOff>
                    <xdr:row>5</xdr:row>
                    <xdr:rowOff>180975</xdr:rowOff>
                  </from>
                  <to>
                    <xdr:col>3</xdr:col>
                    <xdr:colOff>1724025</xdr:colOff>
                    <xdr:row>5</xdr:row>
                    <xdr:rowOff>371475</xdr:rowOff>
                  </to>
                </anchor>
              </controlPr>
            </control>
          </mc:Choice>
        </mc:AlternateContent>
        <mc:AlternateContent xmlns:mc="http://schemas.openxmlformats.org/markup-compatibility/2006">
          <mc:Choice Requires="x14">
            <control shapeId="4111" r:id="rId16" name="Check Box 15">
              <controlPr locked="0" defaultSize="0" autoFill="0" autoLine="0" autoPict="0">
                <anchor moveWithCells="1">
                  <from>
                    <xdr:col>3</xdr:col>
                    <xdr:colOff>1028700</xdr:colOff>
                    <xdr:row>5</xdr:row>
                    <xdr:rowOff>466725</xdr:rowOff>
                  </from>
                  <to>
                    <xdr:col>3</xdr:col>
                    <xdr:colOff>1657350</xdr:colOff>
                    <xdr:row>5</xdr:row>
                    <xdr:rowOff>666750</xdr:rowOff>
                  </to>
                </anchor>
              </controlPr>
            </control>
          </mc:Choice>
        </mc:AlternateContent>
        <mc:AlternateContent xmlns:mc="http://schemas.openxmlformats.org/markup-compatibility/2006">
          <mc:Choice Requires="x14">
            <control shapeId="4112" r:id="rId17" name="Check Box 16">
              <controlPr locked="0" defaultSize="0" autoFill="0" autoLine="0" autoPict="0">
                <anchor moveWithCells="1">
                  <from>
                    <xdr:col>4</xdr:col>
                    <xdr:colOff>66675</xdr:colOff>
                    <xdr:row>5</xdr:row>
                    <xdr:rowOff>161925</xdr:rowOff>
                  </from>
                  <to>
                    <xdr:col>4</xdr:col>
                    <xdr:colOff>885825</xdr:colOff>
                    <xdr:row>5</xdr:row>
                    <xdr:rowOff>419100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LISTS!$R$2:$R$19</xm:f>
          </x14:formula1>
          <xm:sqref>C3</xm:sqref>
        </x14:dataValidation>
        <x14:dataValidation type="list" allowBlank="1" showInputMessage="1" showErrorMessage="1">
          <x14:formula1>
            <xm:f>LISTS!$S$2:$S$16</xm:f>
          </x14:formula1>
          <xm:sqref>C4</xm:sqref>
        </x14:dataValidation>
        <x14:dataValidation type="list" allowBlank="1" showInputMessage="1" showErrorMessage="1">
          <x14:formula1>
            <xm:f>LISTS!$T$2:$T$4</xm:f>
          </x14:formula1>
          <xm:sqref>C14:C16 C5</xm:sqref>
        </x14:dataValidation>
        <x14:dataValidation type="list" allowBlank="1" showInputMessage="1" showErrorMessage="1">
          <x14:formula1>
            <xm:f>LISTS!$V$2:$V$7</xm:f>
          </x14:formula1>
          <xm:sqref>C7</xm:sqref>
        </x14:dataValidation>
        <x14:dataValidation type="list" allowBlank="1" showInputMessage="1" showErrorMessage="1">
          <x14:formula1>
            <xm:f>LISTS!$W$2:$W$10</xm:f>
          </x14:formula1>
          <xm:sqref>D10:D12</xm:sqref>
        </x14:dataValidation>
      </x14:dataValidations>
    </ext>
    <ext xmlns:mx="http://schemas.microsoft.com/office/mac/excel/2008/main" uri="{64002731-A6B0-56B0-2670-7721B7C09600}">
      <mx:PLV Mode="1"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L41"/>
  <sheetViews>
    <sheetView zoomScaleNormal="100" workbookViewId="0">
      <selection sqref="A1:E1"/>
    </sheetView>
  </sheetViews>
  <sheetFormatPr defaultColWidth="11" defaultRowHeight="15.75" x14ac:dyDescent="0.25"/>
  <cols>
    <col min="1" max="1" width="20.625" style="67" customWidth="1"/>
    <col min="2" max="2" width="12.625" style="67" customWidth="1"/>
    <col min="3" max="3" width="13.375" style="67" customWidth="1"/>
    <col min="4" max="4" width="12.875" style="67" customWidth="1"/>
    <col min="5" max="7" width="11" style="67"/>
    <col min="8" max="8" width="22.375" style="67" customWidth="1"/>
    <col min="9" max="9" width="11.375" style="67" bestFit="1" customWidth="1"/>
    <col min="10" max="16384" width="11" style="67"/>
  </cols>
  <sheetData>
    <row r="1" spans="1:12" x14ac:dyDescent="0.25">
      <c r="A1" s="266" t="s">
        <v>285</v>
      </c>
      <c r="B1" s="266"/>
      <c r="C1" s="266"/>
      <c r="D1" s="266"/>
      <c r="E1" s="266"/>
      <c r="F1" s="19"/>
      <c r="G1" s="19"/>
      <c r="H1" s="266" t="s">
        <v>285</v>
      </c>
      <c r="I1" s="266"/>
      <c r="J1" s="266"/>
      <c r="K1" s="266"/>
      <c r="L1" s="266"/>
    </row>
    <row r="2" spans="1:12" x14ac:dyDescent="0.25">
      <c r="A2" s="266" t="s">
        <v>286</v>
      </c>
      <c r="B2" s="266"/>
      <c r="C2" s="266"/>
      <c r="D2" s="266"/>
      <c r="E2" s="266"/>
      <c r="F2" s="19"/>
      <c r="G2" s="19"/>
      <c r="H2" s="266" t="s">
        <v>286</v>
      </c>
      <c r="I2" s="266"/>
      <c r="J2" s="266"/>
      <c r="K2" s="266"/>
      <c r="L2" s="266"/>
    </row>
    <row r="3" spans="1:12" x14ac:dyDescent="0.25">
      <c r="A3" s="68"/>
      <c r="B3" s="68"/>
      <c r="C3" s="68"/>
      <c r="D3" s="68"/>
      <c r="E3" s="68"/>
      <c r="F3" s="19"/>
      <c r="G3" s="19"/>
      <c r="H3" s="68"/>
      <c r="I3" s="68"/>
      <c r="J3" s="68"/>
      <c r="K3" s="68"/>
      <c r="L3" s="68"/>
    </row>
    <row r="4" spans="1:12" x14ac:dyDescent="0.25">
      <c r="A4" s="70" t="s">
        <v>287</v>
      </c>
      <c r="B4" s="142" t="str">
        <f>'Fall Info 2017'!B4:E4</f>
        <v>Select An Option - Scroll Down</v>
      </c>
      <c r="C4" s="142"/>
      <c r="D4" s="142"/>
      <c r="E4" s="142"/>
      <c r="F4" s="19"/>
      <c r="G4" s="19"/>
      <c r="H4" s="70" t="s">
        <v>287</v>
      </c>
      <c r="I4" s="142" t="str">
        <f>B4</f>
        <v>Select An Option - Scroll Down</v>
      </c>
      <c r="J4" s="142"/>
      <c r="K4" s="142"/>
      <c r="L4" s="142"/>
    </row>
    <row r="5" spans="1:12" x14ac:dyDescent="0.25">
      <c r="A5" s="70" t="s">
        <v>288</v>
      </c>
      <c r="B5" s="142">
        <f>'Fall Info 2017'!B6:E6</f>
        <v>0</v>
      </c>
      <c r="C5" s="142"/>
      <c r="D5" s="142"/>
      <c r="E5" s="142"/>
      <c r="F5" s="19"/>
      <c r="G5" s="19"/>
      <c r="H5" s="70" t="s">
        <v>288</v>
      </c>
      <c r="I5" s="142">
        <f>B5</f>
        <v>0</v>
      </c>
      <c r="J5" s="142"/>
      <c r="K5" s="142"/>
      <c r="L5" s="142"/>
    </row>
    <row r="6" spans="1:12" ht="15.75" customHeight="1" x14ac:dyDescent="0.25">
      <c r="A6" s="70" t="s">
        <v>289</v>
      </c>
      <c r="B6" s="69" t="s">
        <v>290</v>
      </c>
      <c r="C6" s="69"/>
      <c r="D6" s="69"/>
      <c r="E6" s="69"/>
      <c r="F6" s="19"/>
      <c r="G6" s="19"/>
      <c r="H6" s="70" t="s">
        <v>289</v>
      </c>
      <c r="I6" s="69" t="str">
        <f>B6</f>
        <v>Fall 2017</v>
      </c>
      <c r="J6" s="69"/>
      <c r="K6" s="69"/>
      <c r="L6" s="69"/>
    </row>
    <row r="7" spans="1:12" ht="15.75" customHeight="1" thickBot="1" x14ac:dyDescent="0.3">
      <c r="A7" s="70"/>
      <c r="B7" s="69"/>
      <c r="C7" s="69"/>
      <c r="D7" s="69"/>
      <c r="E7" s="69"/>
      <c r="F7" s="19"/>
      <c r="G7" s="19"/>
      <c r="H7" s="70"/>
      <c r="I7" s="69"/>
      <c r="J7" s="69"/>
      <c r="K7" s="69"/>
      <c r="L7" s="69"/>
    </row>
    <row r="8" spans="1:12" ht="35.1" customHeight="1" thickBot="1" x14ac:dyDescent="0.3">
      <c r="A8" s="77" t="s">
        <v>292</v>
      </c>
      <c r="B8" s="84" t="s">
        <v>249</v>
      </c>
      <c r="C8" s="85" t="s">
        <v>293</v>
      </c>
      <c r="D8" s="85" t="s">
        <v>294</v>
      </c>
      <c r="E8" s="86" t="s">
        <v>220</v>
      </c>
      <c r="F8" s="19"/>
      <c r="G8" s="19"/>
      <c r="H8" s="267" t="s">
        <v>295</v>
      </c>
      <c r="I8" s="268"/>
      <c r="J8" s="19"/>
      <c r="K8" s="19"/>
      <c r="L8" s="19"/>
    </row>
    <row r="9" spans="1:12" x14ac:dyDescent="0.25">
      <c r="A9" s="78" t="s">
        <v>305</v>
      </c>
      <c r="B9" s="76" t="e">
        <f>'Fall 17 Activity #1'!C23</f>
        <v>#N/A</v>
      </c>
      <c r="C9" s="112" t="e">
        <f>'Fall 17 Activity #2'!C23</f>
        <v>#N/A</v>
      </c>
      <c r="D9" s="112" t="e">
        <f>'Fall 17 Activity #3'!C23</f>
        <v>#N/A</v>
      </c>
      <c r="E9" s="116" t="e">
        <f t="shared" ref="E9:E14" si="0">AVERAGE(B9:D9)</f>
        <v>#N/A</v>
      </c>
      <c r="F9" s="19"/>
      <c r="G9" s="19"/>
      <c r="H9" s="81" t="s">
        <v>185</v>
      </c>
      <c r="I9" s="118" t="e">
        <f>E9</f>
        <v>#N/A</v>
      </c>
      <c r="J9" s="19"/>
      <c r="K9" s="19"/>
      <c r="L9" s="19"/>
    </row>
    <row r="10" spans="1:12" x14ac:dyDescent="0.25">
      <c r="A10" s="78" t="s">
        <v>306</v>
      </c>
      <c r="B10" s="76" t="e">
        <f>'Fall 17 Activity #1'!C30</f>
        <v>#N/A</v>
      </c>
      <c r="C10" s="112" t="e">
        <f>'Fall 17 Activity #2'!C30</f>
        <v>#N/A</v>
      </c>
      <c r="D10" s="112" t="e">
        <f>'Fall 17 Activity #3'!C30</f>
        <v>#N/A</v>
      </c>
      <c r="E10" s="116" t="e">
        <f t="shared" si="0"/>
        <v>#N/A</v>
      </c>
      <c r="F10" s="19"/>
      <c r="G10" s="19"/>
      <c r="H10" s="82" t="s">
        <v>187</v>
      </c>
      <c r="I10" s="115" t="e">
        <f>E10</f>
        <v>#N/A</v>
      </c>
      <c r="J10" s="19"/>
      <c r="K10" s="19"/>
      <c r="L10" s="19"/>
    </row>
    <row r="11" spans="1:12" x14ac:dyDescent="0.25">
      <c r="A11" s="78" t="s">
        <v>307</v>
      </c>
      <c r="B11" s="76" t="e">
        <f>'Fall 17 Activity #1'!C38</f>
        <v>#N/A</v>
      </c>
      <c r="C11" s="112" t="e">
        <f>'Fall 17 Activity #2'!C38</f>
        <v>#N/A</v>
      </c>
      <c r="D11" s="112" t="e">
        <f>'Fall 17 Activity #3'!C38</f>
        <v>#N/A</v>
      </c>
      <c r="E11" s="116" t="e">
        <f t="shared" si="0"/>
        <v>#N/A</v>
      </c>
      <c r="F11" s="19"/>
      <c r="G11" s="19"/>
      <c r="H11" s="82" t="s">
        <v>191</v>
      </c>
      <c r="I11" s="115" t="e">
        <f>E11</f>
        <v>#N/A</v>
      </c>
      <c r="J11" s="19"/>
      <c r="K11" s="19"/>
      <c r="L11" s="19"/>
    </row>
    <row r="12" spans="1:12" x14ac:dyDescent="0.25">
      <c r="A12" s="78" t="s">
        <v>193</v>
      </c>
      <c r="B12" s="76" t="e">
        <f>'Fall 17 Activity #1'!C48</f>
        <v>#N/A</v>
      </c>
      <c r="C12" s="112" t="e">
        <f>'Fall 17 Activity #2'!C48</f>
        <v>#N/A</v>
      </c>
      <c r="D12" s="112" t="e">
        <f>'Fall 17 Activity #3'!C48</f>
        <v>#N/A</v>
      </c>
      <c r="E12" s="116" t="e">
        <f t="shared" si="0"/>
        <v>#N/A</v>
      </c>
      <c r="F12" s="19"/>
      <c r="G12" s="19"/>
      <c r="H12" s="82" t="s">
        <v>222</v>
      </c>
      <c r="I12" s="115" t="e">
        <f>E12</f>
        <v>#N/A</v>
      </c>
      <c r="J12" s="19"/>
      <c r="K12" s="19"/>
      <c r="L12" s="19"/>
    </row>
    <row r="13" spans="1:12" ht="16.5" thickBot="1" x14ac:dyDescent="0.3">
      <c r="A13" s="78" t="s">
        <v>221</v>
      </c>
      <c r="B13" s="76" t="e">
        <f>'Fall 17 Activity #1'!C57</f>
        <v>#N/A</v>
      </c>
      <c r="C13" s="112" t="e">
        <f>'Fall 17 Activity #2'!C57</f>
        <v>#N/A</v>
      </c>
      <c r="D13" s="112" t="e">
        <f>'Fall 17 Activity #3'!C57</f>
        <v>#N/A</v>
      </c>
      <c r="E13" s="116" t="e">
        <f t="shared" si="0"/>
        <v>#N/A</v>
      </c>
      <c r="F13" s="19"/>
      <c r="G13" s="19"/>
      <c r="H13" s="83" t="s">
        <v>221</v>
      </c>
      <c r="I13" s="119" t="e">
        <f>E13</f>
        <v>#N/A</v>
      </c>
      <c r="J13" s="19"/>
      <c r="K13" s="19"/>
      <c r="L13" s="19"/>
    </row>
    <row r="14" spans="1:12" ht="16.5" thickBot="1" x14ac:dyDescent="0.3">
      <c r="A14" s="79" t="s">
        <v>197</v>
      </c>
      <c r="B14" s="80" t="e">
        <f>AVERAGE(B9:B13)</f>
        <v>#N/A</v>
      </c>
      <c r="C14" s="113" t="e">
        <f>AVERAGE(C9:C13)</f>
        <v>#N/A</v>
      </c>
      <c r="D14" s="114" t="e">
        <f>AVERAGE(D9:D13)</f>
        <v>#N/A</v>
      </c>
      <c r="E14" s="117" t="e">
        <f t="shared" si="0"/>
        <v>#N/A</v>
      </c>
      <c r="F14" s="19"/>
      <c r="G14" s="19"/>
      <c r="H14" s="19"/>
      <c r="I14" s="19"/>
      <c r="J14" s="19"/>
      <c r="K14" s="19"/>
      <c r="L14" s="19"/>
    </row>
    <row r="15" spans="1:12" x14ac:dyDescent="0.25">
      <c r="A15" s="19"/>
      <c r="B15" s="19"/>
      <c r="C15" s="19"/>
      <c r="D15" s="19"/>
      <c r="E15" s="19"/>
      <c r="F15" s="19"/>
      <c r="G15" s="19"/>
      <c r="H15" s="19"/>
      <c r="I15" s="19"/>
      <c r="J15" s="19"/>
      <c r="K15" s="19"/>
      <c r="L15" s="19"/>
    </row>
    <row r="16" spans="1:12" x14ac:dyDescent="0.25">
      <c r="A16" s="19"/>
      <c r="B16" s="19"/>
      <c r="C16" s="19"/>
      <c r="D16" s="19"/>
      <c r="E16" s="19"/>
      <c r="F16" s="19"/>
      <c r="G16" s="19"/>
      <c r="H16" s="19"/>
      <c r="I16" s="19"/>
      <c r="J16" s="19"/>
      <c r="K16" s="19"/>
      <c r="L16" s="19"/>
    </row>
    <row r="17" spans="1:12" x14ac:dyDescent="0.25">
      <c r="A17" s="19"/>
      <c r="B17" s="19"/>
      <c r="C17" s="19"/>
      <c r="D17" s="19"/>
      <c r="E17" s="19"/>
      <c r="F17" s="19"/>
      <c r="G17" s="19"/>
      <c r="H17" s="19"/>
      <c r="I17" s="19"/>
      <c r="J17" s="19"/>
      <c r="K17" s="19"/>
      <c r="L17" s="19"/>
    </row>
    <row r="18" spans="1:12" x14ac:dyDescent="0.25">
      <c r="A18" s="19"/>
      <c r="B18" s="19"/>
      <c r="C18" s="19"/>
      <c r="D18" s="19"/>
      <c r="E18" s="19"/>
      <c r="F18" s="19"/>
      <c r="G18" s="19"/>
      <c r="H18" s="19"/>
      <c r="I18" s="19"/>
      <c r="J18" s="19"/>
      <c r="K18" s="19"/>
      <c r="L18" s="19"/>
    </row>
    <row r="19" spans="1:12" x14ac:dyDescent="0.25">
      <c r="A19" s="19"/>
      <c r="B19" s="19"/>
      <c r="C19" s="19"/>
      <c r="D19" s="19"/>
      <c r="E19" s="19"/>
      <c r="F19" s="19"/>
      <c r="G19" s="19"/>
      <c r="H19" s="19"/>
      <c r="I19" s="19"/>
      <c r="J19" s="19"/>
      <c r="K19" s="19"/>
      <c r="L19" s="19"/>
    </row>
    <row r="20" spans="1:12" x14ac:dyDescent="0.25">
      <c r="A20" s="19"/>
      <c r="B20" s="19"/>
      <c r="C20" s="19"/>
      <c r="D20" s="19"/>
      <c r="E20" s="19"/>
      <c r="F20" s="19"/>
      <c r="G20" s="19"/>
      <c r="H20" s="19"/>
      <c r="I20" s="19"/>
      <c r="J20" s="19"/>
      <c r="K20" s="19"/>
      <c r="L20" s="19"/>
    </row>
    <row r="21" spans="1:12" x14ac:dyDescent="0.25">
      <c r="A21" s="19"/>
      <c r="B21" s="19"/>
      <c r="C21" s="19"/>
      <c r="D21" s="19"/>
      <c r="E21" s="19"/>
      <c r="F21" s="19"/>
      <c r="G21" s="19"/>
      <c r="H21" s="19"/>
      <c r="I21" s="19"/>
      <c r="J21" s="19"/>
      <c r="K21" s="19"/>
      <c r="L21" s="19"/>
    </row>
    <row r="22" spans="1:12" x14ac:dyDescent="0.25">
      <c r="A22" s="19"/>
      <c r="B22" s="19"/>
      <c r="C22" s="19"/>
      <c r="D22" s="19"/>
      <c r="E22" s="19"/>
      <c r="F22" s="19"/>
      <c r="G22" s="19"/>
      <c r="H22" s="19"/>
      <c r="I22" s="19"/>
      <c r="J22" s="19"/>
      <c r="K22" s="19"/>
      <c r="L22" s="19"/>
    </row>
    <row r="23" spans="1:12" x14ac:dyDescent="0.25">
      <c r="A23" s="19"/>
      <c r="B23" s="19"/>
      <c r="C23" s="19"/>
      <c r="D23" s="19"/>
      <c r="E23" s="19"/>
      <c r="F23" s="19"/>
      <c r="G23" s="19"/>
      <c r="H23" s="19"/>
      <c r="I23" s="19"/>
      <c r="J23" s="19"/>
      <c r="K23" s="19"/>
      <c r="L23" s="19"/>
    </row>
    <row r="24" spans="1:12" x14ac:dyDescent="0.25">
      <c r="A24" s="19"/>
      <c r="B24" s="19"/>
      <c r="C24" s="19"/>
      <c r="D24" s="19"/>
      <c r="E24" s="19"/>
      <c r="F24" s="19"/>
      <c r="G24" s="19"/>
      <c r="H24" s="19"/>
      <c r="I24" s="19"/>
      <c r="J24" s="19"/>
      <c r="K24" s="19"/>
      <c r="L24" s="19"/>
    </row>
    <row r="25" spans="1:12" x14ac:dyDescent="0.25">
      <c r="A25" s="19"/>
      <c r="B25" s="19"/>
      <c r="C25" s="19"/>
      <c r="D25" s="19"/>
      <c r="E25" s="19"/>
      <c r="F25" s="19"/>
      <c r="G25" s="19"/>
      <c r="H25" s="19"/>
      <c r="I25" s="19"/>
      <c r="J25" s="19"/>
      <c r="K25" s="19"/>
      <c r="L25" s="19"/>
    </row>
    <row r="26" spans="1:12" x14ac:dyDescent="0.25">
      <c r="A26" s="19"/>
      <c r="B26" s="19"/>
      <c r="C26" s="19"/>
      <c r="D26" s="19"/>
      <c r="E26" s="19"/>
      <c r="F26" s="19"/>
      <c r="G26" s="19"/>
      <c r="H26" s="19"/>
      <c r="I26" s="19"/>
      <c r="J26" s="19"/>
      <c r="K26" s="19"/>
      <c r="L26" s="19"/>
    </row>
    <row r="27" spans="1:12" x14ac:dyDescent="0.25">
      <c r="A27" s="19"/>
      <c r="B27" s="19"/>
      <c r="C27" s="19"/>
      <c r="D27" s="19"/>
      <c r="E27" s="19"/>
      <c r="F27" s="19"/>
      <c r="G27" s="19"/>
      <c r="H27" s="19"/>
      <c r="I27" s="19"/>
      <c r="J27" s="19"/>
      <c r="K27" s="19"/>
      <c r="L27" s="19"/>
    </row>
    <row r="28" spans="1:12" x14ac:dyDescent="0.25">
      <c r="A28" s="19"/>
      <c r="B28" s="19"/>
      <c r="C28" s="19"/>
      <c r="D28" s="19"/>
      <c r="E28" s="19"/>
      <c r="F28" s="19"/>
      <c r="G28" s="19"/>
      <c r="H28" s="19"/>
      <c r="I28" s="19"/>
      <c r="J28" s="19"/>
      <c r="K28" s="19"/>
      <c r="L28" s="19"/>
    </row>
    <row r="29" spans="1:12" x14ac:dyDescent="0.25">
      <c r="A29" s="19"/>
      <c r="B29" s="19"/>
      <c r="C29" s="19"/>
      <c r="D29" s="19"/>
      <c r="E29" s="19"/>
      <c r="F29" s="19"/>
      <c r="G29" s="19"/>
      <c r="H29" s="19"/>
      <c r="I29" s="19"/>
      <c r="J29" s="19"/>
      <c r="K29" s="19"/>
      <c r="L29" s="19"/>
    </row>
    <row r="30" spans="1:12" x14ac:dyDescent="0.25">
      <c r="A30" s="19"/>
      <c r="B30" s="19"/>
      <c r="C30" s="19"/>
      <c r="D30" s="19"/>
      <c r="E30" s="19"/>
      <c r="F30" s="19"/>
      <c r="G30" s="19"/>
      <c r="H30" s="19"/>
      <c r="I30" s="19"/>
      <c r="J30" s="19"/>
      <c r="K30" s="19"/>
      <c r="L30" s="19"/>
    </row>
    <row r="31" spans="1:12" x14ac:dyDescent="0.25">
      <c r="A31" s="19"/>
      <c r="B31" s="19"/>
      <c r="C31" s="19"/>
      <c r="D31" s="19"/>
      <c r="E31" s="19"/>
      <c r="F31" s="19"/>
      <c r="G31" s="19"/>
      <c r="H31" s="19"/>
      <c r="I31" s="19"/>
      <c r="J31" s="19"/>
      <c r="K31" s="19"/>
      <c r="L31" s="19"/>
    </row>
    <row r="32" spans="1:12" x14ac:dyDescent="0.25">
      <c r="A32" s="19"/>
      <c r="B32" s="19"/>
      <c r="C32" s="19"/>
      <c r="D32" s="19"/>
      <c r="E32" s="19"/>
      <c r="F32" s="19"/>
      <c r="G32" s="19"/>
      <c r="H32" s="19"/>
      <c r="I32" s="19"/>
      <c r="J32" s="19"/>
      <c r="K32" s="19"/>
      <c r="L32" s="19"/>
    </row>
    <row r="33" spans="1:12" x14ac:dyDescent="0.25">
      <c r="A33" s="19"/>
      <c r="B33" s="19"/>
      <c r="C33" s="19"/>
      <c r="D33" s="19"/>
      <c r="E33" s="19"/>
      <c r="F33" s="19"/>
      <c r="G33" s="19"/>
      <c r="H33" s="19"/>
      <c r="I33" s="19"/>
      <c r="J33" s="19"/>
      <c r="K33" s="19"/>
      <c r="L33" s="19"/>
    </row>
    <row r="34" spans="1:12" x14ac:dyDescent="0.25">
      <c r="A34" s="19"/>
      <c r="B34" s="19"/>
      <c r="C34" s="19"/>
      <c r="D34" s="19"/>
      <c r="E34" s="19"/>
      <c r="F34" s="19"/>
      <c r="G34" s="19"/>
      <c r="H34" s="19"/>
      <c r="I34" s="19"/>
      <c r="J34" s="19"/>
      <c r="K34" s="19"/>
      <c r="L34" s="19"/>
    </row>
    <row r="35" spans="1:12" x14ac:dyDescent="0.25">
      <c r="A35" s="19"/>
      <c r="B35" s="19"/>
      <c r="C35" s="19"/>
      <c r="D35" s="19"/>
      <c r="E35" s="19"/>
      <c r="F35" s="19"/>
      <c r="G35" s="19"/>
      <c r="H35" s="19"/>
      <c r="I35" s="19"/>
      <c r="J35" s="19"/>
      <c r="K35" s="19"/>
      <c r="L35" s="19"/>
    </row>
    <row r="36" spans="1:12" x14ac:dyDescent="0.25">
      <c r="A36" s="19"/>
      <c r="B36" s="19"/>
      <c r="C36" s="19"/>
      <c r="D36" s="19"/>
      <c r="E36" s="19"/>
      <c r="F36" s="19"/>
      <c r="G36" s="19"/>
      <c r="H36" s="19"/>
      <c r="I36" s="19"/>
      <c r="J36" s="19"/>
      <c r="K36" s="19"/>
      <c r="L36" s="19"/>
    </row>
    <row r="37" spans="1:12" x14ac:dyDescent="0.25">
      <c r="A37" s="19"/>
      <c r="B37" s="19"/>
      <c r="C37" s="19"/>
      <c r="D37" s="19"/>
      <c r="E37" s="19"/>
      <c r="F37" s="19"/>
      <c r="G37" s="19"/>
      <c r="H37" s="19"/>
      <c r="I37" s="19"/>
      <c r="J37" s="19"/>
      <c r="K37" s="19"/>
      <c r="L37" s="19"/>
    </row>
    <row r="38" spans="1:12" x14ac:dyDescent="0.25">
      <c r="A38" s="19"/>
      <c r="B38" s="19"/>
      <c r="C38" s="19"/>
      <c r="D38" s="19"/>
      <c r="E38" s="19"/>
      <c r="F38" s="19"/>
      <c r="G38" s="19"/>
      <c r="H38" s="19"/>
      <c r="I38" s="19"/>
      <c r="J38" s="19"/>
      <c r="K38" s="19"/>
      <c r="L38" s="19"/>
    </row>
    <row r="39" spans="1:12" x14ac:dyDescent="0.25">
      <c r="A39" s="19"/>
      <c r="B39" s="19"/>
      <c r="C39" s="19"/>
      <c r="D39" s="19"/>
      <c r="E39" s="19"/>
      <c r="F39" s="19"/>
      <c r="G39" s="19"/>
      <c r="H39" s="19"/>
      <c r="I39" s="19"/>
      <c r="J39" s="19"/>
      <c r="K39" s="19"/>
      <c r="L39" s="19"/>
    </row>
    <row r="40" spans="1:12" x14ac:dyDescent="0.25">
      <c r="A40" s="19"/>
      <c r="B40" s="19"/>
      <c r="C40" s="19"/>
      <c r="D40" s="19"/>
      <c r="E40" s="19"/>
      <c r="F40" s="19"/>
      <c r="G40" s="19"/>
      <c r="H40" s="19"/>
      <c r="I40" s="19"/>
      <c r="J40" s="19"/>
      <c r="K40" s="19"/>
      <c r="L40" s="19"/>
    </row>
    <row r="41" spans="1:12" x14ac:dyDescent="0.25">
      <c r="A41" s="19"/>
      <c r="B41" s="19"/>
      <c r="C41" s="19"/>
      <c r="D41" s="19"/>
      <c r="E41" s="19"/>
      <c r="F41" s="19"/>
      <c r="G41" s="19"/>
      <c r="H41" s="19"/>
      <c r="I41" s="19"/>
      <c r="J41" s="19"/>
      <c r="K41" s="19"/>
      <c r="L41" s="19"/>
    </row>
  </sheetData>
  <sheetProtection password="CAB3" sheet="1" objects="1" scenarios="1" selectLockedCells="1" selectUnlockedCells="1"/>
  <mergeCells count="9">
    <mergeCell ref="A1:E1"/>
    <mergeCell ref="B5:E5"/>
    <mergeCell ref="A2:E2"/>
    <mergeCell ref="B4:E4"/>
    <mergeCell ref="H8:I8"/>
    <mergeCell ref="H1:L1"/>
    <mergeCell ref="H2:L2"/>
    <mergeCell ref="I4:L4"/>
    <mergeCell ref="I5:L5"/>
  </mergeCells>
  <phoneticPr fontId="6" type="noConversion"/>
  <conditionalFormatting sqref="A1:XFD7 A15:XFD1048576 A14 F14:XFD14 A9:XFD13 A8:H8 J8:XFD8">
    <cfRule type="containsErrors" dxfId="177" priority="2">
      <formula>ISERROR(A1)</formula>
    </cfRule>
  </conditionalFormatting>
  <conditionalFormatting sqref="B14:E14">
    <cfRule type="containsErrors" dxfId="176" priority="1">
      <formula>ISERROR(B14)</formula>
    </cfRule>
  </conditionalFormatting>
  <pageMargins left="0.7" right="0.7" top="0.88541666666666663" bottom="0.75" header="0.3" footer="0.3"/>
  <pageSetup orientation="portrait" r:id="rId1"/>
  <headerFooter>
    <oddHeader>&amp;L&amp;G&amp;C&amp;"Times New Roman,Bold"&amp;KFF0000NMPED 21st CCLC
OST Observation Instrument</oddHeader>
  </headerFooter>
  <drawing r:id="rId2"/>
  <legacyDrawingHF r:id="rId3"/>
  <extLst>
    <ext xmlns:mx="http://schemas.microsoft.com/office/mac/excel/2008/main" uri="{64002731-A6B0-56B0-2670-7721B7C09600}">
      <mx:PLV Mode="1"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2:H36"/>
  <sheetViews>
    <sheetView zoomScaleNormal="100" workbookViewId="0">
      <selection activeCell="B8" sqref="B8:E8"/>
    </sheetView>
  </sheetViews>
  <sheetFormatPr defaultColWidth="10.875" defaultRowHeight="15.75" x14ac:dyDescent="0.25"/>
  <cols>
    <col min="1" max="1" width="37.375" style="19" customWidth="1"/>
    <col min="2" max="2" width="10.875" style="19"/>
    <col min="3" max="3" width="14.5" style="19" customWidth="1"/>
    <col min="4" max="4" width="13.875" style="19" customWidth="1"/>
    <col min="5" max="5" width="14.875" style="19" customWidth="1"/>
    <col min="6" max="16384" width="10.875" style="19"/>
  </cols>
  <sheetData>
    <row r="2" spans="1:8" ht="30.75" customHeight="1" x14ac:dyDescent="0.25">
      <c r="B2" s="151" t="s">
        <v>286</v>
      </c>
      <c r="C2" s="151"/>
      <c r="D2" s="151"/>
      <c r="E2" s="151"/>
    </row>
    <row r="3" spans="1:8" ht="19.5" thickBot="1" x14ac:dyDescent="0.35">
      <c r="A3" s="18"/>
    </row>
    <row r="4" spans="1:8" ht="19.5" thickBot="1" x14ac:dyDescent="0.35">
      <c r="A4" s="29" t="s">
        <v>223</v>
      </c>
      <c r="B4" s="269" t="str">
        <f>'Fall Info 2017'!B4</f>
        <v>Select An Option - Scroll Down</v>
      </c>
      <c r="C4" s="270"/>
      <c r="D4" s="270"/>
      <c r="E4" s="271"/>
    </row>
    <row r="5" spans="1:8" ht="36" customHeight="1" thickBot="1" x14ac:dyDescent="0.3">
      <c r="A5" s="30"/>
      <c r="B5" s="135"/>
      <c r="C5" s="135"/>
      <c r="D5" s="135"/>
      <c r="E5" s="135"/>
    </row>
    <row r="6" spans="1:8" ht="21.95" customHeight="1" thickBot="1" x14ac:dyDescent="0.3">
      <c r="A6" s="31" t="s">
        <v>224</v>
      </c>
      <c r="B6" s="272">
        <f>'Fall Info 2017'!B6:E6</f>
        <v>0</v>
      </c>
      <c r="C6" s="273"/>
      <c r="D6" s="273"/>
      <c r="E6" s="274"/>
      <c r="F6" s="21"/>
      <c r="G6" s="21"/>
      <c r="H6" s="21"/>
    </row>
    <row r="7" spans="1:8" ht="21.95" customHeight="1" thickBot="1" x14ac:dyDescent="0.3">
      <c r="A7" s="31"/>
      <c r="B7" s="27"/>
      <c r="C7" s="27"/>
      <c r="D7" s="27"/>
      <c r="E7" s="27"/>
      <c r="F7" s="21"/>
      <c r="G7" s="21"/>
      <c r="H7" s="21"/>
    </row>
    <row r="8" spans="1:8" ht="27.75" customHeight="1" thickBot="1" x14ac:dyDescent="0.3">
      <c r="A8" s="32" t="s">
        <v>302</v>
      </c>
      <c r="B8" s="160"/>
      <c r="C8" s="161"/>
      <c r="D8" s="161"/>
      <c r="E8" s="162"/>
      <c r="F8" s="22"/>
      <c r="G8" s="22"/>
      <c r="H8" s="22"/>
    </row>
    <row r="9" spans="1:8" s="21" customFormat="1" ht="23.1" customHeight="1" thickBot="1" x14ac:dyDescent="0.3">
      <c r="A9" s="33"/>
      <c r="B9" s="158"/>
      <c r="C9" s="158"/>
      <c r="D9" s="158"/>
      <c r="E9" s="158"/>
    </row>
    <row r="10" spans="1:8" ht="27.95" customHeight="1" thickBot="1" x14ac:dyDescent="0.3">
      <c r="A10" s="32" t="s">
        <v>225</v>
      </c>
      <c r="B10" s="160"/>
      <c r="C10" s="161"/>
      <c r="D10" s="161"/>
      <c r="E10" s="162"/>
      <c r="F10" s="23"/>
      <c r="G10" s="23"/>
      <c r="H10" s="23"/>
    </row>
    <row r="11" spans="1:8" ht="16.5" thickBot="1" x14ac:dyDescent="0.3">
      <c r="A11" s="34"/>
      <c r="B11" s="159"/>
      <c r="C11" s="159"/>
      <c r="D11" s="159"/>
      <c r="E11" s="159"/>
    </row>
    <row r="12" spans="1:8" ht="24.95" customHeight="1" thickBot="1" x14ac:dyDescent="0.3">
      <c r="A12" s="32" t="s">
        <v>301</v>
      </c>
      <c r="B12" s="160"/>
      <c r="C12" s="161"/>
      <c r="D12" s="161"/>
      <c r="E12" s="162"/>
    </row>
    <row r="13" spans="1:8" ht="16.5" thickBot="1" x14ac:dyDescent="0.3">
      <c r="A13" s="20"/>
      <c r="B13" s="159"/>
      <c r="C13" s="159"/>
      <c r="D13" s="159"/>
      <c r="E13" s="159"/>
    </row>
    <row r="14" spans="1:8" ht="33.950000000000003" customHeight="1" x14ac:dyDescent="0.25">
      <c r="A14" s="150" t="s">
        <v>303</v>
      </c>
      <c r="B14" s="144"/>
      <c r="C14" s="145"/>
      <c r="D14" s="145"/>
      <c r="E14" s="146"/>
    </row>
    <row r="15" spans="1:8" ht="24.75" customHeight="1" thickBot="1" x14ac:dyDescent="0.3">
      <c r="A15" s="150"/>
      <c r="B15" s="147"/>
      <c r="C15" s="148"/>
      <c r="D15" s="148"/>
      <c r="E15" s="149"/>
      <c r="F15" s="28"/>
      <c r="G15" s="28"/>
      <c r="H15" s="28"/>
    </row>
    <row r="16" spans="1:8" ht="30.95" customHeight="1" x14ac:dyDescent="0.25">
      <c r="A16" s="24"/>
    </row>
    <row r="18" spans="1:8" ht="27.95" customHeight="1" x14ac:dyDescent="0.25">
      <c r="A18" s="23"/>
    </row>
    <row r="20" spans="1:8" x14ac:dyDescent="0.25">
      <c r="A20" s="25"/>
    </row>
    <row r="21" spans="1:8" ht="56.1" customHeight="1" x14ac:dyDescent="0.25">
      <c r="A21" s="142"/>
      <c r="B21" s="142"/>
      <c r="C21" s="142"/>
      <c r="D21" s="142"/>
      <c r="E21" s="142"/>
      <c r="F21" s="142"/>
      <c r="G21" s="142"/>
      <c r="H21" s="142"/>
    </row>
    <row r="22" spans="1:8" ht="27" customHeight="1" x14ac:dyDescent="0.25">
      <c r="A22" s="163"/>
      <c r="B22" s="163"/>
      <c r="C22" s="163"/>
      <c r="D22" s="163"/>
      <c r="E22" s="163"/>
    </row>
    <row r="24" spans="1:8" ht="36.950000000000003" customHeight="1" x14ac:dyDescent="0.25">
      <c r="A24" s="164"/>
      <c r="B24" s="164"/>
      <c r="C24" s="164"/>
      <c r="D24" s="164"/>
      <c r="E24" s="164"/>
      <c r="F24" s="22"/>
      <c r="G24" s="22"/>
    </row>
    <row r="30" spans="1:8" ht="18.75" x14ac:dyDescent="0.3">
      <c r="A30" s="18"/>
    </row>
    <row r="32" spans="1:8" ht="44.1" customHeight="1" x14ac:dyDescent="0.25">
      <c r="A32" s="165"/>
      <c r="B32" s="165"/>
      <c r="C32" s="165"/>
      <c r="D32" s="165"/>
      <c r="E32" s="165"/>
      <c r="F32" s="26"/>
      <c r="G32" s="26"/>
      <c r="H32" s="26"/>
    </row>
    <row r="33" spans="1:8" ht="98.1" customHeight="1" x14ac:dyDescent="0.25">
      <c r="A33" s="142"/>
      <c r="B33" s="142"/>
      <c r="C33" s="142"/>
      <c r="D33" s="142"/>
      <c r="E33" s="142"/>
      <c r="F33" s="142"/>
      <c r="G33" s="142"/>
      <c r="H33" s="142"/>
    </row>
    <row r="34" spans="1:8" ht="26.1" customHeight="1" x14ac:dyDescent="0.25">
      <c r="A34" s="23"/>
    </row>
    <row r="36" spans="1:8" ht="27" customHeight="1" x14ac:dyDescent="0.25">
      <c r="A36" s="23"/>
    </row>
  </sheetData>
  <sheetProtection password="CAB3" sheet="1" objects="1" scenarios="1" formatCells="0" formatColumns="0" formatRows="0" selectLockedCells="1"/>
  <mergeCells count="16">
    <mergeCell ref="B10:E10"/>
    <mergeCell ref="B2:E2"/>
    <mergeCell ref="B4:E4"/>
    <mergeCell ref="B6:E6"/>
    <mergeCell ref="B8:E8"/>
    <mergeCell ref="B9:E9"/>
    <mergeCell ref="A22:E22"/>
    <mergeCell ref="A24:E24"/>
    <mergeCell ref="A32:E32"/>
    <mergeCell ref="A33:H33"/>
    <mergeCell ref="B11:E11"/>
    <mergeCell ref="B12:E12"/>
    <mergeCell ref="B13:E13"/>
    <mergeCell ref="A14:A15"/>
    <mergeCell ref="B14:E15"/>
    <mergeCell ref="A21:H21"/>
  </mergeCells>
  <pageMargins left="0.7" right="0.7" top="0.75" bottom="0.75" header="0.3" footer="0.3"/>
  <pageSetup scale="73"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LISTS!$A$2:$A$17</xm:f>
          </x14:formula1>
          <xm:sqref>B4:E4</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M96"/>
  <sheetViews>
    <sheetView zoomScale="90" zoomScaleNormal="90" workbookViewId="0">
      <selection activeCell="C2" sqref="C2:E2"/>
    </sheetView>
  </sheetViews>
  <sheetFormatPr defaultColWidth="10.875" defaultRowHeight="16.5" x14ac:dyDescent="0.25"/>
  <cols>
    <col min="1" max="1" width="10.875" style="46"/>
    <col min="2" max="2" width="46.625" style="47" customWidth="1"/>
    <col min="3" max="3" width="43.25" style="47" customWidth="1"/>
    <col min="4" max="4" width="27" style="47" customWidth="1"/>
    <col min="5" max="5" width="14.875" style="47" customWidth="1"/>
    <col min="6" max="16384" width="10.875" style="47"/>
  </cols>
  <sheetData>
    <row r="1" spans="1:10" ht="111.75" customHeight="1" thickBot="1" x14ac:dyDescent="0.3">
      <c r="A1" s="42"/>
      <c r="B1" s="166" t="s">
        <v>286</v>
      </c>
      <c r="C1" s="166"/>
      <c r="D1" s="166"/>
      <c r="E1" s="166"/>
    </row>
    <row r="2" spans="1:10" ht="33" customHeight="1" thickBot="1" x14ac:dyDescent="0.3">
      <c r="A2" s="42"/>
      <c r="B2" s="125" t="s">
        <v>249</v>
      </c>
      <c r="C2" s="222" t="s">
        <v>279</v>
      </c>
      <c r="D2" s="223"/>
      <c r="E2" s="224"/>
    </row>
    <row r="3" spans="1:10" ht="93" customHeight="1" thickBot="1" x14ac:dyDescent="0.3">
      <c r="A3" s="42">
        <v>1</v>
      </c>
      <c r="B3" s="60" t="s">
        <v>248</v>
      </c>
      <c r="C3" s="233" t="s">
        <v>228</v>
      </c>
      <c r="D3" s="234"/>
      <c r="E3" s="235"/>
      <c r="F3" s="48"/>
      <c r="G3" s="48"/>
      <c r="H3" s="48"/>
      <c r="I3" s="48"/>
      <c r="J3" s="48"/>
    </row>
    <row r="4" spans="1:10" ht="69.75" customHeight="1" thickBot="1" x14ac:dyDescent="0.3">
      <c r="A4" s="42">
        <v>2</v>
      </c>
      <c r="B4" s="60" t="s">
        <v>247</v>
      </c>
      <c r="C4" s="61" t="s">
        <v>228</v>
      </c>
      <c r="D4" s="240" t="s">
        <v>261</v>
      </c>
      <c r="E4" s="241"/>
      <c r="F4" s="49"/>
      <c r="G4" s="49"/>
      <c r="H4" s="49"/>
      <c r="I4" s="49"/>
      <c r="J4" s="49"/>
    </row>
    <row r="5" spans="1:10" ht="114" customHeight="1" thickBot="1" x14ac:dyDescent="0.3">
      <c r="A5" s="42">
        <v>3</v>
      </c>
      <c r="B5" s="60" t="s">
        <v>250</v>
      </c>
      <c r="C5" s="61" t="s">
        <v>228</v>
      </c>
      <c r="D5" s="197" t="s">
        <v>270</v>
      </c>
      <c r="E5" s="198"/>
      <c r="F5" s="50"/>
      <c r="G5" s="50"/>
      <c r="H5" s="50"/>
      <c r="I5" s="50"/>
      <c r="J5" s="50"/>
    </row>
    <row r="6" spans="1:10" ht="63" customHeight="1" thickBot="1" x14ac:dyDescent="0.3">
      <c r="A6" s="42">
        <v>4</v>
      </c>
      <c r="B6" s="60" t="s">
        <v>251</v>
      </c>
      <c r="C6" s="236"/>
      <c r="D6" s="237"/>
      <c r="E6" s="237"/>
      <c r="F6" s="51"/>
      <c r="G6" s="50"/>
      <c r="H6" s="50"/>
      <c r="I6" s="50"/>
      <c r="J6" s="50"/>
    </row>
    <row r="7" spans="1:10" ht="57" customHeight="1" thickBot="1" x14ac:dyDescent="0.3">
      <c r="A7" s="42">
        <v>5</v>
      </c>
      <c r="B7" s="60" t="s">
        <v>252</v>
      </c>
      <c r="C7" s="62" t="s">
        <v>228</v>
      </c>
      <c r="D7" s="240" t="s">
        <v>261</v>
      </c>
      <c r="E7" s="241"/>
    </row>
    <row r="8" spans="1:10" ht="54.75" customHeight="1" thickBot="1" x14ac:dyDescent="0.3">
      <c r="A8" s="42">
        <v>6</v>
      </c>
      <c r="B8" s="64" t="s">
        <v>253</v>
      </c>
      <c r="C8" s="233" t="s">
        <v>230</v>
      </c>
      <c r="D8" s="234"/>
      <c r="E8" s="235"/>
    </row>
    <row r="9" spans="1:10" ht="51" customHeight="1" x14ac:dyDescent="0.25">
      <c r="A9" s="173">
        <v>7</v>
      </c>
      <c r="B9" s="225" t="s">
        <v>254</v>
      </c>
      <c r="C9" s="65" t="s">
        <v>183</v>
      </c>
      <c r="D9" s="65" t="s">
        <v>184</v>
      </c>
      <c r="E9" s="66" t="s">
        <v>236</v>
      </c>
      <c r="F9" s="48"/>
      <c r="G9" s="48"/>
      <c r="H9" s="48"/>
      <c r="I9" s="48"/>
      <c r="J9" s="48"/>
    </row>
    <row r="10" spans="1:10" ht="37.5" customHeight="1" x14ac:dyDescent="0.25">
      <c r="A10" s="173"/>
      <c r="B10" s="226"/>
      <c r="C10" s="130" t="s">
        <v>230</v>
      </c>
      <c r="D10" s="131" t="s">
        <v>228</v>
      </c>
      <c r="E10" s="228" t="e">
        <f>C8/D13</f>
        <v>#VALUE!</v>
      </c>
    </row>
    <row r="11" spans="1:10" ht="33.75" customHeight="1" x14ac:dyDescent="0.25">
      <c r="A11" s="173"/>
      <c r="B11" s="226"/>
      <c r="C11" s="132" t="s">
        <v>230</v>
      </c>
      <c r="D11" s="133" t="s">
        <v>228</v>
      </c>
      <c r="E11" s="229"/>
    </row>
    <row r="12" spans="1:10" ht="36" customHeight="1" x14ac:dyDescent="0.25">
      <c r="A12" s="173"/>
      <c r="B12" s="226"/>
      <c r="C12" s="132" t="s">
        <v>230</v>
      </c>
      <c r="D12" s="134" t="s">
        <v>228</v>
      </c>
      <c r="E12" s="229"/>
    </row>
    <row r="13" spans="1:10" ht="17.25" thickBot="1" x14ac:dyDescent="0.3">
      <c r="A13" s="173"/>
      <c r="B13" s="227"/>
      <c r="C13" s="87" t="s">
        <v>235</v>
      </c>
      <c r="D13" s="88">
        <f>SUM(C10:C12)</f>
        <v>0</v>
      </c>
      <c r="E13" s="230"/>
    </row>
    <row r="14" spans="1:10" ht="90.75" customHeight="1" thickBot="1" x14ac:dyDescent="0.3">
      <c r="A14" s="42">
        <v>8</v>
      </c>
      <c r="B14" s="60" t="s">
        <v>255</v>
      </c>
      <c r="C14" s="63" t="s">
        <v>228</v>
      </c>
      <c r="D14" s="197" t="s">
        <v>271</v>
      </c>
      <c r="E14" s="198"/>
      <c r="F14" s="52"/>
      <c r="G14" s="52"/>
      <c r="H14" s="52"/>
      <c r="I14" s="52"/>
      <c r="J14" s="52"/>
    </row>
    <row r="15" spans="1:10" ht="47.25" customHeight="1" thickBot="1" x14ac:dyDescent="0.3">
      <c r="A15" s="42">
        <v>9</v>
      </c>
      <c r="B15" s="64" t="s">
        <v>257</v>
      </c>
      <c r="C15" s="238" t="s">
        <v>228</v>
      </c>
      <c r="D15" s="238"/>
      <c r="E15" s="239"/>
      <c r="F15" s="50"/>
      <c r="G15" s="50"/>
      <c r="H15" s="50"/>
      <c r="I15" s="50"/>
      <c r="J15" s="50"/>
    </row>
    <row r="16" spans="1:10" ht="47.25" customHeight="1" thickBot="1" x14ac:dyDescent="0.3">
      <c r="A16" s="42">
        <v>10</v>
      </c>
      <c r="B16" s="64" t="s">
        <v>258</v>
      </c>
      <c r="C16" s="233" t="s">
        <v>228</v>
      </c>
      <c r="D16" s="234"/>
      <c r="E16" s="235"/>
    </row>
    <row r="17" spans="1:13" ht="79.5" customHeight="1" thickBot="1" x14ac:dyDescent="0.3">
      <c r="A17" s="42"/>
      <c r="B17" s="199" t="s">
        <v>280</v>
      </c>
      <c r="C17" s="200"/>
      <c r="D17" s="200"/>
      <c r="E17" s="201"/>
      <c r="G17" s="53"/>
      <c r="H17" s="53"/>
      <c r="I17" s="53"/>
      <c r="J17" s="53"/>
      <c r="K17" s="54"/>
    </row>
    <row r="18" spans="1:13" ht="20.25" x14ac:dyDescent="0.3">
      <c r="A18" s="42"/>
      <c r="B18" s="202" t="s">
        <v>198</v>
      </c>
      <c r="C18" s="203"/>
      <c r="D18" s="203"/>
      <c r="E18" s="203"/>
      <c r="F18" s="55"/>
      <c r="G18" s="55"/>
      <c r="H18" s="55"/>
      <c r="I18" s="55"/>
      <c r="J18" s="55"/>
      <c r="K18" s="55"/>
      <c r="L18" s="55"/>
      <c r="M18" s="55"/>
    </row>
    <row r="19" spans="1:13" ht="21" thickBot="1" x14ac:dyDescent="0.35">
      <c r="A19" s="42"/>
      <c r="B19" s="204" t="s">
        <v>262</v>
      </c>
      <c r="C19" s="205"/>
      <c r="D19" s="205"/>
      <c r="E19" s="205"/>
      <c r="F19" s="55"/>
      <c r="G19" s="55"/>
      <c r="H19" s="55"/>
      <c r="I19" s="55"/>
      <c r="J19" s="55"/>
      <c r="K19" s="55"/>
      <c r="L19" s="55"/>
      <c r="M19" s="55"/>
    </row>
    <row r="20" spans="1:13" ht="57.75" customHeight="1" thickBot="1" x14ac:dyDescent="0.3">
      <c r="A20" s="42">
        <v>11</v>
      </c>
      <c r="B20" s="72" t="s">
        <v>186</v>
      </c>
      <c r="C20" s="220" t="s">
        <v>237</v>
      </c>
      <c r="D20" s="221"/>
      <c r="E20" s="89" t="e">
        <f>VLOOKUP(C20,H20:I26,2,FALSE)</f>
        <v>#N/A</v>
      </c>
      <c r="F20" s="55"/>
      <c r="G20" s="56"/>
      <c r="H20" s="57" t="s">
        <v>238</v>
      </c>
      <c r="I20" s="57">
        <v>6</v>
      </c>
      <c r="J20" s="55"/>
      <c r="K20" s="55"/>
      <c r="L20" s="55"/>
      <c r="M20" s="55"/>
    </row>
    <row r="21" spans="1:13" ht="84" customHeight="1" thickBot="1" x14ac:dyDescent="0.3">
      <c r="A21" s="42">
        <v>12</v>
      </c>
      <c r="B21" s="72" t="s">
        <v>208</v>
      </c>
      <c r="C21" s="220" t="s">
        <v>237</v>
      </c>
      <c r="D21" s="221"/>
      <c r="E21" s="90" t="e">
        <f>VLOOKUP(C21,H20:I26,2,FALSE)</f>
        <v>#N/A</v>
      </c>
      <c r="F21" s="55"/>
      <c r="G21" s="55"/>
      <c r="H21" s="57" t="s">
        <v>239</v>
      </c>
      <c r="I21" s="57">
        <v>5</v>
      </c>
      <c r="J21" s="55"/>
      <c r="K21" s="55"/>
      <c r="L21" s="55"/>
      <c r="M21" s="55"/>
    </row>
    <row r="22" spans="1:13" ht="126.75" customHeight="1" thickBot="1" x14ac:dyDescent="0.3">
      <c r="A22" s="42">
        <v>13</v>
      </c>
      <c r="B22" s="73" t="s">
        <v>209</v>
      </c>
      <c r="C22" s="231" t="s">
        <v>237</v>
      </c>
      <c r="D22" s="232"/>
      <c r="E22" s="91" t="e">
        <f>VLOOKUP(C22,H20:I26,2,FALSE)</f>
        <v>#N/A</v>
      </c>
      <c r="F22" s="55"/>
      <c r="G22" s="55"/>
      <c r="H22" s="57" t="s">
        <v>240</v>
      </c>
      <c r="I22" s="57">
        <v>4</v>
      </c>
      <c r="J22" s="55"/>
      <c r="K22" s="55"/>
      <c r="L22" s="55"/>
      <c r="M22" s="55"/>
    </row>
    <row r="23" spans="1:13" ht="26.25" customHeight="1" thickBot="1" x14ac:dyDescent="0.3">
      <c r="A23" s="42"/>
      <c r="B23" s="74" t="s">
        <v>291</v>
      </c>
      <c r="C23" s="92" t="e">
        <f>AVERAGE(E20:E22)</f>
        <v>#N/A</v>
      </c>
      <c r="D23" s="92"/>
      <c r="E23" s="93"/>
      <c r="F23" s="55"/>
      <c r="G23" s="55"/>
      <c r="H23" s="57" t="s">
        <v>241</v>
      </c>
      <c r="I23" s="57">
        <v>3</v>
      </c>
      <c r="J23" s="55"/>
      <c r="K23" s="55"/>
      <c r="L23" s="55"/>
      <c r="M23" s="55"/>
    </row>
    <row r="24" spans="1:13" ht="36.75" customHeight="1" thickBot="1" x14ac:dyDescent="0.3">
      <c r="A24" s="42"/>
      <c r="B24" s="206" t="s">
        <v>210</v>
      </c>
      <c r="C24" s="207"/>
      <c r="D24" s="207"/>
      <c r="E24" s="208"/>
      <c r="F24" s="55"/>
      <c r="G24" s="55"/>
      <c r="H24" s="57" t="s">
        <v>242</v>
      </c>
      <c r="I24" s="57">
        <v>2</v>
      </c>
      <c r="J24" s="55"/>
      <c r="K24" s="55"/>
      <c r="L24" s="55"/>
      <c r="M24" s="55"/>
    </row>
    <row r="25" spans="1:13" ht="180" customHeight="1" thickBot="1" x14ac:dyDescent="0.3">
      <c r="A25" s="42">
        <v>14</v>
      </c>
      <c r="B25" s="209" t="s">
        <v>256</v>
      </c>
      <c r="C25" s="210"/>
      <c r="D25" s="210"/>
      <c r="E25" s="211"/>
      <c r="F25" s="55"/>
      <c r="G25" s="55"/>
      <c r="H25" s="57" t="s">
        <v>243</v>
      </c>
      <c r="I25" s="57">
        <v>1</v>
      </c>
      <c r="J25" s="55"/>
      <c r="K25" s="55"/>
      <c r="L25" s="55"/>
      <c r="M25" s="55"/>
    </row>
    <row r="26" spans="1:13" ht="36" customHeight="1" thickBot="1" x14ac:dyDescent="0.3">
      <c r="A26" s="42"/>
      <c r="B26" s="212" t="s">
        <v>263</v>
      </c>
      <c r="C26" s="213"/>
      <c r="D26" s="213"/>
      <c r="E26" s="213"/>
      <c r="F26" s="55"/>
      <c r="G26" s="55"/>
      <c r="H26" s="57" t="s">
        <v>244</v>
      </c>
      <c r="I26" s="57" t="s">
        <v>246</v>
      </c>
      <c r="J26" s="55"/>
      <c r="K26" s="55"/>
      <c r="L26" s="55"/>
      <c r="M26" s="55"/>
    </row>
    <row r="27" spans="1:13" ht="47.25" customHeight="1" thickBot="1" x14ac:dyDescent="0.3">
      <c r="A27" s="42">
        <v>15</v>
      </c>
      <c r="B27" s="94" t="s">
        <v>188</v>
      </c>
      <c r="C27" s="220" t="s">
        <v>237</v>
      </c>
      <c r="D27" s="221"/>
      <c r="E27" s="89" t="e">
        <f>VLOOKUP(C27,H20:I26,2,FALSE)</f>
        <v>#N/A</v>
      </c>
      <c r="F27" s="55"/>
      <c r="G27" s="55"/>
      <c r="H27" s="55"/>
      <c r="I27" s="55"/>
      <c r="J27" s="55"/>
      <c r="K27" s="55"/>
      <c r="L27" s="55"/>
      <c r="M27" s="55"/>
    </row>
    <row r="28" spans="1:13" ht="42" customHeight="1" thickBot="1" x14ac:dyDescent="0.3">
      <c r="A28" s="42">
        <v>16</v>
      </c>
      <c r="B28" s="94" t="s">
        <v>189</v>
      </c>
      <c r="C28" s="220" t="s">
        <v>237</v>
      </c>
      <c r="D28" s="221"/>
      <c r="E28" s="90" t="e">
        <f>VLOOKUP(C28,H20:I26,2,FALSE)</f>
        <v>#N/A</v>
      </c>
      <c r="F28" s="55"/>
      <c r="G28" s="55"/>
      <c r="H28" s="55"/>
      <c r="I28" s="55"/>
      <c r="J28" s="55"/>
      <c r="K28" s="55"/>
      <c r="L28" s="55"/>
      <c r="M28" s="55"/>
    </row>
    <row r="29" spans="1:13" ht="45.75" customHeight="1" thickBot="1" x14ac:dyDescent="0.3">
      <c r="A29" s="42">
        <v>17</v>
      </c>
      <c r="B29" s="94" t="s">
        <v>190</v>
      </c>
      <c r="C29" s="220" t="s">
        <v>237</v>
      </c>
      <c r="D29" s="221"/>
      <c r="E29" s="91" t="e">
        <f>VLOOKUP(C29,H20:I26,2,FALSE)</f>
        <v>#N/A</v>
      </c>
      <c r="F29" s="55"/>
      <c r="G29" s="55"/>
      <c r="H29" s="55"/>
      <c r="I29" s="55"/>
      <c r="J29" s="55"/>
      <c r="K29" s="55"/>
      <c r="L29" s="55"/>
      <c r="M29" s="55"/>
    </row>
    <row r="30" spans="1:13" ht="25.5" customHeight="1" thickBot="1" x14ac:dyDescent="0.3">
      <c r="A30" s="42"/>
      <c r="B30" s="95" t="s">
        <v>259</v>
      </c>
      <c r="C30" s="96" t="e">
        <f>AVERAGE(E27:E29)</f>
        <v>#N/A</v>
      </c>
      <c r="D30" s="97"/>
      <c r="E30" s="97"/>
      <c r="F30" s="55"/>
      <c r="G30" s="55"/>
      <c r="H30" s="55"/>
      <c r="I30" s="55"/>
      <c r="J30" s="55"/>
      <c r="K30" s="55"/>
      <c r="L30" s="55"/>
      <c r="M30" s="55"/>
    </row>
    <row r="31" spans="1:13" ht="33.75" customHeight="1" thickBot="1" x14ac:dyDescent="0.3">
      <c r="A31" s="42"/>
      <c r="B31" s="177" t="s">
        <v>274</v>
      </c>
      <c r="C31" s="178"/>
      <c r="D31" s="178"/>
      <c r="E31" s="179"/>
      <c r="F31" s="55"/>
      <c r="G31" s="55"/>
      <c r="H31" s="58" t="s">
        <v>265</v>
      </c>
      <c r="I31" s="59">
        <v>6</v>
      </c>
      <c r="J31" s="55"/>
      <c r="K31" s="55"/>
      <c r="L31" s="55"/>
      <c r="M31" s="55"/>
    </row>
    <row r="32" spans="1:13" x14ac:dyDescent="0.25">
      <c r="A32" s="173">
        <v>18</v>
      </c>
      <c r="B32" s="214" t="s">
        <v>260</v>
      </c>
      <c r="C32" s="215"/>
      <c r="D32" s="215"/>
      <c r="E32" s="216"/>
      <c r="F32" s="55"/>
      <c r="G32" s="55"/>
      <c r="H32" s="58" t="s">
        <v>296</v>
      </c>
      <c r="I32" s="59">
        <v>5</v>
      </c>
      <c r="J32" s="55"/>
      <c r="K32" s="55"/>
      <c r="L32" s="55"/>
      <c r="M32" s="55"/>
    </row>
    <row r="33" spans="1:13" ht="108.75" customHeight="1" thickBot="1" x14ac:dyDescent="0.3">
      <c r="A33" s="173"/>
      <c r="B33" s="217"/>
      <c r="C33" s="218"/>
      <c r="D33" s="218"/>
      <c r="E33" s="219"/>
      <c r="F33" s="55"/>
      <c r="G33" s="55"/>
      <c r="H33" s="58" t="s">
        <v>297</v>
      </c>
      <c r="I33" s="59">
        <v>4</v>
      </c>
      <c r="J33" s="55"/>
      <c r="K33" s="55"/>
      <c r="L33" s="55"/>
      <c r="M33" s="55"/>
    </row>
    <row r="34" spans="1:13" ht="29.25" customHeight="1" thickBot="1" x14ac:dyDescent="0.3">
      <c r="A34" s="42"/>
      <c r="B34" s="212" t="s">
        <v>264</v>
      </c>
      <c r="C34" s="213"/>
      <c r="D34" s="213"/>
      <c r="E34" s="213"/>
      <c r="F34" s="55"/>
      <c r="G34" s="55"/>
      <c r="H34" s="58" t="s">
        <v>298</v>
      </c>
      <c r="I34" s="59">
        <v>3</v>
      </c>
      <c r="J34" s="55"/>
      <c r="K34" s="55"/>
      <c r="L34" s="55"/>
      <c r="M34" s="55"/>
    </row>
    <row r="35" spans="1:13" ht="61.5" customHeight="1" thickBot="1" x14ac:dyDescent="0.3">
      <c r="A35" s="42">
        <v>19</v>
      </c>
      <c r="B35" s="98" t="s">
        <v>282</v>
      </c>
      <c r="C35" s="175" t="s">
        <v>237</v>
      </c>
      <c r="D35" s="176"/>
      <c r="E35" s="99" t="e">
        <f>VLOOKUP(C35,H31:I37,2,FALSE)</f>
        <v>#N/A</v>
      </c>
      <c r="F35" s="55"/>
      <c r="G35" s="55"/>
      <c r="H35" s="58" t="s">
        <v>268</v>
      </c>
      <c r="I35" s="59">
        <v>2</v>
      </c>
      <c r="J35" s="55"/>
      <c r="K35" s="55"/>
      <c r="L35" s="55"/>
      <c r="M35" s="55"/>
    </row>
    <row r="36" spans="1:13" ht="53.25" customHeight="1" thickBot="1" x14ac:dyDescent="0.3">
      <c r="A36" s="42">
        <v>20</v>
      </c>
      <c r="B36" s="98" t="s">
        <v>283</v>
      </c>
      <c r="C36" s="175" t="s">
        <v>237</v>
      </c>
      <c r="D36" s="176"/>
      <c r="E36" s="100" t="e">
        <f>VLOOKUP(C36,H31:I37,2,FALSE)</f>
        <v>#N/A</v>
      </c>
      <c r="F36" s="55"/>
      <c r="G36" s="55"/>
      <c r="H36" s="58" t="s">
        <v>266</v>
      </c>
      <c r="I36" s="59">
        <v>1</v>
      </c>
      <c r="J36" s="55"/>
      <c r="K36" s="55"/>
      <c r="L36" s="55"/>
      <c r="M36" s="55"/>
    </row>
    <row r="37" spans="1:13" ht="51" customHeight="1" thickBot="1" x14ac:dyDescent="0.3">
      <c r="A37" s="42">
        <v>21</v>
      </c>
      <c r="B37" s="101" t="s">
        <v>192</v>
      </c>
      <c r="C37" s="195" t="s">
        <v>237</v>
      </c>
      <c r="D37" s="196"/>
      <c r="E37" s="102" t="e">
        <f>VLOOKUP(C37,H31:I37,2,FALSE)</f>
        <v>#N/A</v>
      </c>
      <c r="F37" s="55"/>
      <c r="G37" s="55"/>
      <c r="H37" s="58" t="s">
        <v>269</v>
      </c>
      <c r="I37" s="59" t="s">
        <v>202</v>
      </c>
      <c r="J37" s="55"/>
      <c r="K37" s="55"/>
      <c r="L37" s="55"/>
      <c r="M37" s="55"/>
    </row>
    <row r="38" spans="1:13" ht="26.25" customHeight="1" thickBot="1" x14ac:dyDescent="0.3">
      <c r="A38" s="42"/>
      <c r="B38" s="103" t="s">
        <v>272</v>
      </c>
      <c r="C38" s="92" t="e">
        <f>AVERAGE(E35:E37)</f>
        <v>#N/A</v>
      </c>
      <c r="D38" s="92"/>
      <c r="E38" s="93"/>
      <c r="F38" s="55"/>
      <c r="G38" s="55"/>
      <c r="H38" s="55"/>
      <c r="I38" s="55"/>
      <c r="J38" s="55"/>
      <c r="K38" s="55"/>
      <c r="L38" s="55"/>
      <c r="M38" s="55"/>
    </row>
    <row r="39" spans="1:13" ht="40.5" customHeight="1" thickBot="1" x14ac:dyDescent="0.3">
      <c r="A39" s="42"/>
      <c r="B39" s="177" t="s">
        <v>213</v>
      </c>
      <c r="C39" s="178"/>
      <c r="D39" s="178"/>
      <c r="E39" s="179"/>
      <c r="F39" s="55"/>
      <c r="G39" s="55"/>
      <c r="H39" s="55"/>
      <c r="I39" s="55"/>
      <c r="J39" s="55"/>
      <c r="K39" s="55"/>
      <c r="L39" s="55"/>
      <c r="M39" s="55"/>
    </row>
    <row r="40" spans="1:13" ht="15.95" customHeight="1" x14ac:dyDescent="0.25">
      <c r="A40" s="174">
        <v>22</v>
      </c>
      <c r="B40" s="167" t="s">
        <v>211</v>
      </c>
      <c r="C40" s="168"/>
      <c r="D40" s="168"/>
      <c r="E40" s="169"/>
      <c r="F40" s="55"/>
      <c r="G40" s="55"/>
      <c r="H40" s="55"/>
      <c r="I40" s="55"/>
      <c r="J40" s="55"/>
      <c r="K40" s="55"/>
      <c r="L40" s="55"/>
      <c r="M40" s="55"/>
    </row>
    <row r="41" spans="1:13" ht="98.1" customHeight="1" thickBot="1" x14ac:dyDescent="0.3">
      <c r="A41" s="174"/>
      <c r="B41" s="170"/>
      <c r="C41" s="171"/>
      <c r="D41" s="171"/>
      <c r="E41" s="172"/>
    </row>
    <row r="42" spans="1:13" ht="32.25" customHeight="1" thickBot="1" x14ac:dyDescent="0.3">
      <c r="A42" s="42"/>
      <c r="B42" s="192" t="s">
        <v>273</v>
      </c>
      <c r="C42" s="193"/>
      <c r="D42" s="193"/>
      <c r="E42" s="194"/>
    </row>
    <row r="43" spans="1:13" ht="81" customHeight="1" thickBot="1" x14ac:dyDescent="0.3">
      <c r="A43" s="42">
        <v>23</v>
      </c>
      <c r="B43" s="104" t="s">
        <v>275</v>
      </c>
      <c r="C43" s="175" t="s">
        <v>237</v>
      </c>
      <c r="D43" s="176"/>
      <c r="E43" s="99" t="e">
        <f>VLOOKUP(C43,H31:I37,2,FALSE)</f>
        <v>#N/A</v>
      </c>
    </row>
    <row r="44" spans="1:13" ht="57" customHeight="1" thickBot="1" x14ac:dyDescent="0.3">
      <c r="A44" s="42">
        <v>24</v>
      </c>
      <c r="B44" s="104" t="s">
        <v>194</v>
      </c>
      <c r="C44" s="175" t="s">
        <v>237</v>
      </c>
      <c r="D44" s="176"/>
      <c r="E44" s="100" t="e">
        <f>VLOOKUP(C44,H31:I37,2,FALSE)</f>
        <v>#N/A</v>
      </c>
    </row>
    <row r="45" spans="1:13" ht="47.25" customHeight="1" thickBot="1" x14ac:dyDescent="0.3">
      <c r="A45" s="42">
        <v>25</v>
      </c>
      <c r="B45" s="104" t="s">
        <v>195</v>
      </c>
      <c r="C45" s="175" t="s">
        <v>237</v>
      </c>
      <c r="D45" s="176"/>
      <c r="E45" s="100" t="e">
        <f>VLOOKUP(C45,H31:I37,2,FALSE)</f>
        <v>#N/A</v>
      </c>
    </row>
    <row r="46" spans="1:13" ht="40.5" customHeight="1" thickBot="1" x14ac:dyDescent="0.3">
      <c r="A46" s="42">
        <v>26</v>
      </c>
      <c r="B46" s="104" t="s">
        <v>196</v>
      </c>
      <c r="C46" s="175" t="s">
        <v>237</v>
      </c>
      <c r="D46" s="176"/>
      <c r="E46" s="100" t="e">
        <f>VLOOKUP(C46,H31:I37,2,FALSE)</f>
        <v>#N/A</v>
      </c>
    </row>
    <row r="47" spans="1:13" ht="47.25" customHeight="1" thickBot="1" x14ac:dyDescent="0.3">
      <c r="A47" s="42">
        <v>27</v>
      </c>
      <c r="B47" s="105" t="s">
        <v>276</v>
      </c>
      <c r="C47" s="175" t="s">
        <v>237</v>
      </c>
      <c r="D47" s="176"/>
      <c r="E47" s="102" t="e">
        <f>VLOOKUP(C47,H31:I37,2,FALSE)</f>
        <v>#N/A</v>
      </c>
    </row>
    <row r="48" spans="1:13" ht="28.5" customHeight="1" thickBot="1" x14ac:dyDescent="0.3">
      <c r="A48" s="42"/>
      <c r="B48" s="106" t="s">
        <v>277</v>
      </c>
      <c r="C48" s="107" t="e">
        <f>AVERAGE(E43:E47)</f>
        <v>#N/A</v>
      </c>
      <c r="D48" s="108"/>
      <c r="E48" s="109"/>
    </row>
    <row r="49" spans="1:5" ht="33" customHeight="1" thickBot="1" x14ac:dyDescent="0.3">
      <c r="A49" s="42"/>
      <c r="B49" s="177" t="s">
        <v>212</v>
      </c>
      <c r="C49" s="178"/>
      <c r="D49" s="178"/>
      <c r="E49" s="179"/>
    </row>
    <row r="50" spans="1:5" ht="14.1" customHeight="1" x14ac:dyDescent="0.25">
      <c r="A50" s="174">
        <v>28</v>
      </c>
      <c r="B50" s="180" t="s">
        <v>278</v>
      </c>
      <c r="C50" s="181"/>
      <c r="D50" s="181"/>
      <c r="E50" s="182"/>
    </row>
    <row r="51" spans="1:5" ht="105" customHeight="1" thickBot="1" x14ac:dyDescent="0.3">
      <c r="A51" s="174"/>
      <c r="B51" s="183"/>
      <c r="C51" s="184"/>
      <c r="D51" s="184"/>
      <c r="E51" s="185"/>
    </row>
    <row r="52" spans="1:5" ht="37.5" customHeight="1" thickBot="1" x14ac:dyDescent="0.3">
      <c r="A52" s="42"/>
      <c r="B52" s="186" t="s">
        <v>281</v>
      </c>
      <c r="C52" s="187"/>
      <c r="D52" s="187"/>
      <c r="E52" s="188"/>
    </row>
    <row r="53" spans="1:5" ht="127.5" customHeight="1" thickBot="1" x14ac:dyDescent="0.3">
      <c r="A53" s="42">
        <v>29</v>
      </c>
      <c r="B53" s="104" t="s">
        <v>216</v>
      </c>
      <c r="C53" s="175" t="s">
        <v>237</v>
      </c>
      <c r="D53" s="176"/>
      <c r="E53" s="99" t="e">
        <f>VLOOKUP(C53,H31:I37,2,FALSE)</f>
        <v>#N/A</v>
      </c>
    </row>
    <row r="54" spans="1:5" ht="121.5" customHeight="1" thickBot="1" x14ac:dyDescent="0.3">
      <c r="A54" s="42">
        <v>30</v>
      </c>
      <c r="B54" s="104" t="s">
        <v>217</v>
      </c>
      <c r="C54" s="175" t="s">
        <v>237</v>
      </c>
      <c r="D54" s="176"/>
      <c r="E54" s="100" t="e">
        <f>VLOOKUP(C54,H31:I37,2,FALSE)</f>
        <v>#N/A</v>
      </c>
    </row>
    <row r="55" spans="1:5" ht="124.5" customHeight="1" thickBot="1" x14ac:dyDescent="0.3">
      <c r="A55" s="42">
        <v>31</v>
      </c>
      <c r="B55" s="104" t="s">
        <v>218</v>
      </c>
      <c r="C55" s="175" t="s">
        <v>237</v>
      </c>
      <c r="D55" s="176"/>
      <c r="E55" s="100" t="e">
        <f>VLOOKUP(C55,H31:I37,2,FALSE)</f>
        <v>#N/A</v>
      </c>
    </row>
    <row r="56" spans="1:5" ht="159" customHeight="1" thickBot="1" x14ac:dyDescent="0.3">
      <c r="A56" s="42">
        <v>32</v>
      </c>
      <c r="B56" s="104" t="s">
        <v>219</v>
      </c>
      <c r="C56" s="175" t="s">
        <v>237</v>
      </c>
      <c r="D56" s="176"/>
      <c r="E56" s="102" t="e">
        <f>VLOOKUP(C56,H31:I37,2,FALSE)</f>
        <v>#N/A</v>
      </c>
    </row>
    <row r="57" spans="1:5" ht="27.75" customHeight="1" thickBot="1" x14ac:dyDescent="0.3">
      <c r="A57" s="42"/>
      <c r="B57" s="106" t="s">
        <v>284</v>
      </c>
      <c r="C57" s="92" t="e">
        <f>AVERAGE(E53:E56)</f>
        <v>#N/A</v>
      </c>
      <c r="D57" s="110"/>
      <c r="E57" s="111"/>
    </row>
    <row r="58" spans="1:5" ht="27" customHeight="1" thickBot="1" x14ac:dyDescent="0.3">
      <c r="A58" s="42"/>
      <c r="B58" s="189" t="s">
        <v>214</v>
      </c>
      <c r="C58" s="190"/>
      <c r="D58" s="190"/>
      <c r="E58" s="191"/>
    </row>
    <row r="59" spans="1:5" x14ac:dyDescent="0.25">
      <c r="A59" s="174">
        <v>33</v>
      </c>
      <c r="B59" s="167" t="s">
        <v>215</v>
      </c>
      <c r="C59" s="168"/>
      <c r="D59" s="168"/>
      <c r="E59" s="169"/>
    </row>
    <row r="60" spans="1:5" ht="105" customHeight="1" thickBot="1" x14ac:dyDescent="0.3">
      <c r="A60" s="174"/>
      <c r="B60" s="170"/>
      <c r="C60" s="171"/>
      <c r="D60" s="171"/>
      <c r="E60" s="172"/>
    </row>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sheetData>
  <sheetProtection password="CAB3" sheet="1" objects="1" scenarios="1" formatCells="0" formatColumns="0" formatRows="0" selectLockedCells="1"/>
  <mergeCells count="53">
    <mergeCell ref="D7:E7"/>
    <mergeCell ref="C8:E8"/>
    <mergeCell ref="C6:E6"/>
    <mergeCell ref="B1:E1"/>
    <mergeCell ref="C2:E2"/>
    <mergeCell ref="C3:E3"/>
    <mergeCell ref="D4:E4"/>
    <mergeCell ref="D5:E5"/>
    <mergeCell ref="A9:A13"/>
    <mergeCell ref="B9:B13"/>
    <mergeCell ref="E10:E13"/>
    <mergeCell ref="C27:D27"/>
    <mergeCell ref="C28:D28"/>
    <mergeCell ref="B19:E19"/>
    <mergeCell ref="D14:E14"/>
    <mergeCell ref="C15:E15"/>
    <mergeCell ref="C16:E16"/>
    <mergeCell ref="B17:E17"/>
    <mergeCell ref="B18:E18"/>
    <mergeCell ref="C29:D29"/>
    <mergeCell ref="B31:E31"/>
    <mergeCell ref="C20:D20"/>
    <mergeCell ref="C21:D21"/>
    <mergeCell ref="C22:D22"/>
    <mergeCell ref="B24:E24"/>
    <mergeCell ref="B25:E25"/>
    <mergeCell ref="B26:E26"/>
    <mergeCell ref="A32:A33"/>
    <mergeCell ref="B32:E33"/>
    <mergeCell ref="C35:D35"/>
    <mergeCell ref="C36:D36"/>
    <mergeCell ref="C37:D37"/>
    <mergeCell ref="B34:E34"/>
    <mergeCell ref="B39:E39"/>
    <mergeCell ref="A40:A41"/>
    <mergeCell ref="B40:E41"/>
    <mergeCell ref="C54:D54"/>
    <mergeCell ref="B42:E42"/>
    <mergeCell ref="C43:D43"/>
    <mergeCell ref="C44:D44"/>
    <mergeCell ref="C45:D45"/>
    <mergeCell ref="C46:D46"/>
    <mergeCell ref="C47:D47"/>
    <mergeCell ref="B49:E49"/>
    <mergeCell ref="A50:A51"/>
    <mergeCell ref="B50:E51"/>
    <mergeCell ref="B52:E52"/>
    <mergeCell ref="C53:D53"/>
    <mergeCell ref="C55:D55"/>
    <mergeCell ref="C56:D56"/>
    <mergeCell ref="B58:E58"/>
    <mergeCell ref="A59:A60"/>
    <mergeCell ref="B59:E60"/>
  </mergeCells>
  <conditionalFormatting sqref="A3:XFD5 A2:C2 F2:XFD2 A14:XFD15 A10:D13 F10:XFD13 A17:XFD24 A16:C16 F16:XFD16 A26:XFD35 A25:G25 I25:XFD25 A37:XFD1048576 A36:G36 I36:XFD36 A7:XFD9 A6:B6 F6:XFD6">
    <cfRule type="containsText" dxfId="175" priority="9" operator="containsText" text="Select an Observation Outcome">
      <formula>NOT(ISERROR(SEARCH("Select an Observation Outcome",A2)))</formula>
    </cfRule>
    <cfRule type="containsText" dxfId="174" priority="10" operator="containsText" text="Select a Number">
      <formula>NOT(ISERROR(SEARCH("Select a Number",A2)))</formula>
    </cfRule>
    <cfRule type="containsText" dxfId="173" priority="11" operator="containsText" text="Select an Option - Scroll Down">
      <formula>NOT(ISERROR(SEARCH("Select an Option - Scroll Down",A2)))</formula>
    </cfRule>
  </conditionalFormatting>
  <conditionalFormatting sqref="E10:E13">
    <cfRule type="containsErrors" dxfId="172" priority="8">
      <formula>ISERROR(E10)</formula>
    </cfRule>
  </conditionalFormatting>
  <conditionalFormatting sqref="A1:XFD5 A26:XFD35 A25:G25 I25:XFD25 A37:XFD1048576 A36:G36 I36:XFD36 A7:XFD24 A6:B6 F6:XFD6">
    <cfRule type="containsText" dxfId="171" priority="6" operator="containsText" text="1.  There is a safety or other serious concern with this activity or program component.">
      <formula>NOT(ISERROR(SEARCH("1.  There is a safety or other serious concern with this activity or program component.",A1)))</formula>
    </cfRule>
    <cfRule type="containsText" dxfId="170" priority="7" operator="containsText" text="1.  There was a safety or other serious concern with this program expectation.">
      <formula>NOT(ISERROR(SEARCH("1.  There was a safety or other serious concern with this program expectation.",A1)))</formula>
    </cfRule>
  </conditionalFormatting>
  <conditionalFormatting sqref="C6">
    <cfRule type="containsText" dxfId="169" priority="3" operator="containsText" text="Select an Observation Outcome">
      <formula>NOT(ISERROR(SEARCH("Select an Observation Outcome",C6)))</formula>
    </cfRule>
    <cfRule type="containsText" dxfId="168" priority="4" operator="containsText" text="Select a Number">
      <formula>NOT(ISERROR(SEARCH("Select a Number",C6)))</formula>
    </cfRule>
    <cfRule type="containsText" dxfId="167" priority="5" operator="containsText" text="Select an Option - Scroll Down">
      <formula>NOT(ISERROR(SEARCH("Select an Option - Scroll Down",C6)))</formula>
    </cfRule>
  </conditionalFormatting>
  <conditionalFormatting sqref="C6">
    <cfRule type="containsText" dxfId="166" priority="1" operator="containsText" text="1.  There is a safety or other serious concern with this activity or program component.">
      <formula>NOT(ISERROR(SEARCH("1.  There is a safety or other serious concern with this activity or program component.",C6)))</formula>
    </cfRule>
    <cfRule type="containsText" dxfId="165" priority="2" operator="containsText" text="1.  There was a safety or other serious concern with this program expectation.">
      <formula>NOT(ISERROR(SEARCH("1.  There was a safety or other serious concern with this program expectation.",C6)))</formula>
    </cfRule>
  </conditionalFormatting>
  <dataValidations count="4">
    <dataValidation type="list" allowBlank="1" showInputMessage="1" showErrorMessage="1" sqref="C35:D37 C43:D47 C53:D56">
      <formula1>percent2</formula1>
    </dataValidation>
    <dataValidation type="list" allowBlank="1" showInputMessage="1" showErrorMessage="1" sqref="C8">
      <formula1>number</formula1>
    </dataValidation>
    <dataValidation type="list" allowBlank="1" showInputMessage="1" showErrorMessage="1" sqref="C20:C22 C27:C29">
      <formula1>percent1</formula1>
    </dataValidation>
    <dataValidation type="list" allowBlank="1" showInputMessage="1" showErrorMessage="1" sqref="C10:C12">
      <formula1>number2</formula1>
    </dataValidation>
  </dataValidations>
  <pageMargins left="0.7" right="0.7" top="0.75" bottom="0.75" header="0.3" footer="0.3"/>
  <pageSetup scale="58" orientation="portrait" r:id="rId1"/>
  <rowBreaks count="3" manualBreakCount="3">
    <brk id="16" max="4" man="1"/>
    <brk id="33" max="4" man="1"/>
    <brk id="51"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7172" r:id="rId4" name="Check Box 4">
              <controlPr locked="0" defaultSize="0" autoFill="0" autoLine="0" autoPict="0">
                <anchor moveWithCells="1">
                  <from>
                    <xdr:col>2</xdr:col>
                    <xdr:colOff>171450</xdr:colOff>
                    <xdr:row>5</xdr:row>
                    <xdr:rowOff>152400</xdr:rowOff>
                  </from>
                  <to>
                    <xdr:col>2</xdr:col>
                    <xdr:colOff>1066800</xdr:colOff>
                    <xdr:row>5</xdr:row>
                    <xdr:rowOff>371475</xdr:rowOff>
                  </to>
                </anchor>
              </controlPr>
            </control>
          </mc:Choice>
        </mc:AlternateContent>
        <mc:AlternateContent xmlns:mc="http://schemas.openxmlformats.org/markup-compatibility/2006">
          <mc:Choice Requires="x14">
            <control shapeId="7173" r:id="rId5" name="Check Box 5">
              <controlPr locked="0" defaultSize="0" autoFill="0" autoLine="0" autoPict="0">
                <anchor moveWithCells="1">
                  <from>
                    <xdr:col>2</xdr:col>
                    <xdr:colOff>257175</xdr:colOff>
                    <xdr:row>5</xdr:row>
                    <xdr:rowOff>438150</xdr:rowOff>
                  </from>
                  <to>
                    <xdr:col>2</xdr:col>
                    <xdr:colOff>866775</xdr:colOff>
                    <xdr:row>5</xdr:row>
                    <xdr:rowOff>647700</xdr:rowOff>
                  </to>
                </anchor>
              </controlPr>
            </control>
          </mc:Choice>
        </mc:AlternateContent>
        <mc:AlternateContent xmlns:mc="http://schemas.openxmlformats.org/markup-compatibility/2006">
          <mc:Choice Requires="x14">
            <control shapeId="7174" r:id="rId6" name="Check Box 6">
              <controlPr locked="0" defaultSize="0" autoFill="0" autoLine="0" autoPict="0">
                <anchor moveWithCells="1">
                  <from>
                    <xdr:col>2</xdr:col>
                    <xdr:colOff>1133475</xdr:colOff>
                    <xdr:row>5</xdr:row>
                    <xdr:rowOff>104775</xdr:rowOff>
                  </from>
                  <to>
                    <xdr:col>2</xdr:col>
                    <xdr:colOff>1562100</xdr:colOff>
                    <xdr:row>5</xdr:row>
                    <xdr:rowOff>342900</xdr:rowOff>
                  </to>
                </anchor>
              </controlPr>
            </control>
          </mc:Choice>
        </mc:AlternateContent>
        <mc:AlternateContent xmlns:mc="http://schemas.openxmlformats.org/markup-compatibility/2006">
          <mc:Choice Requires="x14">
            <control shapeId="7175" r:id="rId7" name="Check Box 7">
              <controlPr locked="0" defaultSize="0" autoFill="0" autoLine="0" autoPict="0">
                <anchor moveWithCells="1">
                  <from>
                    <xdr:col>2</xdr:col>
                    <xdr:colOff>1190625</xdr:colOff>
                    <xdr:row>5</xdr:row>
                    <xdr:rowOff>400050</xdr:rowOff>
                  </from>
                  <to>
                    <xdr:col>2</xdr:col>
                    <xdr:colOff>1619250</xdr:colOff>
                    <xdr:row>5</xdr:row>
                    <xdr:rowOff>638175</xdr:rowOff>
                  </to>
                </anchor>
              </controlPr>
            </control>
          </mc:Choice>
        </mc:AlternateContent>
        <mc:AlternateContent xmlns:mc="http://schemas.openxmlformats.org/markup-compatibility/2006">
          <mc:Choice Requires="x14">
            <control shapeId="7176" r:id="rId8" name="Check Box 8">
              <controlPr locked="0" defaultSize="0" autoFill="0" autoLine="0" autoPict="0">
                <anchor moveWithCells="1">
                  <from>
                    <xdr:col>2</xdr:col>
                    <xdr:colOff>1933575</xdr:colOff>
                    <xdr:row>5</xdr:row>
                    <xdr:rowOff>133350</xdr:rowOff>
                  </from>
                  <to>
                    <xdr:col>2</xdr:col>
                    <xdr:colOff>2257425</xdr:colOff>
                    <xdr:row>5</xdr:row>
                    <xdr:rowOff>352425</xdr:rowOff>
                  </to>
                </anchor>
              </controlPr>
            </control>
          </mc:Choice>
        </mc:AlternateContent>
        <mc:AlternateContent xmlns:mc="http://schemas.openxmlformats.org/markup-compatibility/2006">
          <mc:Choice Requires="x14">
            <control shapeId="7177" r:id="rId9" name="Check Box 9">
              <controlPr locked="0" defaultSize="0" autoFill="0" autoLine="0" autoPict="0">
                <anchor moveWithCells="1">
                  <from>
                    <xdr:col>2</xdr:col>
                    <xdr:colOff>1885950</xdr:colOff>
                    <xdr:row>5</xdr:row>
                    <xdr:rowOff>466725</xdr:rowOff>
                  </from>
                  <to>
                    <xdr:col>2</xdr:col>
                    <xdr:colOff>2209800</xdr:colOff>
                    <xdr:row>5</xdr:row>
                    <xdr:rowOff>685800</xdr:rowOff>
                  </to>
                </anchor>
              </controlPr>
            </control>
          </mc:Choice>
        </mc:AlternateContent>
        <mc:AlternateContent xmlns:mc="http://schemas.openxmlformats.org/markup-compatibility/2006">
          <mc:Choice Requires="x14">
            <control shapeId="7178" r:id="rId10" name="Check Box 10">
              <controlPr locked="0" defaultSize="0" autoFill="0" autoLine="0" autoPict="0">
                <anchor moveWithCells="1">
                  <from>
                    <xdr:col>2</xdr:col>
                    <xdr:colOff>2514600</xdr:colOff>
                    <xdr:row>5</xdr:row>
                    <xdr:rowOff>123825</xdr:rowOff>
                  </from>
                  <to>
                    <xdr:col>2</xdr:col>
                    <xdr:colOff>2952750</xdr:colOff>
                    <xdr:row>5</xdr:row>
                    <xdr:rowOff>342900</xdr:rowOff>
                  </to>
                </anchor>
              </controlPr>
            </control>
          </mc:Choice>
        </mc:AlternateContent>
        <mc:AlternateContent xmlns:mc="http://schemas.openxmlformats.org/markup-compatibility/2006">
          <mc:Choice Requires="x14">
            <control shapeId="7179" r:id="rId11" name="Check Box 11">
              <controlPr locked="0" defaultSize="0" autoFill="0" autoLine="0" autoPict="0">
                <anchor moveWithCells="1">
                  <from>
                    <xdr:col>2</xdr:col>
                    <xdr:colOff>2543175</xdr:colOff>
                    <xdr:row>5</xdr:row>
                    <xdr:rowOff>428625</xdr:rowOff>
                  </from>
                  <to>
                    <xdr:col>2</xdr:col>
                    <xdr:colOff>3009900</xdr:colOff>
                    <xdr:row>5</xdr:row>
                    <xdr:rowOff>676275</xdr:rowOff>
                  </to>
                </anchor>
              </controlPr>
            </control>
          </mc:Choice>
        </mc:AlternateContent>
        <mc:AlternateContent xmlns:mc="http://schemas.openxmlformats.org/markup-compatibility/2006">
          <mc:Choice Requires="x14">
            <control shapeId="7180" r:id="rId12" name="Check Box 12">
              <controlPr locked="0" defaultSize="0" autoFill="0" autoLine="0" autoPict="0">
                <anchor moveWithCells="1">
                  <from>
                    <xdr:col>3</xdr:col>
                    <xdr:colOff>66675</xdr:colOff>
                    <xdr:row>5</xdr:row>
                    <xdr:rowOff>142875</xdr:rowOff>
                  </from>
                  <to>
                    <xdr:col>3</xdr:col>
                    <xdr:colOff>704850</xdr:colOff>
                    <xdr:row>5</xdr:row>
                    <xdr:rowOff>342900</xdr:rowOff>
                  </to>
                </anchor>
              </controlPr>
            </control>
          </mc:Choice>
        </mc:AlternateContent>
        <mc:AlternateContent xmlns:mc="http://schemas.openxmlformats.org/markup-compatibility/2006">
          <mc:Choice Requires="x14">
            <control shapeId="7181" r:id="rId13" name="Check Box 13">
              <controlPr locked="0" defaultSize="0" autoFill="0" autoLine="0" autoPict="0">
                <anchor moveWithCells="1">
                  <from>
                    <xdr:col>3</xdr:col>
                    <xdr:colOff>38100</xdr:colOff>
                    <xdr:row>5</xdr:row>
                    <xdr:rowOff>466725</xdr:rowOff>
                  </from>
                  <to>
                    <xdr:col>3</xdr:col>
                    <xdr:colOff>685800</xdr:colOff>
                    <xdr:row>5</xdr:row>
                    <xdr:rowOff>657225</xdr:rowOff>
                  </to>
                </anchor>
              </controlPr>
            </control>
          </mc:Choice>
        </mc:AlternateContent>
        <mc:AlternateContent xmlns:mc="http://schemas.openxmlformats.org/markup-compatibility/2006">
          <mc:Choice Requires="x14">
            <control shapeId="7182" r:id="rId14" name="Check Box 14">
              <controlPr locked="0" defaultSize="0" autoFill="0" autoLine="0" autoPict="0">
                <anchor moveWithCells="1">
                  <from>
                    <xdr:col>3</xdr:col>
                    <xdr:colOff>1019175</xdr:colOff>
                    <xdr:row>5</xdr:row>
                    <xdr:rowOff>180975</xdr:rowOff>
                  </from>
                  <to>
                    <xdr:col>3</xdr:col>
                    <xdr:colOff>1724025</xdr:colOff>
                    <xdr:row>5</xdr:row>
                    <xdr:rowOff>371475</xdr:rowOff>
                  </to>
                </anchor>
              </controlPr>
            </control>
          </mc:Choice>
        </mc:AlternateContent>
        <mc:AlternateContent xmlns:mc="http://schemas.openxmlformats.org/markup-compatibility/2006">
          <mc:Choice Requires="x14">
            <control shapeId="7183" r:id="rId15" name="Check Box 15">
              <controlPr locked="0" defaultSize="0" autoFill="0" autoLine="0" autoPict="0">
                <anchor moveWithCells="1">
                  <from>
                    <xdr:col>3</xdr:col>
                    <xdr:colOff>1028700</xdr:colOff>
                    <xdr:row>5</xdr:row>
                    <xdr:rowOff>466725</xdr:rowOff>
                  </from>
                  <to>
                    <xdr:col>3</xdr:col>
                    <xdr:colOff>1657350</xdr:colOff>
                    <xdr:row>5</xdr:row>
                    <xdr:rowOff>666750</xdr:rowOff>
                  </to>
                </anchor>
              </controlPr>
            </control>
          </mc:Choice>
        </mc:AlternateContent>
        <mc:AlternateContent xmlns:mc="http://schemas.openxmlformats.org/markup-compatibility/2006">
          <mc:Choice Requires="x14">
            <control shapeId="7184" r:id="rId16" name="Check Box 16">
              <controlPr locked="0" defaultSize="0" autoFill="0" autoLine="0" autoPict="0">
                <anchor moveWithCells="1">
                  <from>
                    <xdr:col>4</xdr:col>
                    <xdr:colOff>66675</xdr:colOff>
                    <xdr:row>5</xdr:row>
                    <xdr:rowOff>161925</xdr:rowOff>
                  </from>
                  <to>
                    <xdr:col>4</xdr:col>
                    <xdr:colOff>885825</xdr:colOff>
                    <xdr:row>5</xdr:row>
                    <xdr:rowOff>419100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LISTS!$R$2:$R$19</xm:f>
          </x14:formula1>
          <xm:sqref>C3</xm:sqref>
        </x14:dataValidation>
        <x14:dataValidation type="list" allowBlank="1" showInputMessage="1" showErrorMessage="1">
          <x14:formula1>
            <xm:f>LISTS!$S$2:$S$16</xm:f>
          </x14:formula1>
          <xm:sqref>C4</xm:sqref>
        </x14:dataValidation>
        <x14:dataValidation type="list" allowBlank="1" showInputMessage="1" showErrorMessage="1">
          <x14:formula1>
            <xm:f>LISTS!$T$2:$T$4</xm:f>
          </x14:formula1>
          <xm:sqref>C14:C16 C5</xm:sqref>
        </x14:dataValidation>
        <x14:dataValidation type="list" allowBlank="1" showInputMessage="1" showErrorMessage="1">
          <x14:formula1>
            <xm:f>LISTS!$V$2:$V$7</xm:f>
          </x14:formula1>
          <xm:sqref>C7</xm:sqref>
        </x14:dataValidation>
        <x14:dataValidation type="list" allowBlank="1" showInputMessage="1" showErrorMessage="1">
          <x14:formula1>
            <xm:f>LISTS!$W$2:$W$10</xm:f>
          </x14:formula1>
          <xm:sqref>D10:D12</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M96"/>
  <sheetViews>
    <sheetView zoomScale="90" zoomScaleNormal="90" workbookViewId="0">
      <selection activeCell="C2" sqref="C2:E2"/>
    </sheetView>
  </sheetViews>
  <sheetFormatPr defaultColWidth="10.875" defaultRowHeight="16.5" x14ac:dyDescent="0.25"/>
  <cols>
    <col min="1" max="1" width="10.875" style="46"/>
    <col min="2" max="2" width="46.625" style="47" customWidth="1"/>
    <col min="3" max="3" width="43.25" style="47" customWidth="1"/>
    <col min="4" max="4" width="27" style="47" customWidth="1"/>
    <col min="5" max="5" width="14.875" style="47" customWidth="1"/>
    <col min="6" max="16384" width="10.875" style="47"/>
  </cols>
  <sheetData>
    <row r="1" spans="1:10" ht="122.25" customHeight="1" thickBot="1" x14ac:dyDescent="0.3">
      <c r="A1" s="42"/>
      <c r="B1" s="166" t="s">
        <v>286</v>
      </c>
      <c r="C1" s="166"/>
      <c r="D1" s="166"/>
      <c r="E1" s="166"/>
    </row>
    <row r="2" spans="1:10" ht="33" customHeight="1" thickBot="1" x14ac:dyDescent="0.3">
      <c r="A2" s="42"/>
      <c r="B2" s="124" t="s">
        <v>293</v>
      </c>
      <c r="C2" s="222" t="s">
        <v>299</v>
      </c>
      <c r="D2" s="223"/>
      <c r="E2" s="224"/>
    </row>
    <row r="3" spans="1:10" ht="93" customHeight="1" thickBot="1" x14ac:dyDescent="0.3">
      <c r="A3" s="42">
        <v>1</v>
      </c>
      <c r="B3" s="60" t="s">
        <v>248</v>
      </c>
      <c r="C3" s="233" t="s">
        <v>228</v>
      </c>
      <c r="D3" s="234"/>
      <c r="E3" s="235"/>
      <c r="F3" s="48"/>
      <c r="G3" s="48"/>
      <c r="H3" s="48"/>
      <c r="I3" s="48"/>
      <c r="J3" s="48"/>
    </row>
    <row r="4" spans="1:10" ht="69.75" customHeight="1" thickBot="1" x14ac:dyDescent="0.3">
      <c r="A4" s="42">
        <v>2</v>
      </c>
      <c r="B4" s="60" t="s">
        <v>247</v>
      </c>
      <c r="C4" s="61" t="s">
        <v>228</v>
      </c>
      <c r="D4" s="240" t="s">
        <v>261</v>
      </c>
      <c r="E4" s="241"/>
      <c r="F4" s="49"/>
      <c r="G4" s="49"/>
      <c r="H4" s="49"/>
      <c r="I4" s="49"/>
      <c r="J4" s="49"/>
    </row>
    <row r="5" spans="1:10" ht="114" customHeight="1" thickBot="1" x14ac:dyDescent="0.3">
      <c r="A5" s="42">
        <v>3</v>
      </c>
      <c r="B5" s="60" t="s">
        <v>250</v>
      </c>
      <c r="C5" s="61" t="s">
        <v>228</v>
      </c>
      <c r="D5" s="197" t="s">
        <v>270</v>
      </c>
      <c r="E5" s="198"/>
      <c r="F5" s="50"/>
      <c r="G5" s="50"/>
      <c r="H5" s="50"/>
      <c r="I5" s="50"/>
      <c r="J5" s="50"/>
    </row>
    <row r="6" spans="1:10" ht="63" customHeight="1" thickBot="1" x14ac:dyDescent="0.3">
      <c r="A6" s="42">
        <v>4</v>
      </c>
      <c r="B6" s="60" t="s">
        <v>251</v>
      </c>
      <c r="C6" s="236"/>
      <c r="D6" s="237"/>
      <c r="E6" s="237"/>
      <c r="F6" s="51"/>
      <c r="G6" s="50"/>
      <c r="H6" s="50"/>
      <c r="I6" s="50"/>
      <c r="J6" s="50"/>
    </row>
    <row r="7" spans="1:10" ht="57" customHeight="1" thickBot="1" x14ac:dyDescent="0.3">
      <c r="A7" s="42">
        <v>5</v>
      </c>
      <c r="B7" s="60" t="s">
        <v>252</v>
      </c>
      <c r="C7" s="62" t="s">
        <v>228</v>
      </c>
      <c r="D7" s="240" t="s">
        <v>261</v>
      </c>
      <c r="E7" s="241"/>
    </row>
    <row r="8" spans="1:10" ht="54.75" customHeight="1" thickBot="1" x14ac:dyDescent="0.3">
      <c r="A8" s="42">
        <v>6</v>
      </c>
      <c r="B8" s="64" t="s">
        <v>253</v>
      </c>
      <c r="C8" s="233" t="s">
        <v>230</v>
      </c>
      <c r="D8" s="234"/>
      <c r="E8" s="235"/>
    </row>
    <row r="9" spans="1:10" ht="51" customHeight="1" x14ac:dyDescent="0.25">
      <c r="A9" s="173">
        <v>7</v>
      </c>
      <c r="B9" s="225" t="s">
        <v>254</v>
      </c>
      <c r="C9" s="65" t="s">
        <v>183</v>
      </c>
      <c r="D9" s="65" t="s">
        <v>184</v>
      </c>
      <c r="E9" s="66" t="s">
        <v>236</v>
      </c>
      <c r="F9" s="48"/>
      <c r="G9" s="48"/>
      <c r="H9" s="48"/>
      <c r="I9" s="48"/>
      <c r="J9" s="48"/>
    </row>
    <row r="10" spans="1:10" ht="37.5" customHeight="1" x14ac:dyDescent="0.25">
      <c r="A10" s="173"/>
      <c r="B10" s="226"/>
      <c r="C10" s="130" t="s">
        <v>230</v>
      </c>
      <c r="D10" s="131" t="s">
        <v>228</v>
      </c>
      <c r="E10" s="228" t="e">
        <f>C8/D13</f>
        <v>#VALUE!</v>
      </c>
    </row>
    <row r="11" spans="1:10" ht="33.75" customHeight="1" x14ac:dyDescent="0.25">
      <c r="A11" s="173"/>
      <c r="B11" s="226"/>
      <c r="C11" s="132" t="s">
        <v>230</v>
      </c>
      <c r="D11" s="133" t="s">
        <v>228</v>
      </c>
      <c r="E11" s="229"/>
    </row>
    <row r="12" spans="1:10" ht="36" customHeight="1" x14ac:dyDescent="0.25">
      <c r="A12" s="173"/>
      <c r="B12" s="226"/>
      <c r="C12" s="132" t="s">
        <v>230</v>
      </c>
      <c r="D12" s="134" t="s">
        <v>228</v>
      </c>
      <c r="E12" s="229"/>
    </row>
    <row r="13" spans="1:10" ht="17.25" thickBot="1" x14ac:dyDescent="0.3">
      <c r="A13" s="173"/>
      <c r="B13" s="227"/>
      <c r="C13" s="87" t="s">
        <v>235</v>
      </c>
      <c r="D13" s="88">
        <f>SUM(C10:C12)</f>
        <v>0</v>
      </c>
      <c r="E13" s="230"/>
    </row>
    <row r="14" spans="1:10" ht="90.75" customHeight="1" thickBot="1" x14ac:dyDescent="0.3">
      <c r="A14" s="42">
        <v>8</v>
      </c>
      <c r="B14" s="60" t="s">
        <v>255</v>
      </c>
      <c r="C14" s="63" t="s">
        <v>228</v>
      </c>
      <c r="D14" s="197" t="s">
        <v>271</v>
      </c>
      <c r="E14" s="198"/>
      <c r="F14" s="52"/>
      <c r="G14" s="52"/>
      <c r="H14" s="52"/>
      <c r="I14" s="52"/>
      <c r="J14" s="52"/>
    </row>
    <row r="15" spans="1:10" ht="47.25" customHeight="1" thickBot="1" x14ac:dyDescent="0.3">
      <c r="A15" s="42">
        <v>9</v>
      </c>
      <c r="B15" s="64" t="s">
        <v>257</v>
      </c>
      <c r="C15" s="238" t="s">
        <v>228</v>
      </c>
      <c r="D15" s="238"/>
      <c r="E15" s="239"/>
      <c r="F15" s="50"/>
      <c r="G15" s="50"/>
      <c r="H15" s="50"/>
      <c r="I15" s="50"/>
      <c r="J15" s="50"/>
    </row>
    <row r="16" spans="1:10" ht="47.25" customHeight="1" thickBot="1" x14ac:dyDescent="0.3">
      <c r="A16" s="42">
        <v>10</v>
      </c>
      <c r="B16" s="64" t="s">
        <v>258</v>
      </c>
      <c r="C16" s="233" t="s">
        <v>228</v>
      </c>
      <c r="D16" s="234"/>
      <c r="E16" s="235"/>
    </row>
    <row r="17" spans="1:13" ht="79.5" customHeight="1" thickBot="1" x14ac:dyDescent="0.3">
      <c r="A17" s="42"/>
      <c r="B17" s="248" t="s">
        <v>280</v>
      </c>
      <c r="C17" s="249"/>
      <c r="D17" s="249"/>
      <c r="E17" s="250"/>
      <c r="G17" s="53"/>
      <c r="H17" s="53"/>
      <c r="I17" s="53"/>
      <c r="J17" s="53"/>
      <c r="K17" s="54"/>
    </row>
    <row r="18" spans="1:13" ht="20.25" x14ac:dyDescent="0.3">
      <c r="A18" s="42"/>
      <c r="B18" s="202" t="s">
        <v>198</v>
      </c>
      <c r="C18" s="203"/>
      <c r="D18" s="203"/>
      <c r="E18" s="203"/>
      <c r="F18" s="55"/>
      <c r="G18" s="55"/>
      <c r="H18" s="55"/>
      <c r="I18" s="55"/>
      <c r="J18" s="55"/>
      <c r="K18" s="55"/>
      <c r="L18" s="55"/>
      <c r="M18" s="55"/>
    </row>
    <row r="19" spans="1:13" ht="21" thickBot="1" x14ac:dyDescent="0.35">
      <c r="A19" s="42"/>
      <c r="B19" s="204" t="s">
        <v>262</v>
      </c>
      <c r="C19" s="205"/>
      <c r="D19" s="205"/>
      <c r="E19" s="205"/>
      <c r="F19" s="55"/>
      <c r="G19" s="55"/>
      <c r="H19" s="55"/>
      <c r="I19" s="55"/>
      <c r="J19" s="55"/>
      <c r="K19" s="55"/>
      <c r="L19" s="55"/>
      <c r="M19" s="55"/>
    </row>
    <row r="20" spans="1:13" ht="57.75" customHeight="1" thickBot="1" x14ac:dyDescent="0.3">
      <c r="A20" s="42">
        <v>11</v>
      </c>
      <c r="B20" s="72" t="s">
        <v>186</v>
      </c>
      <c r="C20" s="220" t="s">
        <v>237</v>
      </c>
      <c r="D20" s="221"/>
      <c r="E20" s="89" t="e">
        <f>VLOOKUP(C20,H20:I26,2,FALSE)</f>
        <v>#N/A</v>
      </c>
      <c r="F20" s="55"/>
      <c r="G20" s="56"/>
      <c r="H20" s="57" t="s">
        <v>238</v>
      </c>
      <c r="I20" s="57">
        <v>6</v>
      </c>
      <c r="J20" s="55"/>
      <c r="K20" s="55"/>
      <c r="L20" s="55"/>
      <c r="M20" s="55"/>
    </row>
    <row r="21" spans="1:13" ht="84" customHeight="1" thickBot="1" x14ac:dyDescent="0.3">
      <c r="A21" s="42">
        <v>12</v>
      </c>
      <c r="B21" s="72" t="s">
        <v>208</v>
      </c>
      <c r="C21" s="220" t="s">
        <v>237</v>
      </c>
      <c r="D21" s="221"/>
      <c r="E21" s="90" t="e">
        <f>VLOOKUP(C21,H20:I26,2,FALSE)</f>
        <v>#N/A</v>
      </c>
      <c r="F21" s="55"/>
      <c r="G21" s="55"/>
      <c r="H21" s="57" t="s">
        <v>239</v>
      </c>
      <c r="I21" s="57">
        <v>5</v>
      </c>
      <c r="J21" s="55"/>
      <c r="K21" s="55"/>
      <c r="L21" s="55"/>
      <c r="M21" s="55"/>
    </row>
    <row r="22" spans="1:13" ht="126.75" customHeight="1" thickBot="1" x14ac:dyDescent="0.3">
      <c r="A22" s="42">
        <v>13</v>
      </c>
      <c r="B22" s="73" t="s">
        <v>209</v>
      </c>
      <c r="C22" s="231" t="s">
        <v>237</v>
      </c>
      <c r="D22" s="232"/>
      <c r="E22" s="91" t="e">
        <f>VLOOKUP(C22,H20:I26,2,FALSE)</f>
        <v>#N/A</v>
      </c>
      <c r="F22" s="55"/>
      <c r="G22" s="55"/>
      <c r="H22" s="57" t="s">
        <v>240</v>
      </c>
      <c r="I22" s="57">
        <v>4</v>
      </c>
      <c r="J22" s="55"/>
      <c r="K22" s="55"/>
      <c r="L22" s="55"/>
      <c r="M22" s="55"/>
    </row>
    <row r="23" spans="1:13" ht="26.25" customHeight="1" thickBot="1" x14ac:dyDescent="0.3">
      <c r="A23" s="42"/>
      <c r="B23" s="74" t="s">
        <v>291</v>
      </c>
      <c r="C23" s="92" t="e">
        <f>AVERAGE(E20:E22)</f>
        <v>#N/A</v>
      </c>
      <c r="D23" s="92"/>
      <c r="E23" s="93"/>
      <c r="F23" s="55"/>
      <c r="G23" s="55"/>
      <c r="H23" s="57" t="s">
        <v>241</v>
      </c>
      <c r="I23" s="57">
        <v>3</v>
      </c>
      <c r="J23" s="55"/>
      <c r="K23" s="55"/>
      <c r="L23" s="55"/>
      <c r="M23" s="55"/>
    </row>
    <row r="24" spans="1:13" ht="36.75" customHeight="1" thickBot="1" x14ac:dyDescent="0.3">
      <c r="A24" s="42"/>
      <c r="B24" s="251" t="s">
        <v>210</v>
      </c>
      <c r="C24" s="252"/>
      <c r="D24" s="252"/>
      <c r="E24" s="253"/>
      <c r="F24" s="55"/>
      <c r="G24" s="55"/>
      <c r="H24" s="57" t="s">
        <v>242</v>
      </c>
      <c r="I24" s="57">
        <v>2</v>
      </c>
      <c r="J24" s="55"/>
      <c r="K24" s="55"/>
      <c r="L24" s="55"/>
      <c r="M24" s="55"/>
    </row>
    <row r="25" spans="1:13" ht="180" customHeight="1" thickBot="1" x14ac:dyDescent="0.3">
      <c r="A25" s="42">
        <v>14</v>
      </c>
      <c r="B25" s="209" t="s">
        <v>256</v>
      </c>
      <c r="C25" s="210"/>
      <c r="D25" s="210"/>
      <c r="E25" s="211"/>
      <c r="F25" s="55"/>
      <c r="G25" s="55"/>
      <c r="H25" s="57" t="s">
        <v>243</v>
      </c>
      <c r="I25" s="57">
        <v>1</v>
      </c>
      <c r="J25" s="55"/>
      <c r="K25" s="55"/>
      <c r="L25" s="55"/>
      <c r="M25" s="55"/>
    </row>
    <row r="26" spans="1:13" ht="36" customHeight="1" thickBot="1" x14ac:dyDescent="0.3">
      <c r="A26" s="42"/>
      <c r="B26" s="212" t="s">
        <v>263</v>
      </c>
      <c r="C26" s="213"/>
      <c r="D26" s="213"/>
      <c r="E26" s="213"/>
      <c r="F26" s="55"/>
      <c r="G26" s="55"/>
      <c r="H26" s="57" t="s">
        <v>244</v>
      </c>
      <c r="I26" s="57" t="s">
        <v>246</v>
      </c>
      <c r="J26" s="55"/>
      <c r="K26" s="55"/>
      <c r="L26" s="55"/>
      <c r="M26" s="55"/>
    </row>
    <row r="27" spans="1:13" ht="47.25" customHeight="1" thickBot="1" x14ac:dyDescent="0.3">
      <c r="A27" s="42">
        <v>15</v>
      </c>
      <c r="B27" s="94" t="s">
        <v>188</v>
      </c>
      <c r="C27" s="220" t="s">
        <v>237</v>
      </c>
      <c r="D27" s="221"/>
      <c r="E27" s="89" t="e">
        <f>VLOOKUP(C27,H20:I26,2,FALSE)</f>
        <v>#N/A</v>
      </c>
      <c r="F27" s="55"/>
      <c r="G27" s="55"/>
      <c r="H27" s="55"/>
      <c r="I27" s="55"/>
      <c r="J27" s="55"/>
      <c r="K27" s="55"/>
      <c r="L27" s="55"/>
      <c r="M27" s="55"/>
    </row>
    <row r="28" spans="1:13" ht="42" customHeight="1" thickBot="1" x14ac:dyDescent="0.3">
      <c r="A28" s="42">
        <v>16</v>
      </c>
      <c r="B28" s="94" t="s">
        <v>189</v>
      </c>
      <c r="C28" s="220" t="s">
        <v>237</v>
      </c>
      <c r="D28" s="221"/>
      <c r="E28" s="90" t="e">
        <f>VLOOKUP(C28,H20:I26,2,FALSE)</f>
        <v>#N/A</v>
      </c>
      <c r="F28" s="55"/>
      <c r="G28" s="55"/>
      <c r="H28" s="55"/>
      <c r="I28" s="55"/>
      <c r="J28" s="55"/>
      <c r="K28" s="55"/>
      <c r="L28" s="55"/>
      <c r="M28" s="55"/>
    </row>
    <row r="29" spans="1:13" ht="45.75" customHeight="1" thickBot="1" x14ac:dyDescent="0.3">
      <c r="A29" s="42">
        <v>17</v>
      </c>
      <c r="B29" s="94" t="s">
        <v>190</v>
      </c>
      <c r="C29" s="220" t="s">
        <v>237</v>
      </c>
      <c r="D29" s="221"/>
      <c r="E29" s="91" t="e">
        <f>VLOOKUP(C29,H20:I26,2,FALSE)</f>
        <v>#N/A</v>
      </c>
      <c r="F29" s="55"/>
      <c r="G29" s="55"/>
      <c r="H29" s="55"/>
      <c r="I29" s="55"/>
      <c r="J29" s="55"/>
      <c r="K29" s="55"/>
      <c r="L29" s="55"/>
      <c r="M29" s="55"/>
    </row>
    <row r="30" spans="1:13" ht="25.5" customHeight="1" thickBot="1" x14ac:dyDescent="0.3">
      <c r="A30" s="42"/>
      <c r="B30" s="95" t="s">
        <v>259</v>
      </c>
      <c r="C30" s="96" t="e">
        <f>AVERAGE(E27:E29)</f>
        <v>#N/A</v>
      </c>
      <c r="D30" s="97"/>
      <c r="E30" s="97"/>
      <c r="F30" s="55"/>
      <c r="G30" s="55"/>
      <c r="H30" s="55"/>
      <c r="I30" s="55"/>
      <c r="J30" s="55"/>
      <c r="K30" s="55"/>
      <c r="L30" s="55"/>
      <c r="M30" s="55"/>
    </row>
    <row r="31" spans="1:13" ht="33.75" customHeight="1" thickBot="1" x14ac:dyDescent="0.3">
      <c r="A31" s="42"/>
      <c r="B31" s="245" t="s">
        <v>274</v>
      </c>
      <c r="C31" s="246"/>
      <c r="D31" s="246"/>
      <c r="E31" s="247"/>
      <c r="F31" s="55"/>
      <c r="G31" s="55"/>
      <c r="H31" s="58" t="s">
        <v>265</v>
      </c>
      <c r="I31" s="59">
        <v>6</v>
      </c>
      <c r="J31" s="55"/>
      <c r="K31" s="55"/>
      <c r="L31" s="55"/>
      <c r="M31" s="55"/>
    </row>
    <row r="32" spans="1:13" x14ac:dyDescent="0.25">
      <c r="A32" s="173">
        <v>18</v>
      </c>
      <c r="B32" s="214" t="s">
        <v>260</v>
      </c>
      <c r="C32" s="215"/>
      <c r="D32" s="215"/>
      <c r="E32" s="216"/>
      <c r="F32" s="55"/>
      <c r="G32" s="55"/>
      <c r="H32" s="58" t="s">
        <v>296</v>
      </c>
      <c r="I32" s="59">
        <v>5</v>
      </c>
      <c r="J32" s="55"/>
      <c r="K32" s="55"/>
      <c r="L32" s="55"/>
      <c r="M32" s="55"/>
    </row>
    <row r="33" spans="1:13" ht="108.75" customHeight="1" thickBot="1" x14ac:dyDescent="0.3">
      <c r="A33" s="173"/>
      <c r="B33" s="217"/>
      <c r="C33" s="218"/>
      <c r="D33" s="218"/>
      <c r="E33" s="219"/>
      <c r="F33" s="55"/>
      <c r="G33" s="55"/>
      <c r="H33" s="58" t="s">
        <v>297</v>
      </c>
      <c r="I33" s="59">
        <v>4</v>
      </c>
      <c r="J33" s="55"/>
      <c r="K33" s="55"/>
      <c r="L33" s="55"/>
      <c r="M33" s="55"/>
    </row>
    <row r="34" spans="1:13" ht="29.25" customHeight="1" thickBot="1" x14ac:dyDescent="0.3">
      <c r="A34" s="42"/>
      <c r="B34" s="212" t="s">
        <v>264</v>
      </c>
      <c r="C34" s="213"/>
      <c r="D34" s="213"/>
      <c r="E34" s="213"/>
      <c r="F34" s="55"/>
      <c r="G34" s="55"/>
      <c r="H34" s="58" t="s">
        <v>298</v>
      </c>
      <c r="I34" s="59">
        <v>3</v>
      </c>
      <c r="J34" s="55"/>
      <c r="K34" s="55"/>
      <c r="L34" s="55"/>
      <c r="M34" s="55"/>
    </row>
    <row r="35" spans="1:13" ht="61.5" customHeight="1" thickBot="1" x14ac:dyDescent="0.3">
      <c r="A35" s="42">
        <v>19</v>
      </c>
      <c r="B35" s="98" t="s">
        <v>282</v>
      </c>
      <c r="C35" s="175" t="s">
        <v>237</v>
      </c>
      <c r="D35" s="176"/>
      <c r="E35" s="99" t="e">
        <f>VLOOKUP(C35,H31:I37,2,FALSE)</f>
        <v>#N/A</v>
      </c>
      <c r="F35" s="55"/>
      <c r="G35" s="55"/>
      <c r="H35" s="58" t="s">
        <v>268</v>
      </c>
      <c r="I35" s="59">
        <v>2</v>
      </c>
      <c r="J35" s="55"/>
      <c r="K35" s="55"/>
      <c r="L35" s="55"/>
      <c r="M35" s="55"/>
    </row>
    <row r="36" spans="1:13" ht="53.25" customHeight="1" thickBot="1" x14ac:dyDescent="0.3">
      <c r="A36" s="42">
        <v>20</v>
      </c>
      <c r="B36" s="98" t="s">
        <v>283</v>
      </c>
      <c r="C36" s="175" t="s">
        <v>237</v>
      </c>
      <c r="D36" s="176"/>
      <c r="E36" s="100" t="e">
        <f>VLOOKUP(C36,H31:I37,2,FALSE)</f>
        <v>#N/A</v>
      </c>
      <c r="F36" s="55"/>
      <c r="G36" s="55"/>
      <c r="H36" s="58" t="s">
        <v>266</v>
      </c>
      <c r="I36" s="59">
        <v>1</v>
      </c>
      <c r="J36" s="55"/>
      <c r="K36" s="55"/>
      <c r="L36" s="55"/>
      <c r="M36" s="55"/>
    </row>
    <row r="37" spans="1:13" ht="51" customHeight="1" thickBot="1" x14ac:dyDescent="0.3">
      <c r="A37" s="42">
        <v>21</v>
      </c>
      <c r="B37" s="101" t="s">
        <v>192</v>
      </c>
      <c r="C37" s="195" t="s">
        <v>237</v>
      </c>
      <c r="D37" s="196"/>
      <c r="E37" s="102" t="e">
        <f>VLOOKUP(C37,H31:I37,2,FALSE)</f>
        <v>#N/A</v>
      </c>
      <c r="F37" s="55"/>
      <c r="G37" s="55"/>
      <c r="H37" s="58" t="s">
        <v>269</v>
      </c>
      <c r="I37" s="59" t="s">
        <v>202</v>
      </c>
      <c r="J37" s="55"/>
      <c r="K37" s="55"/>
      <c r="L37" s="55"/>
      <c r="M37" s="55"/>
    </row>
    <row r="38" spans="1:13" ht="26.25" customHeight="1" thickBot="1" x14ac:dyDescent="0.3">
      <c r="A38" s="42"/>
      <c r="B38" s="103" t="s">
        <v>272</v>
      </c>
      <c r="C38" s="92" t="e">
        <f>AVERAGE(E35:E37)</f>
        <v>#N/A</v>
      </c>
      <c r="D38" s="92"/>
      <c r="E38" s="93"/>
      <c r="F38" s="55"/>
      <c r="G38" s="55"/>
      <c r="H38" s="55"/>
      <c r="I38" s="55"/>
      <c r="J38" s="55"/>
      <c r="K38" s="55"/>
      <c r="L38" s="55"/>
      <c r="M38" s="55"/>
    </row>
    <row r="39" spans="1:13" ht="40.5" customHeight="1" thickBot="1" x14ac:dyDescent="0.3">
      <c r="A39" s="42"/>
      <c r="B39" s="245" t="s">
        <v>213</v>
      </c>
      <c r="C39" s="246"/>
      <c r="D39" s="246"/>
      <c r="E39" s="247"/>
      <c r="F39" s="55"/>
      <c r="G39" s="55"/>
      <c r="H39" s="55"/>
      <c r="I39" s="55"/>
      <c r="J39" s="55"/>
      <c r="K39" s="55"/>
      <c r="L39" s="55"/>
      <c r="M39" s="55"/>
    </row>
    <row r="40" spans="1:13" ht="15.95" customHeight="1" x14ac:dyDescent="0.25">
      <c r="A40" s="174">
        <v>22</v>
      </c>
      <c r="B40" s="167" t="s">
        <v>211</v>
      </c>
      <c r="C40" s="168"/>
      <c r="D40" s="168"/>
      <c r="E40" s="169"/>
      <c r="F40" s="55"/>
      <c r="G40" s="55"/>
      <c r="H40" s="55"/>
      <c r="I40" s="55"/>
      <c r="J40" s="55"/>
      <c r="K40" s="55"/>
      <c r="L40" s="55"/>
      <c r="M40" s="55"/>
    </row>
    <row r="41" spans="1:13" ht="98.1" customHeight="1" thickBot="1" x14ac:dyDescent="0.3">
      <c r="A41" s="174"/>
      <c r="B41" s="170"/>
      <c r="C41" s="171"/>
      <c r="D41" s="171"/>
      <c r="E41" s="172"/>
    </row>
    <row r="42" spans="1:13" ht="32.25" customHeight="1" thickBot="1" x14ac:dyDescent="0.3">
      <c r="A42" s="42"/>
      <c r="B42" s="192" t="s">
        <v>273</v>
      </c>
      <c r="C42" s="193"/>
      <c r="D42" s="193"/>
      <c r="E42" s="194"/>
    </row>
    <row r="43" spans="1:13" ht="81" customHeight="1" thickBot="1" x14ac:dyDescent="0.3">
      <c r="A43" s="42">
        <v>23</v>
      </c>
      <c r="B43" s="104" t="s">
        <v>275</v>
      </c>
      <c r="C43" s="175" t="s">
        <v>237</v>
      </c>
      <c r="D43" s="176"/>
      <c r="E43" s="99" t="e">
        <f>VLOOKUP(C43,H31:I37,2,FALSE)</f>
        <v>#N/A</v>
      </c>
    </row>
    <row r="44" spans="1:13" ht="57" customHeight="1" thickBot="1" x14ac:dyDescent="0.3">
      <c r="A44" s="42">
        <v>24</v>
      </c>
      <c r="B44" s="104" t="s">
        <v>194</v>
      </c>
      <c r="C44" s="175" t="s">
        <v>237</v>
      </c>
      <c r="D44" s="176"/>
      <c r="E44" s="100" t="e">
        <f>VLOOKUP(C44,H31:I37,2,FALSE)</f>
        <v>#N/A</v>
      </c>
    </row>
    <row r="45" spans="1:13" ht="47.25" customHeight="1" thickBot="1" x14ac:dyDescent="0.3">
      <c r="A45" s="42">
        <v>25</v>
      </c>
      <c r="B45" s="104" t="s">
        <v>195</v>
      </c>
      <c r="C45" s="175" t="s">
        <v>237</v>
      </c>
      <c r="D45" s="176"/>
      <c r="E45" s="100" t="e">
        <f>VLOOKUP(C45,H31:I37,2,FALSE)</f>
        <v>#N/A</v>
      </c>
    </row>
    <row r="46" spans="1:13" ht="40.5" customHeight="1" thickBot="1" x14ac:dyDescent="0.3">
      <c r="A46" s="42">
        <v>26</v>
      </c>
      <c r="B46" s="104" t="s">
        <v>196</v>
      </c>
      <c r="C46" s="175" t="s">
        <v>237</v>
      </c>
      <c r="D46" s="176"/>
      <c r="E46" s="100" t="e">
        <f>VLOOKUP(C46,H31:I37,2,FALSE)</f>
        <v>#N/A</v>
      </c>
    </row>
    <row r="47" spans="1:13" ht="47.25" customHeight="1" thickBot="1" x14ac:dyDescent="0.3">
      <c r="A47" s="42">
        <v>27</v>
      </c>
      <c r="B47" s="105" t="s">
        <v>276</v>
      </c>
      <c r="C47" s="175" t="s">
        <v>237</v>
      </c>
      <c r="D47" s="176"/>
      <c r="E47" s="102" t="e">
        <f>VLOOKUP(C47,H31:I37,2,FALSE)</f>
        <v>#N/A</v>
      </c>
    </row>
    <row r="48" spans="1:13" ht="28.5" customHeight="1" thickBot="1" x14ac:dyDescent="0.3">
      <c r="A48" s="42"/>
      <c r="B48" s="106" t="s">
        <v>277</v>
      </c>
      <c r="C48" s="107" t="e">
        <f>AVERAGE(E43:E47)</f>
        <v>#N/A</v>
      </c>
      <c r="D48" s="108"/>
      <c r="E48" s="109"/>
    </row>
    <row r="49" spans="1:5" ht="33" customHeight="1" thickBot="1" x14ac:dyDescent="0.3">
      <c r="A49" s="42"/>
      <c r="B49" s="245" t="s">
        <v>212</v>
      </c>
      <c r="C49" s="246"/>
      <c r="D49" s="246"/>
      <c r="E49" s="247"/>
    </row>
    <row r="50" spans="1:5" ht="14.1" customHeight="1" x14ac:dyDescent="0.25">
      <c r="A50" s="174">
        <v>28</v>
      </c>
      <c r="B50" s="180" t="s">
        <v>278</v>
      </c>
      <c r="C50" s="181"/>
      <c r="D50" s="181"/>
      <c r="E50" s="182"/>
    </row>
    <row r="51" spans="1:5" ht="105" customHeight="1" thickBot="1" x14ac:dyDescent="0.3">
      <c r="A51" s="174"/>
      <c r="B51" s="183"/>
      <c r="C51" s="184"/>
      <c r="D51" s="184"/>
      <c r="E51" s="185"/>
    </row>
    <row r="52" spans="1:5" ht="37.5" customHeight="1" thickBot="1" x14ac:dyDescent="0.3">
      <c r="A52" s="42"/>
      <c r="B52" s="186" t="s">
        <v>281</v>
      </c>
      <c r="C52" s="187"/>
      <c r="D52" s="187"/>
      <c r="E52" s="188"/>
    </row>
    <row r="53" spans="1:5" ht="127.5" customHeight="1" thickBot="1" x14ac:dyDescent="0.3">
      <c r="A53" s="42">
        <v>29</v>
      </c>
      <c r="B53" s="104" t="s">
        <v>216</v>
      </c>
      <c r="C53" s="175" t="s">
        <v>237</v>
      </c>
      <c r="D53" s="176"/>
      <c r="E53" s="99" t="e">
        <f>VLOOKUP(C53,H31:I37,2,FALSE)</f>
        <v>#N/A</v>
      </c>
    </row>
    <row r="54" spans="1:5" ht="121.5" customHeight="1" thickBot="1" x14ac:dyDescent="0.3">
      <c r="A54" s="42">
        <v>30</v>
      </c>
      <c r="B54" s="104" t="s">
        <v>217</v>
      </c>
      <c r="C54" s="175" t="s">
        <v>237</v>
      </c>
      <c r="D54" s="176"/>
      <c r="E54" s="100" t="e">
        <f>VLOOKUP(C54,H31:I37,2,FALSE)</f>
        <v>#N/A</v>
      </c>
    </row>
    <row r="55" spans="1:5" ht="124.5" customHeight="1" thickBot="1" x14ac:dyDescent="0.3">
      <c r="A55" s="42">
        <v>31</v>
      </c>
      <c r="B55" s="104" t="s">
        <v>218</v>
      </c>
      <c r="C55" s="175" t="s">
        <v>237</v>
      </c>
      <c r="D55" s="176"/>
      <c r="E55" s="100" t="e">
        <f>VLOOKUP(C55,H31:I37,2,FALSE)</f>
        <v>#N/A</v>
      </c>
    </row>
    <row r="56" spans="1:5" ht="159" customHeight="1" thickBot="1" x14ac:dyDescent="0.3">
      <c r="A56" s="42">
        <v>32</v>
      </c>
      <c r="B56" s="104" t="s">
        <v>219</v>
      </c>
      <c r="C56" s="175" t="s">
        <v>237</v>
      </c>
      <c r="D56" s="176"/>
      <c r="E56" s="102" t="e">
        <f>VLOOKUP(C56,H31:I37,2,FALSE)</f>
        <v>#N/A</v>
      </c>
    </row>
    <row r="57" spans="1:5" ht="27.75" customHeight="1" thickBot="1" x14ac:dyDescent="0.3">
      <c r="A57" s="42"/>
      <c r="B57" s="106" t="s">
        <v>284</v>
      </c>
      <c r="C57" s="92" t="e">
        <f>AVERAGE(E53:E56)</f>
        <v>#N/A</v>
      </c>
      <c r="D57" s="110"/>
      <c r="E57" s="111"/>
    </row>
    <row r="58" spans="1:5" ht="27" customHeight="1" thickBot="1" x14ac:dyDescent="0.3">
      <c r="A58" s="42"/>
      <c r="B58" s="242" t="s">
        <v>214</v>
      </c>
      <c r="C58" s="243"/>
      <c r="D58" s="243"/>
      <c r="E58" s="244"/>
    </row>
    <row r="59" spans="1:5" x14ac:dyDescent="0.25">
      <c r="A59" s="174">
        <v>33</v>
      </c>
      <c r="B59" s="167" t="s">
        <v>215</v>
      </c>
      <c r="C59" s="168"/>
      <c r="D59" s="168"/>
      <c r="E59" s="169"/>
    </row>
    <row r="60" spans="1:5" ht="105" customHeight="1" thickBot="1" x14ac:dyDescent="0.3">
      <c r="A60" s="174"/>
      <c r="B60" s="170"/>
      <c r="C60" s="171"/>
      <c r="D60" s="171"/>
      <c r="E60" s="172"/>
    </row>
    <row r="65" spans="1:1" x14ac:dyDescent="0.25">
      <c r="A65" s="47"/>
    </row>
    <row r="66" spans="1:1" x14ac:dyDescent="0.25">
      <c r="A66" s="47"/>
    </row>
    <row r="67" spans="1:1" x14ac:dyDescent="0.25">
      <c r="A67" s="47"/>
    </row>
    <row r="68" spans="1:1" x14ac:dyDescent="0.25">
      <c r="A68" s="47"/>
    </row>
    <row r="69" spans="1:1" x14ac:dyDescent="0.25">
      <c r="A69" s="47"/>
    </row>
    <row r="70" spans="1:1" x14ac:dyDescent="0.25">
      <c r="A70" s="47"/>
    </row>
    <row r="71" spans="1:1" x14ac:dyDescent="0.25">
      <c r="A71" s="47"/>
    </row>
    <row r="72" spans="1:1" x14ac:dyDescent="0.25">
      <c r="A72" s="47"/>
    </row>
    <row r="73" spans="1:1" x14ac:dyDescent="0.25">
      <c r="A73" s="47"/>
    </row>
    <row r="74" spans="1:1" x14ac:dyDescent="0.25">
      <c r="A74" s="47"/>
    </row>
    <row r="75" spans="1:1" x14ac:dyDescent="0.25">
      <c r="A75" s="47"/>
    </row>
    <row r="76" spans="1:1" x14ac:dyDescent="0.25">
      <c r="A76" s="47"/>
    </row>
    <row r="77" spans="1:1" x14ac:dyDescent="0.25">
      <c r="A77" s="47"/>
    </row>
    <row r="78" spans="1:1" x14ac:dyDescent="0.25">
      <c r="A78" s="47"/>
    </row>
    <row r="79" spans="1:1" x14ac:dyDescent="0.25">
      <c r="A79" s="47"/>
    </row>
    <row r="80" spans="1:1" x14ac:dyDescent="0.25">
      <c r="A80" s="47"/>
    </row>
    <row r="81" spans="1:1" x14ac:dyDescent="0.25">
      <c r="A81" s="47"/>
    </row>
    <row r="82" spans="1:1" x14ac:dyDescent="0.25">
      <c r="A82" s="47"/>
    </row>
    <row r="83" spans="1:1" x14ac:dyDescent="0.25">
      <c r="A83" s="47"/>
    </row>
    <row r="84" spans="1:1" x14ac:dyDescent="0.25">
      <c r="A84" s="47"/>
    </row>
    <row r="85" spans="1:1" x14ac:dyDescent="0.25">
      <c r="A85" s="47"/>
    </row>
    <row r="86" spans="1:1" x14ac:dyDescent="0.25">
      <c r="A86" s="47"/>
    </row>
    <row r="87" spans="1:1" x14ac:dyDescent="0.25">
      <c r="A87" s="47"/>
    </row>
    <row r="88" spans="1:1" x14ac:dyDescent="0.25">
      <c r="A88" s="47"/>
    </row>
    <row r="89" spans="1:1" x14ac:dyDescent="0.25">
      <c r="A89" s="47"/>
    </row>
    <row r="90" spans="1:1" x14ac:dyDescent="0.25">
      <c r="A90" s="47"/>
    </row>
    <row r="91" spans="1:1" x14ac:dyDescent="0.25">
      <c r="A91" s="47"/>
    </row>
    <row r="92" spans="1:1" x14ac:dyDescent="0.25">
      <c r="A92" s="47"/>
    </row>
    <row r="93" spans="1:1" x14ac:dyDescent="0.25">
      <c r="A93" s="47"/>
    </row>
    <row r="94" spans="1:1" x14ac:dyDescent="0.25">
      <c r="A94" s="47"/>
    </row>
    <row r="95" spans="1:1" x14ac:dyDescent="0.25">
      <c r="A95" s="47"/>
    </row>
    <row r="96" spans="1:1" x14ac:dyDescent="0.25">
      <c r="A96" s="47"/>
    </row>
  </sheetData>
  <sheetProtection password="CAB3" sheet="1" objects="1" scenarios="1" formatCells="0" formatColumns="0" formatRows="0" selectLockedCells="1"/>
  <mergeCells count="53">
    <mergeCell ref="D7:E7"/>
    <mergeCell ref="C8:E8"/>
    <mergeCell ref="C6:E6"/>
    <mergeCell ref="B1:E1"/>
    <mergeCell ref="C2:E2"/>
    <mergeCell ref="C3:E3"/>
    <mergeCell ref="D4:E4"/>
    <mergeCell ref="D5:E5"/>
    <mergeCell ref="A9:A13"/>
    <mergeCell ref="B9:B13"/>
    <mergeCell ref="E10:E13"/>
    <mergeCell ref="C27:D27"/>
    <mergeCell ref="C28:D28"/>
    <mergeCell ref="B19:E19"/>
    <mergeCell ref="D14:E14"/>
    <mergeCell ref="C15:E15"/>
    <mergeCell ref="C16:E16"/>
    <mergeCell ref="B17:E17"/>
    <mergeCell ref="B18:E18"/>
    <mergeCell ref="C29:D29"/>
    <mergeCell ref="B31:E31"/>
    <mergeCell ref="C20:D20"/>
    <mergeCell ref="C21:D21"/>
    <mergeCell ref="C22:D22"/>
    <mergeCell ref="B24:E24"/>
    <mergeCell ref="B25:E25"/>
    <mergeCell ref="B26:E26"/>
    <mergeCell ref="A32:A33"/>
    <mergeCell ref="B32:E33"/>
    <mergeCell ref="C35:D35"/>
    <mergeCell ref="C36:D36"/>
    <mergeCell ref="C37:D37"/>
    <mergeCell ref="B34:E34"/>
    <mergeCell ref="B39:E39"/>
    <mergeCell ref="A40:A41"/>
    <mergeCell ref="B40:E41"/>
    <mergeCell ref="C54:D54"/>
    <mergeCell ref="B42:E42"/>
    <mergeCell ref="C43:D43"/>
    <mergeCell ref="C44:D44"/>
    <mergeCell ref="C45:D45"/>
    <mergeCell ref="C46:D46"/>
    <mergeCell ref="C47:D47"/>
    <mergeCell ref="B49:E49"/>
    <mergeCell ref="A50:A51"/>
    <mergeCell ref="B50:E51"/>
    <mergeCell ref="B52:E52"/>
    <mergeCell ref="C53:D53"/>
    <mergeCell ref="C55:D55"/>
    <mergeCell ref="C56:D56"/>
    <mergeCell ref="B58:E58"/>
    <mergeCell ref="A59:A60"/>
    <mergeCell ref="B59:E60"/>
  </mergeCells>
  <conditionalFormatting sqref="A3:XFD5 A2:C2 F2:XFD2 A14:XFD15 A10:D13 F10:XFD13 A17:XFD24 A16:C16 F16:XFD16 A26:XFD35 A25:G25 I25:XFD25 A37:XFD1048576 A36:G36 I36:XFD36 A7:XFD9 A6:B6 F6:XFD6">
    <cfRule type="containsText" dxfId="164" priority="9" operator="containsText" text="Select an Observation Outcome">
      <formula>NOT(ISERROR(SEARCH("Select an Observation Outcome",A2)))</formula>
    </cfRule>
    <cfRule type="containsText" dxfId="163" priority="10" operator="containsText" text="Select a Number">
      <formula>NOT(ISERROR(SEARCH("Select a Number",A2)))</formula>
    </cfRule>
    <cfRule type="containsText" dxfId="162" priority="11" operator="containsText" text="Select an Option - Scroll Down">
      <formula>NOT(ISERROR(SEARCH("Select an Option - Scroll Down",A2)))</formula>
    </cfRule>
  </conditionalFormatting>
  <conditionalFormatting sqref="E10:E13">
    <cfRule type="containsErrors" dxfId="161" priority="8">
      <formula>ISERROR(E10)</formula>
    </cfRule>
  </conditionalFormatting>
  <conditionalFormatting sqref="A1:XFD5 A26:XFD35 A25:G25 I25:XFD25 A37:XFD1048576 A36:G36 I36:XFD36 A7:XFD24 A6:B6 F6:XFD6">
    <cfRule type="containsText" dxfId="160" priority="6" operator="containsText" text="1.  There is a safety or other serious concern with this activity or program component.">
      <formula>NOT(ISERROR(SEARCH("1.  There is a safety or other serious concern with this activity or program component.",A1)))</formula>
    </cfRule>
    <cfRule type="containsText" dxfId="159" priority="7" operator="containsText" text="1.  There was a safety or other serious concern with this program expectation.">
      <formula>NOT(ISERROR(SEARCH("1.  There was a safety or other serious concern with this program expectation.",A1)))</formula>
    </cfRule>
  </conditionalFormatting>
  <conditionalFormatting sqref="C6">
    <cfRule type="containsText" dxfId="158" priority="3" operator="containsText" text="Select an Observation Outcome">
      <formula>NOT(ISERROR(SEARCH("Select an Observation Outcome",C6)))</formula>
    </cfRule>
    <cfRule type="containsText" dxfId="157" priority="4" operator="containsText" text="Select a Number">
      <formula>NOT(ISERROR(SEARCH("Select a Number",C6)))</formula>
    </cfRule>
    <cfRule type="containsText" dxfId="156" priority="5" operator="containsText" text="Select an Option - Scroll Down">
      <formula>NOT(ISERROR(SEARCH("Select an Option - Scroll Down",C6)))</formula>
    </cfRule>
  </conditionalFormatting>
  <conditionalFormatting sqref="C6">
    <cfRule type="containsText" dxfId="155" priority="1" operator="containsText" text="1.  There is a safety or other serious concern with this activity or program component.">
      <formula>NOT(ISERROR(SEARCH("1.  There is a safety or other serious concern with this activity or program component.",C6)))</formula>
    </cfRule>
    <cfRule type="containsText" dxfId="154" priority="2" operator="containsText" text="1.  There was a safety or other serious concern with this program expectation.">
      <formula>NOT(ISERROR(SEARCH("1.  There was a safety or other serious concern with this program expectation.",C6)))</formula>
    </cfRule>
  </conditionalFormatting>
  <dataValidations count="4">
    <dataValidation type="list" allowBlank="1" showInputMessage="1" showErrorMessage="1" sqref="C10:C12">
      <formula1>number2</formula1>
    </dataValidation>
    <dataValidation type="list" allowBlank="1" showInputMessage="1" showErrorMessage="1" sqref="C20:C22 C27:C29">
      <formula1>percent1</formula1>
    </dataValidation>
    <dataValidation type="list" allowBlank="1" showInputMessage="1" showErrorMessage="1" sqref="C8">
      <formula1>number</formula1>
    </dataValidation>
    <dataValidation type="list" allowBlank="1" showInputMessage="1" showErrorMessage="1" sqref="C35:D37 C43:D47 C53:D56">
      <formula1>percent2</formula1>
    </dataValidation>
  </dataValidations>
  <pageMargins left="0.7" right="0.7" top="0.75" bottom="0.75" header="0.3" footer="0.3"/>
  <pageSetup scale="58" orientation="portrait" r:id="rId1"/>
  <rowBreaks count="3" manualBreakCount="3">
    <brk id="16" max="4" man="1"/>
    <brk id="33" max="4" man="1"/>
    <brk id="51"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locked="0" defaultSize="0" autoFill="0" autoLine="0" autoPict="0">
                <anchor moveWithCells="1">
                  <from>
                    <xdr:col>2</xdr:col>
                    <xdr:colOff>171450</xdr:colOff>
                    <xdr:row>5</xdr:row>
                    <xdr:rowOff>152400</xdr:rowOff>
                  </from>
                  <to>
                    <xdr:col>2</xdr:col>
                    <xdr:colOff>1066800</xdr:colOff>
                    <xdr:row>5</xdr:row>
                    <xdr:rowOff>371475</xdr:rowOff>
                  </to>
                </anchor>
              </controlPr>
            </control>
          </mc:Choice>
        </mc:AlternateContent>
        <mc:AlternateContent xmlns:mc="http://schemas.openxmlformats.org/markup-compatibility/2006">
          <mc:Choice Requires="x14">
            <control shapeId="8196" r:id="rId5" name="Check Box 4">
              <controlPr locked="0" defaultSize="0" autoFill="0" autoLine="0" autoPict="0">
                <anchor moveWithCells="1">
                  <from>
                    <xdr:col>2</xdr:col>
                    <xdr:colOff>257175</xdr:colOff>
                    <xdr:row>5</xdr:row>
                    <xdr:rowOff>438150</xdr:rowOff>
                  </from>
                  <to>
                    <xdr:col>2</xdr:col>
                    <xdr:colOff>866775</xdr:colOff>
                    <xdr:row>5</xdr:row>
                    <xdr:rowOff>647700</xdr:rowOff>
                  </to>
                </anchor>
              </controlPr>
            </control>
          </mc:Choice>
        </mc:AlternateContent>
        <mc:AlternateContent xmlns:mc="http://schemas.openxmlformats.org/markup-compatibility/2006">
          <mc:Choice Requires="x14">
            <control shapeId="8197" r:id="rId6" name="Check Box 5">
              <controlPr locked="0" defaultSize="0" autoFill="0" autoLine="0" autoPict="0">
                <anchor moveWithCells="1">
                  <from>
                    <xdr:col>2</xdr:col>
                    <xdr:colOff>1133475</xdr:colOff>
                    <xdr:row>5</xdr:row>
                    <xdr:rowOff>104775</xdr:rowOff>
                  </from>
                  <to>
                    <xdr:col>2</xdr:col>
                    <xdr:colOff>1562100</xdr:colOff>
                    <xdr:row>5</xdr:row>
                    <xdr:rowOff>342900</xdr:rowOff>
                  </to>
                </anchor>
              </controlPr>
            </control>
          </mc:Choice>
        </mc:AlternateContent>
        <mc:AlternateContent xmlns:mc="http://schemas.openxmlformats.org/markup-compatibility/2006">
          <mc:Choice Requires="x14">
            <control shapeId="8198" r:id="rId7" name="Check Box 6">
              <controlPr locked="0" defaultSize="0" autoFill="0" autoLine="0" autoPict="0">
                <anchor moveWithCells="1">
                  <from>
                    <xdr:col>2</xdr:col>
                    <xdr:colOff>1190625</xdr:colOff>
                    <xdr:row>5</xdr:row>
                    <xdr:rowOff>400050</xdr:rowOff>
                  </from>
                  <to>
                    <xdr:col>2</xdr:col>
                    <xdr:colOff>1619250</xdr:colOff>
                    <xdr:row>5</xdr:row>
                    <xdr:rowOff>638175</xdr:rowOff>
                  </to>
                </anchor>
              </controlPr>
            </control>
          </mc:Choice>
        </mc:AlternateContent>
        <mc:AlternateContent xmlns:mc="http://schemas.openxmlformats.org/markup-compatibility/2006">
          <mc:Choice Requires="x14">
            <control shapeId="8199" r:id="rId8" name="Check Box 7">
              <controlPr locked="0" defaultSize="0" autoFill="0" autoLine="0" autoPict="0">
                <anchor moveWithCells="1">
                  <from>
                    <xdr:col>2</xdr:col>
                    <xdr:colOff>1933575</xdr:colOff>
                    <xdr:row>5</xdr:row>
                    <xdr:rowOff>133350</xdr:rowOff>
                  </from>
                  <to>
                    <xdr:col>2</xdr:col>
                    <xdr:colOff>2257425</xdr:colOff>
                    <xdr:row>5</xdr:row>
                    <xdr:rowOff>352425</xdr:rowOff>
                  </to>
                </anchor>
              </controlPr>
            </control>
          </mc:Choice>
        </mc:AlternateContent>
        <mc:AlternateContent xmlns:mc="http://schemas.openxmlformats.org/markup-compatibility/2006">
          <mc:Choice Requires="x14">
            <control shapeId="8200" r:id="rId9" name="Check Box 8">
              <controlPr locked="0" defaultSize="0" autoFill="0" autoLine="0" autoPict="0">
                <anchor moveWithCells="1">
                  <from>
                    <xdr:col>2</xdr:col>
                    <xdr:colOff>1885950</xdr:colOff>
                    <xdr:row>5</xdr:row>
                    <xdr:rowOff>466725</xdr:rowOff>
                  </from>
                  <to>
                    <xdr:col>2</xdr:col>
                    <xdr:colOff>2209800</xdr:colOff>
                    <xdr:row>5</xdr:row>
                    <xdr:rowOff>685800</xdr:rowOff>
                  </to>
                </anchor>
              </controlPr>
            </control>
          </mc:Choice>
        </mc:AlternateContent>
        <mc:AlternateContent xmlns:mc="http://schemas.openxmlformats.org/markup-compatibility/2006">
          <mc:Choice Requires="x14">
            <control shapeId="8201" r:id="rId10" name="Check Box 9">
              <controlPr locked="0" defaultSize="0" autoFill="0" autoLine="0" autoPict="0">
                <anchor moveWithCells="1">
                  <from>
                    <xdr:col>2</xdr:col>
                    <xdr:colOff>2514600</xdr:colOff>
                    <xdr:row>5</xdr:row>
                    <xdr:rowOff>123825</xdr:rowOff>
                  </from>
                  <to>
                    <xdr:col>2</xdr:col>
                    <xdr:colOff>2952750</xdr:colOff>
                    <xdr:row>5</xdr:row>
                    <xdr:rowOff>342900</xdr:rowOff>
                  </to>
                </anchor>
              </controlPr>
            </control>
          </mc:Choice>
        </mc:AlternateContent>
        <mc:AlternateContent xmlns:mc="http://schemas.openxmlformats.org/markup-compatibility/2006">
          <mc:Choice Requires="x14">
            <control shapeId="8202" r:id="rId11" name="Check Box 10">
              <controlPr locked="0" defaultSize="0" autoFill="0" autoLine="0" autoPict="0">
                <anchor moveWithCells="1">
                  <from>
                    <xdr:col>2</xdr:col>
                    <xdr:colOff>2543175</xdr:colOff>
                    <xdr:row>5</xdr:row>
                    <xdr:rowOff>428625</xdr:rowOff>
                  </from>
                  <to>
                    <xdr:col>2</xdr:col>
                    <xdr:colOff>3009900</xdr:colOff>
                    <xdr:row>5</xdr:row>
                    <xdr:rowOff>676275</xdr:rowOff>
                  </to>
                </anchor>
              </controlPr>
            </control>
          </mc:Choice>
        </mc:AlternateContent>
        <mc:AlternateContent xmlns:mc="http://schemas.openxmlformats.org/markup-compatibility/2006">
          <mc:Choice Requires="x14">
            <control shapeId="8203" r:id="rId12" name="Check Box 11">
              <controlPr locked="0" defaultSize="0" autoFill="0" autoLine="0" autoPict="0">
                <anchor moveWithCells="1">
                  <from>
                    <xdr:col>3</xdr:col>
                    <xdr:colOff>66675</xdr:colOff>
                    <xdr:row>5</xdr:row>
                    <xdr:rowOff>142875</xdr:rowOff>
                  </from>
                  <to>
                    <xdr:col>3</xdr:col>
                    <xdr:colOff>704850</xdr:colOff>
                    <xdr:row>5</xdr:row>
                    <xdr:rowOff>342900</xdr:rowOff>
                  </to>
                </anchor>
              </controlPr>
            </control>
          </mc:Choice>
        </mc:AlternateContent>
        <mc:AlternateContent xmlns:mc="http://schemas.openxmlformats.org/markup-compatibility/2006">
          <mc:Choice Requires="x14">
            <control shapeId="8204" r:id="rId13" name="Check Box 12">
              <controlPr locked="0" defaultSize="0" autoFill="0" autoLine="0" autoPict="0">
                <anchor moveWithCells="1">
                  <from>
                    <xdr:col>3</xdr:col>
                    <xdr:colOff>38100</xdr:colOff>
                    <xdr:row>5</xdr:row>
                    <xdr:rowOff>466725</xdr:rowOff>
                  </from>
                  <to>
                    <xdr:col>3</xdr:col>
                    <xdr:colOff>685800</xdr:colOff>
                    <xdr:row>5</xdr:row>
                    <xdr:rowOff>657225</xdr:rowOff>
                  </to>
                </anchor>
              </controlPr>
            </control>
          </mc:Choice>
        </mc:AlternateContent>
        <mc:AlternateContent xmlns:mc="http://schemas.openxmlformats.org/markup-compatibility/2006">
          <mc:Choice Requires="x14">
            <control shapeId="8205" r:id="rId14" name="Check Box 13">
              <controlPr locked="0" defaultSize="0" autoFill="0" autoLine="0" autoPict="0">
                <anchor moveWithCells="1">
                  <from>
                    <xdr:col>3</xdr:col>
                    <xdr:colOff>1019175</xdr:colOff>
                    <xdr:row>5</xdr:row>
                    <xdr:rowOff>180975</xdr:rowOff>
                  </from>
                  <to>
                    <xdr:col>3</xdr:col>
                    <xdr:colOff>1724025</xdr:colOff>
                    <xdr:row>5</xdr:row>
                    <xdr:rowOff>371475</xdr:rowOff>
                  </to>
                </anchor>
              </controlPr>
            </control>
          </mc:Choice>
        </mc:AlternateContent>
        <mc:AlternateContent xmlns:mc="http://schemas.openxmlformats.org/markup-compatibility/2006">
          <mc:Choice Requires="x14">
            <control shapeId="8206" r:id="rId15" name="Check Box 14">
              <controlPr locked="0" defaultSize="0" autoFill="0" autoLine="0" autoPict="0">
                <anchor moveWithCells="1">
                  <from>
                    <xdr:col>3</xdr:col>
                    <xdr:colOff>1028700</xdr:colOff>
                    <xdr:row>5</xdr:row>
                    <xdr:rowOff>466725</xdr:rowOff>
                  </from>
                  <to>
                    <xdr:col>3</xdr:col>
                    <xdr:colOff>1657350</xdr:colOff>
                    <xdr:row>5</xdr:row>
                    <xdr:rowOff>666750</xdr:rowOff>
                  </to>
                </anchor>
              </controlPr>
            </control>
          </mc:Choice>
        </mc:AlternateContent>
        <mc:AlternateContent xmlns:mc="http://schemas.openxmlformats.org/markup-compatibility/2006">
          <mc:Choice Requires="x14">
            <control shapeId="8207" r:id="rId16" name="Check Box 15">
              <controlPr locked="0" defaultSize="0" autoFill="0" autoLine="0" autoPict="0">
                <anchor moveWithCells="1">
                  <from>
                    <xdr:col>4</xdr:col>
                    <xdr:colOff>66675</xdr:colOff>
                    <xdr:row>5</xdr:row>
                    <xdr:rowOff>161925</xdr:rowOff>
                  </from>
                  <to>
                    <xdr:col>4</xdr:col>
                    <xdr:colOff>885825</xdr:colOff>
                    <xdr:row>5</xdr:row>
                    <xdr:rowOff>419100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LISTS!$W$2:$W$10</xm:f>
          </x14:formula1>
          <xm:sqref>D10:D12</xm:sqref>
        </x14:dataValidation>
        <x14:dataValidation type="list" allowBlank="1" showInputMessage="1" showErrorMessage="1">
          <x14:formula1>
            <xm:f>LISTS!$V$2:$V$7</xm:f>
          </x14:formula1>
          <xm:sqref>C7</xm:sqref>
        </x14:dataValidation>
        <x14:dataValidation type="list" allowBlank="1" showInputMessage="1" showErrorMessage="1">
          <x14:formula1>
            <xm:f>LISTS!$T$2:$T$4</xm:f>
          </x14:formula1>
          <xm:sqref>C14:C16 C5</xm:sqref>
        </x14:dataValidation>
        <x14:dataValidation type="list" allowBlank="1" showInputMessage="1" showErrorMessage="1">
          <x14:formula1>
            <xm:f>LISTS!$S$2:$S$16</xm:f>
          </x14:formula1>
          <xm:sqref>C4</xm:sqref>
        </x14:dataValidation>
        <x14:dataValidation type="list" allowBlank="1" showInputMessage="1" showErrorMessage="1">
          <x14:formula1>
            <xm:f>LISTS!$R$2:$R$19</xm:f>
          </x14:formula1>
          <xm:sqref>C3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CC35FA836F0E143A850A433CF602001" ma:contentTypeVersion="0" ma:contentTypeDescription="Create a new document." ma:contentTypeScope="" ma:versionID="1d7bbf88daeb32982aff670f2f28dae5">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00F44C-69D8-4E7C-9D92-C28C813FC75E}">
  <ds:schemaRefs>
    <ds:schemaRef ds:uri="http://schemas.microsoft.com/office/2006/metadata/properties"/>
    <ds:schemaRef ds:uri="http://www.w3.org/XML/1998/namespace"/>
    <ds:schemaRef ds:uri="http://purl.org/dc/dcmitype/"/>
    <ds:schemaRef ds:uri="http://purl.org/dc/term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FE77EF9A-4C99-47FC-AE4D-608E024C5F8D}">
  <ds:schemaRefs>
    <ds:schemaRef ds:uri="http://schemas.microsoft.com/sharepoint/v3/contenttype/forms"/>
  </ds:schemaRefs>
</ds:datastoreItem>
</file>

<file path=customXml/itemProps3.xml><?xml version="1.0" encoding="utf-8"?>
<ds:datastoreItem xmlns:ds="http://schemas.openxmlformats.org/officeDocument/2006/customXml" ds:itemID="{685566CD-9D7C-4CC9-93C7-2E1C5C4649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59</vt:i4>
      </vt:variant>
    </vt:vector>
  </HeadingPairs>
  <TitlesOfParts>
    <vt:vector size="91" baseType="lpstr">
      <vt:lpstr>Instructions</vt:lpstr>
      <vt:lpstr>Fall Info 2017</vt:lpstr>
      <vt:lpstr>Fall 17 Activity #1</vt:lpstr>
      <vt:lpstr>Fall 17 Activity #2</vt:lpstr>
      <vt:lpstr>Fall 17 Activity #3</vt:lpstr>
      <vt:lpstr>Fall 2017 Overview</vt:lpstr>
      <vt:lpstr>Spring Info 2018</vt:lpstr>
      <vt:lpstr>Spring 18 Activity #1</vt:lpstr>
      <vt:lpstr>Spring 18 Activity #2</vt:lpstr>
      <vt:lpstr>Spring 18 Activity #3</vt:lpstr>
      <vt:lpstr>Spring 2018 Overview</vt:lpstr>
      <vt:lpstr>Fall Info 2018</vt:lpstr>
      <vt:lpstr>Fall 18 Activity #1</vt:lpstr>
      <vt:lpstr>Fall 18 Activity #2</vt:lpstr>
      <vt:lpstr>Fall 18 Activity #3</vt:lpstr>
      <vt:lpstr>Fall 2018 Overview</vt:lpstr>
      <vt:lpstr>Spring Info 2019</vt:lpstr>
      <vt:lpstr>Spring 19 Activity #1</vt:lpstr>
      <vt:lpstr>Spring 19 Activity #2</vt:lpstr>
      <vt:lpstr>Spring 19 Activity #3</vt:lpstr>
      <vt:lpstr>Spring 2019 Overview</vt:lpstr>
      <vt:lpstr>Fall Info 2019</vt:lpstr>
      <vt:lpstr>Fall 19 Activity #1</vt:lpstr>
      <vt:lpstr>Fall 19 Activity #2</vt:lpstr>
      <vt:lpstr>Fall 19 Activity #3</vt:lpstr>
      <vt:lpstr>Fall 2019 Overview</vt:lpstr>
      <vt:lpstr>Spring Info 2020</vt:lpstr>
      <vt:lpstr>Spring 20 Activity #1</vt:lpstr>
      <vt:lpstr>Spring 20 Activity #2</vt:lpstr>
      <vt:lpstr>Spring 20 Activity #3</vt:lpstr>
      <vt:lpstr>Spring 2020 Overview</vt:lpstr>
      <vt:lpstr>LISTS</vt:lpstr>
      <vt:lpstr>AppleTree</vt:lpstr>
      <vt:lpstr>AppleTree_Educational_Center</vt:lpstr>
      <vt:lpstr>APS</vt:lpstr>
      <vt:lpstr>Arrey_Elementary_School</vt:lpstr>
      <vt:lpstr>Belen</vt:lpstr>
      <vt:lpstr>Boys_and_Girls_Club_of_Sierra_County</vt:lpstr>
      <vt:lpstr>Central</vt:lpstr>
      <vt:lpstr>Chama</vt:lpstr>
      <vt:lpstr>Chama_Valley_Independent_Schools</vt:lpstr>
      <vt:lpstr>Column1</vt:lpstr>
      <vt:lpstr>CommunityForLearning</vt:lpstr>
      <vt:lpstr>Espanola</vt:lpstr>
      <vt:lpstr>Española</vt:lpstr>
      <vt:lpstr>Española_Public_Schools</vt:lpstr>
      <vt:lpstr>Farmington</vt:lpstr>
      <vt:lpstr>Farmington_Municipal_Schools</vt:lpstr>
      <vt:lpstr>Gadsden</vt:lpstr>
      <vt:lpstr>Hatch</vt:lpstr>
      <vt:lpstr>Hatch_Valley_Public_Schools</vt:lpstr>
      <vt:lpstr>Hobbs</vt:lpstr>
      <vt:lpstr>Hobbs_Municipal_Schools</vt:lpstr>
      <vt:lpstr>LosCruces</vt:lpstr>
      <vt:lpstr>NMSUGadsden</vt:lpstr>
      <vt:lpstr>NMSULosCruces</vt:lpstr>
      <vt:lpstr>number</vt:lpstr>
      <vt:lpstr>number2</vt:lpstr>
      <vt:lpstr>per</vt:lpstr>
      <vt:lpstr>percent1</vt:lpstr>
      <vt:lpstr>percent2</vt:lpstr>
      <vt:lpstr>'Fall 17 Activity #1'!Print_Area</vt:lpstr>
      <vt:lpstr>'Fall 17 Activity #2'!Print_Area</vt:lpstr>
      <vt:lpstr>'Fall 17 Activity #3'!Print_Area</vt:lpstr>
      <vt:lpstr>'Fall 18 Activity #1'!Print_Area</vt:lpstr>
      <vt:lpstr>'Fall 18 Activity #2'!Print_Area</vt:lpstr>
      <vt:lpstr>'Fall 18 Activity #3'!Print_Area</vt:lpstr>
      <vt:lpstr>'Fall 2017 Overview'!Print_Area</vt:lpstr>
      <vt:lpstr>'Fall Info 2017'!Print_Area</vt:lpstr>
      <vt:lpstr>'Spring 18 Activity #1'!Print_Area</vt:lpstr>
      <vt:lpstr>'Spring 18 Activity #2'!Print_Area</vt:lpstr>
      <vt:lpstr>'Spring 18 Activity #3'!Print_Area</vt:lpstr>
      <vt:lpstr>'Spring 19 Activity #1'!Print_Area</vt:lpstr>
      <vt:lpstr>'Spring 19 Activity #2'!Print_Area</vt:lpstr>
      <vt:lpstr>'Spring 19 Activity #3'!Print_Area</vt:lpstr>
      <vt:lpstr>'Spring 20 Activity #1'!Print_Area</vt:lpstr>
      <vt:lpstr>'Spring 20 Activity #2'!Print_Area</vt:lpstr>
      <vt:lpstr>'Spring 20 Activity #3'!Print_Area</vt:lpstr>
      <vt:lpstr>'Spring Info 2018'!Print_Area</vt:lpstr>
      <vt:lpstr>RGECAPS</vt:lpstr>
      <vt:lpstr>RGECBelen</vt:lpstr>
      <vt:lpstr>RGECDistrict</vt:lpstr>
      <vt:lpstr>Santa_Fe_Public_Schools</vt:lpstr>
      <vt:lpstr>SantaFe</vt:lpstr>
      <vt:lpstr>Select_An_Option</vt:lpstr>
      <vt:lpstr>Subgrantees</vt:lpstr>
      <vt:lpstr>Truth_or_Consequences_Elementary_School</vt:lpstr>
      <vt:lpstr>Working_Classroom</vt:lpstr>
      <vt:lpstr>WorkingClassroom</vt:lpstr>
      <vt:lpstr>YMCA</vt:lpstr>
      <vt:lpstr>YMCA_of_Central_NM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Jimmie Thompson</cp:lastModifiedBy>
  <cp:lastPrinted>2017-10-05T22:46:57Z</cp:lastPrinted>
  <dcterms:created xsi:type="dcterms:W3CDTF">2017-06-11T13:18:48Z</dcterms:created>
  <dcterms:modified xsi:type="dcterms:W3CDTF">2018-01-09T18:25:42Z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0x010100BCC35FA836F0E143A850A433CF602001</vt:lpwstr>
  </property>
</Properties>
</file>