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e and Operations\School Budget and Finance Analysis Bureau\Employees\Coreena.Kim\Stat book\2016-17 ACTUAL\Publish\Section C\"/>
    </mc:Choice>
  </mc:AlternateContent>
  <bookViews>
    <workbookView xWindow="0" yWindow="0" windowWidth="28800" windowHeight="10500"/>
  </bookViews>
  <sheets>
    <sheet name="NetOperExpendPerPup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D64" i="1" s="1"/>
  <c r="C62" i="1"/>
  <c r="D62" i="1" s="1"/>
  <c r="C60" i="1"/>
  <c r="D60" i="1" s="1"/>
  <c r="C58" i="1"/>
  <c r="D58" i="1" s="1"/>
  <c r="C56" i="1"/>
  <c r="D56" i="1" s="1"/>
  <c r="C54" i="1"/>
  <c r="D54" i="1" s="1"/>
  <c r="C52" i="1"/>
  <c r="D52" i="1" s="1"/>
  <c r="C50" i="1"/>
  <c r="D50" i="1" s="1"/>
  <c r="C48" i="1"/>
  <c r="D48" i="1" s="1"/>
  <c r="C46" i="1"/>
  <c r="D46" i="1" s="1"/>
  <c r="C44" i="1"/>
  <c r="D44" i="1" s="1"/>
  <c r="C42" i="1"/>
  <c r="D42" i="1" s="1"/>
  <c r="C40" i="1"/>
  <c r="D40" i="1" s="1"/>
  <c r="C38" i="1"/>
  <c r="D38" i="1" s="1"/>
  <c r="C36" i="1"/>
  <c r="D36" i="1" s="1"/>
  <c r="C34" i="1"/>
  <c r="D34" i="1" s="1"/>
  <c r="C32" i="1"/>
  <c r="D32" i="1" s="1"/>
  <c r="C30" i="1"/>
  <c r="D30" i="1" s="1"/>
  <c r="C28" i="1"/>
  <c r="D28" i="1" s="1"/>
  <c r="C26" i="1"/>
  <c r="D26" i="1" s="1"/>
  <c r="C24" i="1"/>
  <c r="D24" i="1" s="1"/>
  <c r="C22" i="1"/>
  <c r="D22" i="1" s="1"/>
  <c r="C20" i="1"/>
  <c r="D20" i="1" s="1"/>
  <c r="C18" i="1"/>
  <c r="D18" i="1" s="1"/>
  <c r="C16" i="1"/>
  <c r="D16" i="1" s="1"/>
  <c r="C14" i="1"/>
  <c r="D14" i="1" s="1"/>
  <c r="C12" i="1"/>
  <c r="D12" i="1" s="1"/>
  <c r="C10" i="1"/>
  <c r="D10" i="1" s="1"/>
</calcChain>
</file>

<file path=xl/sharedStrings.xml><?xml version="1.0" encoding="utf-8"?>
<sst xmlns="http://schemas.openxmlformats.org/spreadsheetml/2006/main" count="42" uniqueCount="42">
  <si>
    <t>NET OPERATIONAL EXPENDITURES PER PUPIL</t>
  </si>
  <si>
    <t>ACTUAL 2005-2006 THROUGH 2016-2017</t>
  </si>
  <si>
    <r>
      <t>NET OPERATIONAL</t>
    </r>
    <r>
      <rPr>
        <vertAlign val="superscript"/>
        <sz val="11"/>
        <color indexed="8"/>
        <rFont val="Calibri"/>
        <family val="2"/>
        <scheme val="minor"/>
      </rPr>
      <t>1</t>
    </r>
  </si>
  <si>
    <t>FISCAL</t>
  </si>
  <si>
    <t xml:space="preserve">EXPENDITURE </t>
  </si>
  <si>
    <t>DOLLAR</t>
  </si>
  <si>
    <t>PERCENT</t>
  </si>
  <si>
    <t>YEAR</t>
  </si>
  <si>
    <t>PER PUPIL</t>
  </si>
  <si>
    <t>INCREASE</t>
  </si>
  <si>
    <t>CHANGE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</si>
  <si>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</si>
  <si>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</si>
  <si>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</si>
  <si>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</si>
  <si>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</si>
  <si>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</si>
  <si>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</si>
  <si>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</si>
  <si>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</si>
  <si>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</si>
  <si>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</si>
  <si>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</si>
  <si>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</si>
  <si>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</si>
  <si>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</si>
  <si>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</si>
  <si>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</si>
  <si>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</si>
  <si>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</si>
  <si>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</si>
  <si>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</si>
  <si>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</si>
  <si>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</si>
  <si>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</si>
  <si>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</si>
  <si>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</si>
  <si>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</si>
  <si>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</si>
  <si>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r>
      <t>2016-2017</t>
    </r>
    <r>
      <rPr>
        <vertAlign val="superscript"/>
        <sz val="11"/>
        <rFont val="Calibri"/>
        <family val="2"/>
        <scheme val="minor"/>
      </rPr>
      <t>2</t>
    </r>
  </si>
  <si>
    <r>
      <t>1</t>
    </r>
    <r>
      <rPr>
        <sz val="9"/>
        <rFont val="Calibri"/>
        <family val="2"/>
        <scheme val="minor"/>
      </rPr>
      <t>Net Operational Expenditures are defined as all expenditures for Instructional, Support Services-Students, Support Services-Instruction, Support Services-General Administration, Support Services-School Administration, Central Services, Operation &amp; Maintenance of Plant, Student Transportation, and Other Support Services.  This excludes the Food Services, Community Services, and Capital Outlay funds.</t>
    </r>
  </si>
  <si>
    <r>
      <t>2</t>
    </r>
    <r>
      <rPr>
        <sz val="9"/>
        <color indexed="8"/>
        <rFont val="Calibri"/>
        <family val="2"/>
        <scheme val="minor"/>
      </rPr>
      <t>2015-2016 Net Operational Expenditure per pupil includes expenditures and membership for operational Charter Schools.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</si>
</sst>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164" formatCode="&quot;$&quot;#,##0"/>
    <numFmt numFmtId="165" formatCode="&quot;$&quot;#,##0;&quot;$&quot;#,##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8"/>
      <name val="AvantGarde Bk BT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8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0" applyFont="1"/>
    <xf numFmtId="0" fontId="3" fillId="0" borderId="0" xfId="1" quotePrefix="1" applyFont="1" applyFill="1" applyAlignment="1">
      <alignment horizontal="center"/>
    </xf>
    <xf numFmtId="0" fontId="4" fillId="0" borderId="0" xfId="1" applyFont="1"/>
    <xf numFmtId="0" fontId="5" fillId="2" borderId="1" xfId="1" applyFont="1" applyFill="1" applyBorder="1"/>
    <xf numFmtId="0" fontId="5" fillId="2" borderId="2" xfId="1" applyFont="1" applyFill="1" applyBorder="1" applyAlignment="1">
      <alignment horizontal="right"/>
    </xf>
    <xf numFmtId="0" fontId="5" fillId="2" borderId="2" xfId="1" applyFont="1" applyFill="1" applyBorder="1"/>
    <xf numFmtId="0" fontId="5" fillId="2" borderId="3" xfId="1" applyFont="1" applyFill="1" applyBorder="1"/>
    <xf numFmtId="0" fontId="5" fillId="2" borderId="4" xfId="1" applyFont="1" applyFill="1" applyBorder="1"/>
    <xf numFmtId="0" fontId="5" fillId="2" borderId="0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0" fontId="5" fillId="2" borderId="6" xfId="1" applyFont="1" applyFill="1" applyBorder="1"/>
    <xf numFmtId="0" fontId="5" fillId="2" borderId="7" xfId="1" applyFont="1" applyFill="1" applyBorder="1" applyAlignment="1">
      <alignment horizontal="right"/>
    </xf>
    <xf numFmtId="0" fontId="5" fillId="2" borderId="8" xfId="1" applyFont="1" applyFill="1" applyBorder="1" applyAlignment="1">
      <alignment horizontal="right"/>
    </xf>
    <xf numFmtId="0" fontId="4" fillId="0" borderId="0" xfId="1" quotePrefix="1" applyFont="1"/>
    <xf numFmtId="5" fontId="4" fillId="0" borderId="0" xfId="1" applyNumberFormat="1" applyFont="1"/>
    <xf numFmtId="10" fontId="4" fillId="0" borderId="0" xfId="1" applyNumberFormat="1" applyFont="1"/>
    <xf numFmtId="6" fontId="4" fillId="0" borderId="0" xfId="1" applyNumberFormat="1" applyFont="1"/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164" fontId="4" fillId="0" borderId="0" xfId="1" applyNumberFormat="1" applyFont="1"/>
    <xf numFmtId="6" fontId="4" fillId="0" borderId="0" xfId="1" applyNumberFormat="1" applyFont="1" applyBorder="1"/>
    <xf numFmtId="165" fontId="4" fillId="0" borderId="0" xfId="1" applyNumberFormat="1" applyFont="1" applyBorder="1"/>
    <xf numFmtId="0" fontId="9" fillId="0" borderId="0" xfId="0" applyFont="1" applyAlignment="1">
      <alignment horizontal="left" wrapText="1" readingOrder="1"/>
    </xf>
    <xf numFmtId="0" fontId="10" fillId="0" borderId="0" xfId="0" applyFont="1" applyAlignment="1">
      <alignment wrapText="1" readingOrder="1"/>
    </xf>
    <xf numFmtId="0" fontId="11" fillId="0" borderId="0" xfId="0" applyFont="1" applyAlignment="1">
      <alignment horizontal="left" wrapText="1" readingOrder="1"/>
    </xf>
    <xf numFmtId="0" fontId="13" fillId="0" borderId="0" xfId="0" applyFont="1" applyAlignment="1">
      <alignment wrapText="1" readingOrder="1"/>
    </xf>
  </cellXfs>
  <cellStyles count="3">
    <cellStyle name="Normal" xfId="0" builtinId="0"/>
    <cellStyle name="Normal 2 2" xfId="1"/>
    <cellStyle name="Normal_Fnex97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workbookViewId="0">
      <pane ySplit="6" topLeftCell="A7" activePane="bottomLeft" state="frozen"/>
      <selection pane="bottomLeft" activeCell="B65" sqref="B65"/>
    </sheetView>
  </sheetViews>
  <sheetFormatPr defaultRowHeight="15"/>
  <cols>
    <col min="1" max="1" width="10.42578125" style="2" bestFit="1" customWidth="1"/>
    <col min="2" max="2" width="18.42578125" style="2" bestFit="1" customWidth="1"/>
    <col min="3" max="3" width="9.5703125" style="2" bestFit="1" customWidth="1"/>
    <col min="4" max="4" width="8.85546875" style="2" bestFit="1" customWidth="1"/>
    <col min="5" max="16384" width="9.140625" style="2"/>
  </cols>
  <sheetData>
    <row r="1" spans="1:4">
      <c r="A1" s="1" t="s">
        <v>0</v>
      </c>
      <c r="B1" s="1"/>
      <c r="C1" s="1"/>
      <c r="D1" s="1"/>
    </row>
    <row r="2" spans="1:4">
      <c r="A2" s="3" t="s">
        <v>1</v>
      </c>
      <c r="B2" s="3"/>
      <c r="C2" s="3"/>
      <c r="D2" s="3"/>
    </row>
    <row r="3" spans="1:4">
      <c r="A3" s="4"/>
      <c r="B3" s="4"/>
      <c r="C3" s="4"/>
      <c r="D3" s="4"/>
    </row>
    <row r="4" spans="1:4" ht="17.25">
      <c r="A4" s="5"/>
      <c r="B4" s="6" t="s">
        <v>2</v>
      </c>
      <c r="C4" s="7"/>
      <c r="D4" s="8"/>
    </row>
    <row r="5" spans="1:4">
      <c r="A5" s="9" t="s">
        <v>3</v>
      </c>
      <c r="B5" s="10" t="s">
        <v>4</v>
      </c>
      <c r="C5" s="10" t="s">
        <v>5</v>
      </c>
      <c r="D5" s="11" t="s">
        <v>6</v>
      </c>
    </row>
    <row r="6" spans="1:4">
      <c r="A6" s="12" t="s">
        <v>7</v>
      </c>
      <c r="B6" s="13" t="s">
        <v>8</v>
      </c>
      <c r="C6" s="13" t="s">
        <v>9</v>
      </c>
      <c r="D6" s="14" t="s">
        <v>10</v>
      </c>
    </row>
    <row r="7" spans="1:4" hidden="1">
      <c r="A7" s="4"/>
      <c r="B7" s="4"/>
      <c r="C7" s="4"/>
      <c r="D7" s="4"/>
    </row>
    <row r="8" spans="1:4" hidden="1">
      <c r="A8" s="15" t="s">
        <v>11</v>
      </c>
      <c r="B8" s="16">
        <v>2834</v>
      </c>
      <c r="C8" s="16">
        <v>74</v>
      </c>
      <c r="D8" s="17">
        <v>2.681159420289855E-2</v>
      </c>
    </row>
    <row r="9" spans="1:4" hidden="1">
      <c r="A9" s="4"/>
      <c r="B9" s="16"/>
      <c r="C9" s="16"/>
      <c r="D9" s="17"/>
    </row>
    <row r="10" spans="1:4" hidden="1">
      <c r="A10" s="15" t="s">
        <v>12</v>
      </c>
      <c r="B10" s="16">
        <v>2970</v>
      </c>
      <c r="C10" s="16">
        <f>+B10-B8</f>
        <v>136</v>
      </c>
      <c r="D10" s="17">
        <f>+C10/B8</f>
        <v>4.7988708539167257E-2</v>
      </c>
    </row>
    <row r="11" spans="1:4" hidden="1">
      <c r="A11" s="4"/>
      <c r="B11" s="16"/>
      <c r="C11" s="16"/>
      <c r="D11" s="17"/>
    </row>
    <row r="12" spans="1:4" hidden="1">
      <c r="A12" s="15" t="s">
        <v>13</v>
      </c>
      <c r="B12" s="16">
        <v>3104</v>
      </c>
      <c r="C12" s="16">
        <f>+B12-B10</f>
        <v>134</v>
      </c>
      <c r="D12" s="17">
        <f>+C12/B10</f>
        <v>4.5117845117845119E-2</v>
      </c>
    </row>
    <row r="13" spans="1:4" hidden="1">
      <c r="A13" s="4"/>
      <c r="B13" s="16"/>
      <c r="C13" s="16"/>
      <c r="D13" s="17"/>
    </row>
    <row r="14" spans="1:4" hidden="1">
      <c r="A14" s="15" t="s">
        <v>14</v>
      </c>
      <c r="B14" s="16">
        <v>3220</v>
      </c>
      <c r="C14" s="16">
        <f>+B14-B12</f>
        <v>116</v>
      </c>
      <c r="D14" s="17">
        <f>+C14/B12</f>
        <v>3.7371134020618556E-2</v>
      </c>
    </row>
    <row r="15" spans="1:4" hidden="1">
      <c r="A15" s="4"/>
      <c r="B15" s="16"/>
      <c r="C15" s="16"/>
      <c r="D15" s="17"/>
    </row>
    <row r="16" spans="1:4" hidden="1">
      <c r="A16" s="15" t="s">
        <v>15</v>
      </c>
      <c r="B16" s="16">
        <v>3207</v>
      </c>
      <c r="C16" s="16">
        <f>+B16-B14</f>
        <v>-13</v>
      </c>
      <c r="D16" s="17">
        <f>+C16/B14</f>
        <v>-4.0372670807453416E-3</v>
      </c>
    </row>
    <row r="17" spans="1:4" hidden="1">
      <c r="A17" s="4"/>
      <c r="B17" s="16"/>
      <c r="C17" s="16"/>
      <c r="D17" s="17"/>
    </row>
    <row r="18" spans="1:4" hidden="1">
      <c r="A18" s="15" t="s">
        <v>16</v>
      </c>
      <c r="B18" s="16">
        <v>3419</v>
      </c>
      <c r="C18" s="16">
        <f>+B18-B16</f>
        <v>212</v>
      </c>
      <c r="D18" s="17">
        <f>+C18/B16</f>
        <v>6.6105394449641405E-2</v>
      </c>
    </row>
    <row r="19" spans="1:4" hidden="1">
      <c r="A19" s="4"/>
      <c r="B19" s="16"/>
      <c r="C19" s="16"/>
      <c r="D19" s="17"/>
    </row>
    <row r="20" spans="1:4" hidden="1">
      <c r="A20" s="15" t="s">
        <v>17</v>
      </c>
      <c r="B20" s="16">
        <v>3652</v>
      </c>
      <c r="C20" s="16">
        <f>+B20-B18</f>
        <v>233</v>
      </c>
      <c r="D20" s="17">
        <f>+C20/B18</f>
        <v>6.8148581456566243E-2</v>
      </c>
    </row>
    <row r="21" spans="1:4" hidden="1">
      <c r="A21" s="4"/>
      <c r="B21" s="16"/>
      <c r="C21" s="16"/>
      <c r="D21" s="17"/>
    </row>
    <row r="22" spans="1:4" hidden="1">
      <c r="A22" s="15" t="s">
        <v>18</v>
      </c>
      <c r="B22" s="16">
        <v>3792</v>
      </c>
      <c r="C22" s="16">
        <f>+B22-B20</f>
        <v>140</v>
      </c>
      <c r="D22" s="17">
        <f>+C22/B20</f>
        <v>3.8335158817086525E-2</v>
      </c>
    </row>
    <row r="23" spans="1:4" hidden="1">
      <c r="A23" s="4"/>
      <c r="B23" s="16"/>
      <c r="C23" s="16"/>
      <c r="D23" s="17"/>
    </row>
    <row r="24" spans="1:4" hidden="1">
      <c r="A24" s="15" t="s">
        <v>19</v>
      </c>
      <c r="B24" s="16">
        <v>3885</v>
      </c>
      <c r="C24" s="16">
        <f>+B24-B22</f>
        <v>93</v>
      </c>
      <c r="D24" s="17">
        <f>+C24/B22</f>
        <v>2.4525316455696201E-2</v>
      </c>
    </row>
    <row r="25" spans="1:4" hidden="1">
      <c r="A25" s="4"/>
      <c r="B25" s="16"/>
      <c r="C25" s="16"/>
      <c r="D25" s="17"/>
    </row>
    <row r="26" spans="1:4" hidden="1">
      <c r="A26" s="15" t="s">
        <v>20</v>
      </c>
      <c r="B26" s="16">
        <v>4129.8792503548084</v>
      </c>
      <c r="C26" s="16">
        <f>+B26-B24</f>
        <v>244.87925035480839</v>
      </c>
      <c r="D26" s="17">
        <f>+C26/B24</f>
        <v>6.3031982073309747E-2</v>
      </c>
    </row>
    <row r="27" spans="1:4" hidden="1">
      <c r="A27" s="4"/>
      <c r="B27" s="16"/>
      <c r="C27" s="16"/>
      <c r="D27" s="17"/>
    </row>
    <row r="28" spans="1:4" hidden="1">
      <c r="A28" s="4" t="s">
        <v>21</v>
      </c>
      <c r="B28" s="18">
        <v>4387.49</v>
      </c>
      <c r="C28" s="16">
        <f>+B28-B26</f>
        <v>257.61074964519139</v>
      </c>
      <c r="D28" s="17">
        <f>+C28/B26</f>
        <v>6.237730791355689E-2</v>
      </c>
    </row>
    <row r="29" spans="1:4" hidden="1">
      <c r="A29" s="19"/>
      <c r="B29" s="4"/>
      <c r="C29" s="4"/>
      <c r="D29" s="17"/>
    </row>
    <row r="30" spans="1:4" hidden="1">
      <c r="A30" s="20" t="s">
        <v>22</v>
      </c>
      <c r="B30" s="18">
        <v>4565.8828490668238</v>
      </c>
      <c r="C30" s="21">
        <f>+B30-B28</f>
        <v>178.39284906682406</v>
      </c>
      <c r="D30" s="17">
        <f>+C30/B28</f>
        <v>4.0659431489718283E-2</v>
      </c>
    </row>
    <row r="31" spans="1:4" hidden="1">
      <c r="A31" s="19"/>
      <c r="B31" s="4"/>
      <c r="C31" s="4"/>
      <c r="D31" s="17"/>
    </row>
    <row r="32" spans="1:4" hidden="1">
      <c r="A32" s="20" t="s">
        <v>23</v>
      </c>
      <c r="B32" s="22">
        <v>4929.3607139876494</v>
      </c>
      <c r="C32" s="21">
        <f>+B32-B30</f>
        <v>363.4778649208256</v>
      </c>
      <c r="D32" s="17">
        <f>+C32/B30</f>
        <v>7.9607356766745185E-2</v>
      </c>
    </row>
    <row r="33" spans="1:4" hidden="1">
      <c r="A33" s="20"/>
      <c r="B33" s="18"/>
      <c r="C33" s="21"/>
      <c r="D33" s="17"/>
    </row>
    <row r="34" spans="1:4" hidden="1">
      <c r="A34" s="20" t="s">
        <v>24</v>
      </c>
      <c r="B34" s="22">
        <v>5389</v>
      </c>
      <c r="C34" s="21">
        <f>+B34-B32</f>
        <v>459.63928601235057</v>
      </c>
      <c r="D34" s="17">
        <f>+C34/B32</f>
        <v>9.3245212245894118E-2</v>
      </c>
    </row>
    <row r="35" spans="1:4" hidden="1">
      <c r="A35" s="20"/>
      <c r="B35" s="22"/>
      <c r="C35" s="21"/>
      <c r="D35" s="17"/>
    </row>
    <row r="36" spans="1:4" hidden="1">
      <c r="A36" s="20" t="s">
        <v>25</v>
      </c>
      <c r="B36" s="22">
        <v>5507</v>
      </c>
      <c r="C36" s="21">
        <f>+B36-B34</f>
        <v>118</v>
      </c>
      <c r="D36" s="17">
        <f>+C36/B34</f>
        <v>2.1896455743180554E-2</v>
      </c>
    </row>
    <row r="37" spans="1:4" hidden="1">
      <c r="A37" s="20"/>
      <c r="B37" s="22"/>
      <c r="C37" s="21"/>
      <c r="D37" s="17"/>
    </row>
    <row r="38" spans="1:4" hidden="1">
      <c r="A38" s="20" t="s">
        <v>26</v>
      </c>
      <c r="B38" s="22">
        <v>5702.3243817252414</v>
      </c>
      <c r="C38" s="21">
        <f>+B38-B36</f>
        <v>195.32438172524144</v>
      </c>
      <c r="D38" s="17">
        <f>+C38/B36</f>
        <v>3.5468382372478922E-2</v>
      </c>
    </row>
    <row r="39" spans="1:4" hidden="1">
      <c r="A39" s="20"/>
      <c r="B39" s="22"/>
      <c r="C39" s="21"/>
      <c r="D39" s="17"/>
    </row>
    <row r="40" spans="1:4" hidden="1">
      <c r="A40" s="20" t="s">
        <v>27</v>
      </c>
      <c r="B40" s="22">
        <v>5885.9778280996479</v>
      </c>
      <c r="C40" s="21">
        <f>+B40-B38</f>
        <v>183.65344637440649</v>
      </c>
      <c r="D40" s="17">
        <f>+C40/B38</f>
        <v>3.2206769394420534E-2</v>
      </c>
    </row>
    <row r="41" spans="1:4" hidden="1">
      <c r="A41" s="20"/>
      <c r="B41" s="22"/>
      <c r="C41" s="21"/>
      <c r="D41" s="17"/>
    </row>
    <row r="42" spans="1:4">
      <c r="A42" s="20" t="s">
        <v>28</v>
      </c>
      <c r="B42" s="22">
        <v>6289.5526682398558</v>
      </c>
      <c r="C42" s="21">
        <f>+B42-B40</f>
        <v>403.57484014020793</v>
      </c>
      <c r="D42" s="17">
        <f>+C42/B40</f>
        <v>6.8565470670572753E-2</v>
      </c>
    </row>
    <row r="43" spans="1:4" ht="7.5" customHeight="1">
      <c r="A43" s="20"/>
      <c r="B43" s="22"/>
      <c r="C43" s="21"/>
      <c r="D43" s="17"/>
    </row>
    <row r="44" spans="1:4">
      <c r="A44" s="20" t="s">
        <v>29</v>
      </c>
      <c r="B44" s="22">
        <v>6880</v>
      </c>
      <c r="C44" s="21">
        <f>+B44-B42</f>
        <v>590.44733176014415</v>
      </c>
      <c r="D44" s="17">
        <f>+C44/B42</f>
        <v>9.3877476333365698E-2</v>
      </c>
    </row>
    <row r="45" spans="1:4" ht="7.5" customHeight="1">
      <c r="A45" s="20"/>
      <c r="B45" s="22"/>
      <c r="C45" s="21"/>
      <c r="D45" s="17"/>
    </row>
    <row r="46" spans="1:4">
      <c r="A46" s="20" t="s">
        <v>30</v>
      </c>
      <c r="B46" s="22">
        <v>7289</v>
      </c>
      <c r="C46" s="21">
        <f>B46-B44</f>
        <v>409</v>
      </c>
      <c r="D46" s="17">
        <f>C46/B44</f>
        <v>5.944767441860465E-2</v>
      </c>
    </row>
    <row r="47" spans="1:4" ht="7.5" customHeight="1">
      <c r="A47" s="20"/>
      <c r="B47" s="22"/>
      <c r="C47" s="21"/>
      <c r="D47" s="17"/>
    </row>
    <row r="48" spans="1:4">
      <c r="A48" s="20" t="s">
        <v>31</v>
      </c>
      <c r="B48" s="22">
        <v>7652</v>
      </c>
      <c r="C48" s="21">
        <f>B48-B46</f>
        <v>363</v>
      </c>
      <c r="D48" s="17">
        <f>C48/B46</f>
        <v>4.9801070105638633E-2</v>
      </c>
    </row>
    <row r="49" spans="1:4" ht="7.5" customHeight="1">
      <c r="A49" s="20"/>
      <c r="B49" s="22"/>
      <c r="C49" s="21"/>
      <c r="D49" s="17"/>
    </row>
    <row r="50" spans="1:4">
      <c r="A50" s="20" t="s">
        <v>32</v>
      </c>
      <c r="B50" s="22">
        <v>6964</v>
      </c>
      <c r="C50" s="21">
        <f>B50-B48</f>
        <v>-688</v>
      </c>
      <c r="D50" s="17">
        <f>C50/B48</f>
        <v>-8.9911134343962362E-2</v>
      </c>
    </row>
    <row r="51" spans="1:4" ht="7.5" customHeight="1">
      <c r="A51" s="20"/>
      <c r="B51" s="22"/>
      <c r="C51" s="21"/>
      <c r="D51" s="17"/>
    </row>
    <row r="52" spans="1:4">
      <c r="A52" s="20" t="s">
        <v>33</v>
      </c>
      <c r="B52" s="23">
        <v>6952.7984616288704</v>
      </c>
      <c r="C52" s="21">
        <f>B52-B50</f>
        <v>-11.201538371129573</v>
      </c>
      <c r="D52" s="17">
        <f>C52/B50</f>
        <v>-1.6084920119370438E-3</v>
      </c>
    </row>
    <row r="53" spans="1:4" ht="7.5" customHeight="1">
      <c r="A53" s="20"/>
      <c r="B53" s="23"/>
      <c r="C53" s="21"/>
      <c r="D53" s="17"/>
    </row>
    <row r="54" spans="1:4">
      <c r="A54" s="20" t="s">
        <v>34</v>
      </c>
      <c r="B54" s="23">
        <v>7070</v>
      </c>
      <c r="C54" s="21">
        <f>B54-B52</f>
        <v>117.20153837112957</v>
      </c>
      <c r="D54" s="17">
        <f>C54/B52</f>
        <v>1.6856743226190411E-2</v>
      </c>
    </row>
    <row r="55" spans="1:4" ht="7.5" customHeight="1">
      <c r="A55" s="20"/>
      <c r="B55" s="23"/>
      <c r="C55" s="21"/>
      <c r="D55" s="17"/>
    </row>
    <row r="56" spans="1:4">
      <c r="A56" s="20" t="s">
        <v>35</v>
      </c>
      <c r="B56" s="23">
        <v>7212</v>
      </c>
      <c r="C56" s="21">
        <f>B56-B54</f>
        <v>142</v>
      </c>
      <c r="D56" s="17">
        <f>C56/B54</f>
        <v>2.0084865629420086E-2</v>
      </c>
    </row>
    <row r="57" spans="1:4" ht="7.5" customHeight="1">
      <c r="A57" s="20"/>
      <c r="B57" s="23"/>
      <c r="C57" s="21"/>
      <c r="D57" s="17"/>
    </row>
    <row r="58" spans="1:4">
      <c r="A58" s="20" t="s">
        <v>36</v>
      </c>
      <c r="B58" s="23">
        <v>7484</v>
      </c>
      <c r="C58" s="21">
        <f>B58-B56</f>
        <v>272</v>
      </c>
      <c r="D58" s="17">
        <f>C58/B56</f>
        <v>3.7714919578480312E-2</v>
      </c>
    </row>
    <row r="59" spans="1:4" ht="7.5" customHeight="1">
      <c r="A59" s="20"/>
      <c r="B59" s="23"/>
      <c r="C59" s="21"/>
      <c r="D59" s="17"/>
    </row>
    <row r="60" spans="1:4">
      <c r="A60" s="20" t="s">
        <v>37</v>
      </c>
      <c r="B60" s="23">
        <v>7754</v>
      </c>
      <c r="C60" s="21">
        <f>B60-B58</f>
        <v>270</v>
      </c>
      <c r="D60" s="17">
        <f>C60/B58</f>
        <v>3.6076964190272579E-2</v>
      </c>
    </row>
    <row r="61" spans="1:4" ht="7.5" customHeight="1">
      <c r="A61" s="20"/>
      <c r="B61" s="23"/>
      <c r="C61" s="21"/>
      <c r="D61" s="17"/>
    </row>
    <row r="62" spans="1:4">
      <c r="A62" s="20" t="s">
        <v>38</v>
      </c>
      <c r="B62" s="23">
        <v>7813</v>
      </c>
      <c r="C62" s="21">
        <f>B62-B60</f>
        <v>59</v>
      </c>
      <c r="D62" s="17">
        <f>C62/B60</f>
        <v>7.6089760123807066E-3</v>
      </c>
    </row>
    <row r="63" spans="1:4" ht="7.5" customHeight="1">
      <c r="A63" s="20"/>
      <c r="B63" s="23"/>
      <c r="C63" s="21"/>
      <c r="D63" s="17"/>
    </row>
    <row r="64" spans="1:4" ht="17.25">
      <c r="A64" s="20" t="s">
        <v>39</v>
      </c>
      <c r="B64" s="23">
        <v>7870</v>
      </c>
      <c r="C64" s="21">
        <f>B64-B62</f>
        <v>57</v>
      </c>
      <c r="D64" s="17">
        <f>C64/B62</f>
        <v>7.2955330858825032E-3</v>
      </c>
    </row>
    <row r="65" spans="1:4">
      <c r="A65" s="4"/>
      <c r="B65" s="4"/>
      <c r="C65" s="4"/>
      <c r="D65" s="17"/>
    </row>
    <row r="66" spans="1:4" ht="102" customHeight="1">
      <c r="A66" s="24" t="s">
        <v>40</v>
      </c>
      <c r="B66" s="25"/>
      <c r="C66" s="25"/>
      <c r="D66" s="25"/>
    </row>
    <row r="67" spans="1:4" ht="39" customHeight="1">
      <c r="A67" s="26" t="s">
        <v>41</v>
      </c>
      <c r="B67" s="27"/>
      <c r="C67" s="27"/>
      <c r="D67" s="27"/>
    </row>
  </sheetData>
  <mergeCells count="4">
    <mergeCell ref="A1:D1"/>
    <mergeCell ref="A2:D2"/>
    <mergeCell ref="A66:D66"/>
    <mergeCell ref="A67:D67"/>
  </mergeCells>
  <printOptions horizontalCentered="1"/>
  <pageMargins left="0.7" right="0.7" top="0.75" bottom="0.75" header="0.3" footer="0.3"/>
  <pageSetup orientation="landscape" r:id="rId1"/>
  <headerFooter>
    <oddFooter>&amp;CC-369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NetOperExpendPerPupil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Coreena Kim</dc:creator>
  <cp:lastModifiedBy>Coreena Kim</cp:lastModifiedBy>
  <cp:lastPrinted>2018-11-15T21:29:23Z</cp:lastPrinted>
  <dcterms:created xsi:type="dcterms:W3CDTF">2018-11-15T21:28:28Z</dcterms:created>
  <dcterms:modified xsi:type="dcterms:W3CDTF">2018-11-15T21:29:52Z</dcterms:modified>
</cp:coreProperties>
</file>