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firstSheet="4" activeTab="4"/>
  </bookViews>
  <sheets>
    <sheet name="5 Schools" sheetId="1" state="hidden" r:id="rId1"/>
    <sheet name="10 Schools" sheetId="2" state="hidden" r:id="rId2"/>
    <sheet name="15 Schools" sheetId="3" state="hidden" r:id="rId3"/>
    <sheet name="20 Schools" sheetId="4" state="hidden" r:id="rId4"/>
    <sheet name="up to 25 Schools" sheetId="5" r:id="rId5"/>
    <sheet name="up to 64 School " sheetId="6" r:id="rId6"/>
    <sheet name="Lists of Schools-Districts" sheetId="7" state="hidden" r:id="rId7"/>
  </sheets>
  <externalReferences>
    <externalReference r:id="rId10"/>
  </externalReferences>
  <definedNames>
    <definedName name="Districts">'[1]lists'!$B$2:$B$111</definedName>
  </definedNames>
  <calcPr fullCalcOnLoad="1"/>
</workbook>
</file>

<file path=xl/sharedStrings.xml><?xml version="1.0" encoding="utf-8"?>
<sst xmlns="http://schemas.openxmlformats.org/spreadsheetml/2006/main" count="1391" uniqueCount="746">
  <si>
    <t>District</t>
  </si>
  <si>
    <t>District Code</t>
  </si>
  <si>
    <t>Superintendent</t>
  </si>
  <si>
    <t xml:space="preserve">phone </t>
  </si>
  <si>
    <t>email</t>
  </si>
  <si>
    <r>
      <t>K</t>
    </r>
    <r>
      <rPr>
        <sz val="11"/>
        <color indexed="8"/>
        <rFont val="Calibri"/>
        <family val="2"/>
      </rPr>
      <t>–3 Plus Coordinator</t>
    </r>
  </si>
  <si>
    <t>position</t>
  </si>
  <si>
    <r>
      <t xml:space="preserve">All documentation will be submitted via e-mail to:                            </t>
    </r>
    <r>
      <rPr>
        <b/>
        <i/>
        <sz val="16"/>
        <color indexed="10"/>
        <rFont val="Calibri"/>
        <family val="2"/>
      </rPr>
      <t>KthreeP.Literacy@state.nm.us</t>
    </r>
  </si>
  <si>
    <t>Schools</t>
  </si>
  <si>
    <t>June FY19 District Funding</t>
  </si>
  <si>
    <t>July–August FY20 District Funding</t>
  </si>
  <si>
    <t>Comparison</t>
  </si>
  <si>
    <t>School</t>
  </si>
  <si>
    <t>School Code</t>
  </si>
  <si>
    <t>Projected Number of Students</t>
  </si>
  <si>
    <t>Daily Rate
$49.91 for 25-day program &amp;  $62.39 for 20-day program</t>
  </si>
  <si>
    <t>June FY19 Program Days</t>
  </si>
  <si>
    <t>Student Generated Funding for June FY19</t>
  </si>
  <si>
    <r>
      <t>2% of June FY19 Award</t>
    </r>
    <r>
      <rPr>
        <sz val="10"/>
        <color indexed="8"/>
        <rFont val="Calibri"/>
        <family val="2"/>
      </rPr>
      <t xml:space="preserve"> (included in Student Generated Funding)</t>
    </r>
  </si>
  <si>
    <t xml:space="preserve">June FY19  Prep and Planning Day </t>
  </si>
  <si>
    <t>June FY19 Requested Funding</t>
  </si>
  <si>
    <t>Program Days in July/August         FY 20</t>
  </si>
  <si>
    <t>Student Generated Funding for July/August FY20</t>
  </si>
  <si>
    <t>2% of July/August  FY 20 Award (included in Student Generated Funding)</t>
  </si>
  <si>
    <t xml:space="preserve">July FY20 Prep and Planning Day </t>
  </si>
  <si>
    <t>July FY20 Requested Funding</t>
  </si>
  <si>
    <t>Total Summer 2019 Requsted Funding</t>
  </si>
  <si>
    <t>Total Summer 2019 Program Budget Balance</t>
  </si>
  <si>
    <t>June FY19 District Budget</t>
  </si>
  <si>
    <t>July–August FY20 District Budget</t>
  </si>
  <si>
    <t>Program Salaries and Benefits</t>
  </si>
  <si>
    <r>
      <t xml:space="preserve">Prep and Planning Day Salaries </t>
    </r>
    <r>
      <rPr>
        <sz val="11"/>
        <color theme="1"/>
        <rFont val="Calibri"/>
        <family val="2"/>
      </rPr>
      <t>(only ONE at beginning of program)</t>
    </r>
  </si>
  <si>
    <t>Supplies and Materials</t>
  </si>
  <si>
    <r>
      <rPr>
        <sz val="11"/>
        <color theme="1"/>
        <rFont val="Calibri"/>
        <family val="2"/>
      </rPr>
      <t xml:space="preserve">Student Recruitment and Attendance </t>
    </r>
    <r>
      <rPr>
        <sz val="11"/>
        <color indexed="8"/>
        <rFont val="Calibri"/>
        <family val="2"/>
      </rPr>
      <t>(2% of requested award)</t>
    </r>
  </si>
  <si>
    <t>Transportation</t>
  </si>
  <si>
    <t>Other</t>
  </si>
  <si>
    <t>Total June FY19 Budget</t>
  </si>
  <si>
    <t>Prep and Planning Day Salaries (only ONE at beginning of program)</t>
  </si>
  <si>
    <t>Student Recruitment and Attendance (2% of requested award)</t>
  </si>
  <si>
    <t>Total July FY19 Budget</t>
  </si>
  <si>
    <t>Total Summer 2019 Program Budget</t>
  </si>
  <si>
    <r>
      <rPr>
        <b/>
        <sz val="14"/>
        <color indexed="8"/>
        <rFont val="Calibri"/>
        <family val="2"/>
      </rPr>
      <t xml:space="preserve">Recruitment/Attendance: </t>
    </r>
    <r>
      <rPr>
        <sz val="14"/>
        <color indexed="8"/>
        <rFont val="Calibri"/>
        <family val="2"/>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t>
    </r>
    <r>
      <rPr>
        <b/>
        <sz val="14"/>
        <color indexed="8"/>
        <rFont val="Calibri"/>
        <family val="2"/>
      </rPr>
      <t>beginning in June</t>
    </r>
    <r>
      <rPr>
        <sz val="14"/>
        <color indexed="8"/>
        <rFont val="Calibri"/>
        <family val="2"/>
      </rPr>
      <t>.)</t>
    </r>
  </si>
  <si>
    <t>June FY19 District Recruitment 
&amp; Attendence Funds (2%)</t>
  </si>
  <si>
    <r>
      <rPr>
        <b/>
        <sz val="14"/>
        <color indexed="8"/>
        <rFont val="Calibri"/>
        <family val="2"/>
      </rPr>
      <t xml:space="preserve">Recruitment/Attendance: </t>
    </r>
    <r>
      <rPr>
        <sz val="14"/>
        <color indexed="8"/>
        <rFont val="Calibri"/>
        <family val="2"/>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beginning </t>
    </r>
    <r>
      <rPr>
        <b/>
        <sz val="14"/>
        <color indexed="8"/>
        <rFont val="Calibri"/>
        <family val="2"/>
      </rPr>
      <t>after July 1st</t>
    </r>
    <r>
      <rPr>
        <sz val="14"/>
        <color indexed="8"/>
        <rFont val="Calibri"/>
        <family val="2"/>
      </rPr>
      <t>.)</t>
    </r>
  </si>
  <si>
    <t>July FY20 District Recruitment 
&amp; Attendence Funds (2%)</t>
  </si>
  <si>
    <t xml:space="preserve"> 2% Budget: Item Description/Service</t>
  </si>
  <si>
    <t>Use/Purpose</t>
  </si>
  <si>
    <t>Units</t>
  </si>
  <si>
    <t>Cost</t>
  </si>
  <si>
    <t>2% Budget Total</t>
  </si>
  <si>
    <t>Any legislation making changes or updates to K-3 Plus for 2019 will be communicated and new guidance will be distributed at that time.</t>
  </si>
  <si>
    <t>July-August FY20 District Funding</t>
  </si>
  <si>
    <t>July-August FY20 District Budget</t>
  </si>
  <si>
    <r>
      <t xml:space="preserve">Prep and Planning Day Salaries </t>
    </r>
    <r>
      <rPr>
        <sz val="8"/>
        <color indexed="8"/>
        <rFont val="Calibri"/>
        <family val="2"/>
      </rPr>
      <t>(only ONE at beginning of program)</t>
    </r>
  </si>
  <si>
    <r>
      <rPr>
        <sz val="10"/>
        <color indexed="8"/>
        <rFont val="Calibri"/>
        <family val="2"/>
      </rPr>
      <t>Student Recruitment and Attendance</t>
    </r>
    <r>
      <rPr>
        <sz val="11"/>
        <color theme="1"/>
        <rFont val="Calibri"/>
        <family val="2"/>
      </rPr>
      <t xml:space="preserve"> </t>
    </r>
    <r>
      <rPr>
        <sz val="8"/>
        <color indexed="8"/>
        <rFont val="Calibri"/>
        <family val="2"/>
      </rPr>
      <t>(2% of requested award)</t>
    </r>
  </si>
  <si>
    <t>Total July FY20 Budget</t>
  </si>
  <si>
    <r>
      <rPr>
        <sz val="16"/>
        <color indexed="8"/>
        <rFont val="Calibri"/>
        <family val="2"/>
      </rPr>
      <t xml:space="preserve">June FY19 </t>
    </r>
    <r>
      <rPr>
        <sz val="11"/>
        <color theme="1"/>
        <rFont val="Calibri"/>
        <family val="2"/>
      </rPr>
      <t>District Recruitment 
&amp; Attendence Funds (2%)</t>
    </r>
  </si>
  <si>
    <r>
      <rPr>
        <b/>
        <sz val="14"/>
        <color indexed="8"/>
        <rFont val="Calibri"/>
        <family val="2"/>
      </rPr>
      <t xml:space="preserve">Recruitment/Attendance: </t>
    </r>
    <r>
      <rPr>
        <sz val="14"/>
        <color indexed="8"/>
        <rFont val="Calibri"/>
        <family val="2"/>
      </rPr>
      <t>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beginning</t>
    </r>
    <r>
      <rPr>
        <b/>
        <sz val="14"/>
        <color indexed="8"/>
        <rFont val="Calibri"/>
        <family val="2"/>
      </rPr>
      <t xml:space="preserve"> after July 1st</t>
    </r>
    <r>
      <rPr>
        <sz val="14"/>
        <color indexed="8"/>
        <rFont val="Calibri"/>
        <family val="2"/>
      </rPr>
      <t>.)</t>
    </r>
  </si>
  <si>
    <r>
      <rPr>
        <sz val="16"/>
        <color indexed="8"/>
        <rFont val="Calibri"/>
        <family val="2"/>
      </rPr>
      <t xml:space="preserve">July FY20 </t>
    </r>
    <r>
      <rPr>
        <sz val="11"/>
        <color theme="1"/>
        <rFont val="Calibri"/>
        <family val="2"/>
      </rPr>
      <t>District Recruitment 
&amp; Attendence Funds (2%)</t>
    </r>
  </si>
  <si>
    <r>
      <t>Prep and Planning Day Salaries</t>
    </r>
    <r>
      <rPr>
        <sz val="8"/>
        <color indexed="8"/>
        <rFont val="Calibri"/>
        <family val="2"/>
      </rPr>
      <t xml:space="preserve"> (only ONE at beginning of program)</t>
    </r>
  </si>
  <si>
    <t>Total July F20 Budget</t>
  </si>
  <si>
    <r>
      <rPr>
        <b/>
        <sz val="14"/>
        <color indexed="8"/>
        <rFont val="Calibri"/>
        <family val="2"/>
      </rPr>
      <t xml:space="preserve">Recruitment/Attendance: </t>
    </r>
    <r>
      <rPr>
        <sz val="14"/>
        <color indexed="8"/>
        <rFont val="Calibri"/>
        <family val="2"/>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t>
    </r>
    <r>
      <rPr>
        <b/>
        <sz val="14"/>
        <color indexed="8"/>
        <rFont val="Calibri"/>
        <family val="2"/>
      </rPr>
      <t>(</t>
    </r>
    <r>
      <rPr>
        <sz val="14"/>
        <color indexed="8"/>
        <rFont val="Calibri"/>
        <family val="2"/>
      </rPr>
      <t xml:space="preserve">Complete this section only for programs </t>
    </r>
    <r>
      <rPr>
        <b/>
        <sz val="14"/>
        <color indexed="8"/>
        <rFont val="Calibri"/>
        <family val="2"/>
      </rPr>
      <t>beginning in June.)</t>
    </r>
  </si>
  <si>
    <r>
      <rPr>
        <b/>
        <sz val="14"/>
        <color indexed="8"/>
        <rFont val="Calibri"/>
        <family val="2"/>
      </rPr>
      <t xml:space="preserve">Recruitment/Attendance: </t>
    </r>
    <r>
      <rPr>
        <sz val="14"/>
        <color indexed="8"/>
        <rFont val="Calibri"/>
        <family val="2"/>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t>
    </r>
    <r>
      <rPr>
        <b/>
        <sz val="14"/>
        <color indexed="8"/>
        <rFont val="Calibri"/>
        <family val="2"/>
      </rPr>
      <t>(</t>
    </r>
    <r>
      <rPr>
        <sz val="14"/>
        <color indexed="8"/>
        <rFont val="Calibri"/>
        <family val="2"/>
      </rPr>
      <t>Complete this section only for programs</t>
    </r>
    <r>
      <rPr>
        <b/>
        <sz val="14"/>
        <color indexed="8"/>
        <rFont val="Calibri"/>
        <family val="2"/>
      </rPr>
      <t xml:space="preserve"> beginning after July 1st.)</t>
    </r>
  </si>
  <si>
    <r>
      <rPr>
        <b/>
        <sz val="14"/>
        <color indexed="8"/>
        <rFont val="Calibri"/>
        <family val="2"/>
      </rPr>
      <t xml:space="preserve">Recruitment/Attendance: </t>
    </r>
    <r>
      <rPr>
        <sz val="14"/>
        <color indexed="8"/>
        <rFont val="Calibri"/>
        <family val="2"/>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t>
    </r>
    <r>
      <rPr>
        <b/>
        <sz val="14"/>
        <color indexed="8"/>
        <rFont val="Calibri"/>
        <family val="2"/>
      </rPr>
      <t>beginning in June.</t>
    </r>
    <r>
      <rPr>
        <sz val="14"/>
        <color indexed="8"/>
        <rFont val="Calibri"/>
        <family val="2"/>
      </rPr>
      <t>)</t>
    </r>
  </si>
  <si>
    <r>
      <rPr>
        <b/>
        <sz val="14"/>
        <color indexed="8"/>
        <rFont val="Calibri"/>
        <family val="2"/>
      </rPr>
      <t xml:space="preserve">Recruitment/Attendance: </t>
    </r>
    <r>
      <rPr>
        <sz val="14"/>
        <color indexed="8"/>
        <rFont val="Calibri"/>
        <family val="2"/>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beginning </t>
    </r>
    <r>
      <rPr>
        <b/>
        <sz val="14"/>
        <color indexed="8"/>
        <rFont val="Calibri"/>
        <family val="2"/>
      </rPr>
      <t>after July 1st.</t>
    </r>
    <r>
      <rPr>
        <sz val="14"/>
        <color indexed="8"/>
        <rFont val="Calibri"/>
        <family val="2"/>
      </rPr>
      <t>)</t>
    </r>
  </si>
  <si>
    <r>
      <t>K</t>
    </r>
    <r>
      <rPr>
        <sz val="11"/>
        <color indexed="8"/>
        <rFont val="Calibri"/>
        <family val="2"/>
      </rPr>
      <t>–3 plus Coordinator</t>
    </r>
  </si>
  <si>
    <r>
      <rPr>
        <b/>
        <sz val="14"/>
        <color indexed="8"/>
        <rFont val="Calibri"/>
        <family val="2"/>
      </rPr>
      <t xml:space="preserve">Recruitment/Attendance: </t>
    </r>
    <r>
      <rPr>
        <sz val="14"/>
        <color indexed="8"/>
        <rFont val="Calibri"/>
        <family val="2"/>
      </rPr>
      <t>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t>
    </r>
    <r>
      <rPr>
        <b/>
        <sz val="14"/>
        <color indexed="8"/>
        <rFont val="Calibri"/>
        <family val="2"/>
      </rPr>
      <t xml:space="preserve"> beginning in June.</t>
    </r>
    <r>
      <rPr>
        <sz val="14"/>
        <color indexed="8"/>
        <rFont val="Calibri"/>
        <family val="2"/>
      </rPr>
      <t>)</t>
    </r>
  </si>
  <si>
    <t>ALAMOGORDO PUBLIC SCHOOLS</t>
  </si>
  <si>
    <t>ALAMOGORDO_PUBLIC_SCHOOLS</t>
  </si>
  <si>
    <t>ALBUQUERQUE_PUBLIC_SCHOOLS</t>
  </si>
  <si>
    <t>ALBUQUERQUE_SCHOOL_OF_EXCELLENCE</t>
  </si>
  <si>
    <t>ALBUQUERQUE_SIGN_LANGUAGE_ACADEMY</t>
  </si>
  <si>
    <t>ALTURA_PREPARATORY_SCHOOL</t>
  </si>
  <si>
    <t>ANANSI_CHARTER_SCHOOL</t>
  </si>
  <si>
    <t>ANIMAS_PUBLIC_SCHOOLS</t>
  </si>
  <si>
    <t>ARTESIA_PUBLIC_SCHOOLS</t>
  </si>
  <si>
    <t>AZTEC_MUNICIPAL_SCHOOLS</t>
  </si>
  <si>
    <t>BELEN_CONSOLIDATED_SCHOOLS</t>
  </si>
  <si>
    <t>BERNALILLO_PUBLIC_SCHOOLS</t>
  </si>
  <si>
    <t>BLOOMFIELD_SCHOOLS</t>
  </si>
  <si>
    <t>CAPITAN_MUNICIPAL_SCHOOLS</t>
  </si>
  <si>
    <t>CARLSBAD_MUNICIPAL_SCHOOLS</t>
  </si>
  <si>
    <t>CARRIZOZO_MUNICIPAL_SCHOOLS</t>
  </si>
  <si>
    <t>CENTRAL_CONSOLIDATED_SCHOOLS</t>
  </si>
  <si>
    <t>CHAMA_VALLEY_INDEPENDENT_SCHOOLS</t>
  </si>
  <si>
    <t>CIMARRON_MUNICIPAL_SCHOOLS</t>
  </si>
  <si>
    <t>CLAYTON_MUNICIPAL_SCHOOLS</t>
  </si>
  <si>
    <t>CLOUDCROFT_MUNICIPAL_SCHOOLS</t>
  </si>
  <si>
    <t>CLOVIS_MUNICIPAL_SCHOOLS</t>
  </si>
  <si>
    <t>COBRE_CONSOLIDATED_SCHOOLS_DISTRICT</t>
  </si>
  <si>
    <t>CORAL_COMMUNITY_CHARTER</t>
  </si>
  <si>
    <t>CORONA_MUNICIPAL_SCHOOLS</t>
  </si>
  <si>
    <t>CUBA_INDEPENDENT_SCHOOLS</t>
  </si>
  <si>
    <t>DEMING_PUBLIC_SCHOOLS</t>
  </si>
  <si>
    <t>DES_MOINES_MUNICIPAL_SCHOOLS</t>
  </si>
  <si>
    <t>DEXTER_CONSOLIDATED_SCHOOLS</t>
  </si>
  <si>
    <t>DORA_CONSOLIDATED_SCHOOLS</t>
  </si>
  <si>
    <t>DREAM_DINE</t>
  </si>
  <si>
    <t>DULCE_INDEPENDENT_SCHOOLS</t>
  </si>
  <si>
    <t>ELIDA_MUNICIPAL_SCHOOLS</t>
  </si>
  <si>
    <t>ESPANOLA_PUBLIC_SCHOOLS</t>
  </si>
  <si>
    <t>ESTANCIA_MUNICIPAL_SCHOOLS</t>
  </si>
  <si>
    <t>ESTANCIA_VALLEY_CLASSICAL_ACADEMY</t>
  </si>
  <si>
    <t>EUNICE_MUNICIPAL_SCHOOLS</t>
  </si>
  <si>
    <t>FARMINGTON_MUNICIPAL_SCHOOLS</t>
  </si>
  <si>
    <t>FLOYD_MUNICIPAL_SCHOOLS</t>
  </si>
  <si>
    <t>FORT_SUMNER_MUNICIPAL_SCHOOLS</t>
  </si>
  <si>
    <t>GADSDEN_INDEPENDENT_SCHOOLS</t>
  </si>
  <si>
    <t>GALLUP_MCKINLEY_COUNTY_SCHOOLS</t>
  </si>
  <si>
    <t>GRADY_MUNICIPAL_SCHOOLS</t>
  </si>
  <si>
    <t>GRANTS_CIBOLA_COUNTY_SCHOOLS</t>
  </si>
  <si>
    <t>HAGERMAN_MUNICIPAL_SCHOOLS</t>
  </si>
  <si>
    <t>HATCH_VALLEY_PUBLIC_SCHOOLS</t>
  </si>
  <si>
    <t>HOBBS_MUNICIPAL_SCHOOLS</t>
  </si>
  <si>
    <t>HONDO_VALLEY_PUBLIC_SCHOOLS</t>
  </si>
  <si>
    <t>HORIZON_ACADEMY_WEST</t>
  </si>
  <si>
    <t>HOUSE_MUNICIPAL_SCHOOLS</t>
  </si>
  <si>
    <t>J_PAUL_TAYLOR_ACADEMY</t>
  </si>
  <si>
    <t>JAL_PUBLIC_SCHOOLS</t>
  </si>
  <si>
    <t>JEFFERSON_MONTESSORI_ACADEMY</t>
  </si>
  <si>
    <t>JEMEZ_MOUNTAIN_PUBLIC_SCHOOLS</t>
  </si>
  <si>
    <t>JEMEZ_VALLEY_PUBLIC_SCHOOLS</t>
  </si>
  <si>
    <t>LA_PROMESA_EARLY_LEARNING</t>
  </si>
  <si>
    <t>LAKE_ARTHUR_MUNICIPAL_SCHOOLS</t>
  </si>
  <si>
    <t>LAS_CRUCES_PUBLIC_SCHOOLS</t>
  </si>
  <si>
    <t>LAS_VEGAS_CITY_PUBLIC_SCHOOLS</t>
  </si>
  <si>
    <t>LA_TIERRA_MONTESSORI_SCHOOL</t>
  </si>
  <si>
    <t>LOGAN_MUNICIPAL_SCHOOLS</t>
  </si>
  <si>
    <t>LORDSBURG_MUNICIPAL_SCHOOLS</t>
  </si>
  <si>
    <t>LOS_ALAMOS_PUBLIC_SCHOOLS</t>
  </si>
  <si>
    <t>LOS_LUNAS_PUBLIC_SCHOOLS</t>
  </si>
  <si>
    <t>LOVING_MUNICIPAL_SCHOOLS</t>
  </si>
  <si>
    <t>LOVINGTON_MUNICIPAL_SCHOOLS</t>
  </si>
  <si>
    <t>MAGDALENA_MUNICIPAL_SCHOOLS</t>
  </si>
  <si>
    <t>MAXWELL_MUNICIPAL_SCHOOLS</t>
  </si>
  <si>
    <t>MCCURDY_CHARTER_SCHOOL</t>
  </si>
  <si>
    <t>MELROSE_PUBLIC_SCHOOLS</t>
  </si>
  <si>
    <t>MESA_VISTA_CONSOLIDATED_SCHOOLS</t>
  </si>
  <si>
    <t>MISSION_ACHIEVEMENT_AND_SUCCESS</t>
  </si>
  <si>
    <t>MONTESSORI_ELEMENTARY_SCHOOL</t>
  </si>
  <si>
    <t>MORA_INDEPENDENT_SCHOOLS</t>
  </si>
  <si>
    <t>MORIARTY-EDGEWOOD_SCHOOL_DISTRICT</t>
  </si>
  <si>
    <t>MOSQUERO_MUNICIPAL_SCHOOLS</t>
  </si>
  <si>
    <t>MOUNTAINAIR_PUBLIC_SCHOOLS</t>
  </si>
  <si>
    <t>NORTH_VALLEY_ACADEMY</t>
  </si>
  <si>
    <t>PECOS_INDEPENDENT_SCHOOLS</t>
  </si>
  <si>
    <t>PENASCO_INDEPENDENT_SCHOOLS</t>
  </si>
  <si>
    <t>POJOAQUE_VALLEY_PUBLIC_SCHOOLS</t>
  </si>
  <si>
    <t>PORTALES_MUNICIPAL_SCHOOLS</t>
  </si>
  <si>
    <t>QUEMADO_INDEPENDENT_SCHOOLS</t>
  </si>
  <si>
    <t>QUESTA_INDEPENDENT_SCHOOLS</t>
  </si>
  <si>
    <t>RATON_PUBLIC_SCHOOLS</t>
  </si>
  <si>
    <t>RED_RIVER_VALLEY_CHARTER_SCHOOL</t>
  </si>
  <si>
    <t>RESERVE_PUBLIC_SCHOOLS</t>
  </si>
  <si>
    <t>RIO_RANCHO_PUBLIC_SCHOOLS</t>
  </si>
  <si>
    <t>ROOTS_AND_WINGS_COMMUNITY</t>
  </si>
  <si>
    <t>ROSWELL_INDEPENDENT_SCHOOLS</t>
  </si>
  <si>
    <t>ROY_MUNICIPAL_SCHOOLS</t>
  </si>
  <si>
    <t>RUIDOSO_MUNICIPAL_SCHOOLS</t>
  </si>
  <si>
    <t>SAN_JON_MUNICIPAL_SCHOOLS</t>
  </si>
  <si>
    <t>SANDOVAL_ACADEMY_OF_BILINGUAL_EDUCATION</t>
  </si>
  <si>
    <t>SANTA_FE_PUBLIC_SCHOOLS</t>
  </si>
  <si>
    <t>SANTA_ROSA_CONSOLIDATED_SCHOOLS</t>
  </si>
  <si>
    <t>SCHOOL_OF_DREAMS</t>
  </si>
  <si>
    <t>SIX_DIRECTIONS_INDIGENOUS_SCHOOL</t>
  </si>
  <si>
    <t>SILVER_CONSOLIDATED_SCHOOLS</t>
  </si>
  <si>
    <t>SOCORRO_CONSOLIDATED_SCHOOLS</t>
  </si>
  <si>
    <t>SOUTHWEST_PREPARATORY_LEARNING_CENTER</t>
  </si>
  <si>
    <t>SPRINGER_MUNICIPAL_SCHOOLS</t>
  </si>
  <si>
    <t>TAOS_ACADEMY</t>
  </si>
  <si>
    <t>TAOS_INTEGRATED_SCHOOL_FOR_THE_ARTS</t>
  </si>
  <si>
    <t>TAOS_INTERNATIONAL_SCHOOL</t>
  </si>
  <si>
    <t>TAOS_MUNICIPAL_SCHOOLS</t>
  </si>
  <si>
    <t>TATUM_MUNICIPAL_SCHOOLS</t>
  </si>
  <si>
    <t>TEXICO_MUNICIPAL_SCHOOLS</t>
  </si>
  <si>
    <t>TRUTH_OR_CONSEQUENCES_MUNICIPAL_SCHOOLS</t>
  </si>
  <si>
    <t>TUCUMCARI_PUBLIC_SCHOOLS</t>
  </si>
  <si>
    <t>TULAROSA_MUNICIPAL_SCHOOLS</t>
  </si>
  <si>
    <t>TURQUOISE_TRAIL_CHARTER_SCHOOL</t>
  </si>
  <si>
    <t>VAUGHN_MUNICIPAL_SCHOOLS</t>
  </si>
  <si>
    <t>WAGON_MOUND_PUBLIC_SCHOOLS</t>
  </si>
  <si>
    <t>WEST_LAS_VEGAS_PUBLIC_SCHOOLS</t>
  </si>
  <si>
    <t>ZUNI_PUBLIC_SCHOOLS</t>
  </si>
  <si>
    <t>ALBUQUERQUE COLLEGIATE CHARTER SCHOOL</t>
  </si>
  <si>
    <t>BUENA_VISTA_ELEMENTARY</t>
  </si>
  <si>
    <t>A. MONTOYA ELEMENTARY</t>
  </si>
  <si>
    <t>ALBUQUERQUE SCHOOL OF EXCELLENCE</t>
  </si>
  <si>
    <t>ALBUQUERQUE SIGN LANGUAGE ACADEMY</t>
  </si>
  <si>
    <t>ALTURA PREPARATORY SCHOOL</t>
  </si>
  <si>
    <t>ANANSI CHARTER SCHOOL</t>
  </si>
  <si>
    <t>ANIMAS ELEMENTARY</t>
  </si>
  <si>
    <t>CENTRAL ELEMENTARY</t>
  </si>
  <si>
    <t>LYDIA RIPPEY ELEMENTARY</t>
  </si>
  <si>
    <t>BELEN FAMILY SCHOOL ELEMENTARY</t>
  </si>
  <si>
    <t>ALGODONES ELEMENTARY</t>
  </si>
  <si>
    <t>BLANCO ELEMENTARY</t>
  </si>
  <si>
    <t>CAPITAN ELEMENTARY</t>
  </si>
  <si>
    <t>CRAFT ELEMENTARY</t>
  </si>
  <si>
    <t>CARRIZOZO ELEMENTARY</t>
  </si>
  <si>
    <t>EVA B STOKELY ELEMENTARY</t>
  </si>
  <si>
    <t>CHAMA ELEMENTARY</t>
  </si>
  <si>
    <t>CIMARRON ELEMENTARY</t>
  </si>
  <si>
    <t>ALVIS ELEMENTARY</t>
  </si>
  <si>
    <t>CLOUDCROFT ELEMENTARY</t>
  </si>
  <si>
    <t>ARTS ACADEMY AT BELLA VISTA</t>
  </si>
  <si>
    <t>BAYARD ELEMENTARY</t>
  </si>
  <si>
    <t>CORAL COMMUNITY CHARTER</t>
  </si>
  <si>
    <t>CORONA ELEMENTARY</t>
  </si>
  <si>
    <t>CUBA ELEMENTARY</t>
  </si>
  <si>
    <t>BATAAN ELEMENTARY</t>
  </si>
  <si>
    <t>DES MOINES ELEMENTARY</t>
  </si>
  <si>
    <t>DEXTER ELEMENTARY</t>
  </si>
  <si>
    <t>DORA ELEMENTARY</t>
  </si>
  <si>
    <t>DREAM DINE</t>
  </si>
  <si>
    <t>DULCE ELEMENTARY</t>
  </si>
  <si>
    <t>ELIDA ELEMENTARY</t>
  </si>
  <si>
    <t>ABIQUIU ELEMENTARY</t>
  </si>
  <si>
    <t>LOWER ELEMENTARY</t>
  </si>
  <si>
    <t>ESTANCIA VALLEY CLASSICAL ACADEMY</t>
  </si>
  <si>
    <t>METTIE JORDAN ELEMENTARY</t>
  </si>
  <si>
    <t>FLOYD ELEMENTARY</t>
  </si>
  <si>
    <t>FORT SUMNER ELEMENTARY</t>
  </si>
  <si>
    <t>ANTHONY ELEMENTARY</t>
  </si>
  <si>
    <t>CATHERINE A. MILLER ELEMENTARY</t>
  </si>
  <si>
    <t>GRADY ELEMENTARY</t>
  </si>
  <si>
    <t>BLUEWATER ELEMENTARY</t>
  </si>
  <si>
    <t>HAGERMAN ELEMENTARY</t>
  </si>
  <si>
    <t>GARFIELD ELEMENTARY</t>
  </si>
  <si>
    <t>B.T. WASHINGTON ELEMENTARY</t>
  </si>
  <si>
    <t>HONDO ELEMENTARY</t>
  </si>
  <si>
    <t>HORIZON ACADEMY WEST</t>
  </si>
  <si>
    <t>HOUSE ELEMENTARY</t>
  </si>
  <si>
    <t>J PAUL TAYLOR ACADEMY</t>
  </si>
  <si>
    <t>JAL ELEMENTARY</t>
  </si>
  <si>
    <t>JEFFERSON MONTESSORI ACADEMY</t>
  </si>
  <si>
    <t>GALLINA ELEMENTARY</t>
  </si>
  <si>
    <t>JEMEZ VALLEY ELEMENTARY</t>
  </si>
  <si>
    <t>LA PROMESA EARLY LEARNING</t>
  </si>
  <si>
    <t>LAKE ARTHUR ELEMENTARY</t>
  </si>
  <si>
    <t>ALAMEDA ELEMENTARY</t>
  </si>
  <si>
    <t>EARLY CHILDHOOD CENTER</t>
  </si>
  <si>
    <t>LA TIERRA MONTESSORI SCHOOL</t>
  </si>
  <si>
    <t>LOGAN ELEMENTARY</t>
  </si>
  <si>
    <t>ASPEN ELEMENTARY</t>
  </si>
  <si>
    <t>ANN PARISH ELEMENTARY</t>
  </si>
  <si>
    <t>LOVING ELEMENTARY</t>
  </si>
  <si>
    <t>BEN ALEXANDER ELEMENTARY</t>
  </si>
  <si>
    <t>MAGDALENA ELEMENTARY</t>
  </si>
  <si>
    <t>MAXWELL ELEMENTARY</t>
  </si>
  <si>
    <t>MCCURDY CHARTER SCHOOL</t>
  </si>
  <si>
    <t>MELROSE ELEMENTARY</t>
  </si>
  <si>
    <t>EL RITO ELEMENTARY</t>
  </si>
  <si>
    <t>MISSION ACHIEVEMENT AND SUCCESS 1.0</t>
  </si>
  <si>
    <t>MONTESSORI ELEMENTARY SCHOOL</t>
  </si>
  <si>
    <t>HOLMAN ELEMENTARY</t>
  </si>
  <si>
    <t>MORIARTY ELEMENTARY</t>
  </si>
  <si>
    <t>MOSQUERO ELEMENTARY</t>
  </si>
  <si>
    <t>MOUNTAINAIR ELEMENTARY</t>
  </si>
  <si>
    <t>NORTH VALLEY CHARTER</t>
  </si>
  <si>
    <t>PECOS ELEMENTARY</t>
  </si>
  <si>
    <t>PENASCO ELEMENTARY</t>
  </si>
  <si>
    <t>PABLO ROYBAL ELEMENTARY</t>
  </si>
  <si>
    <t>BROWN EARLY CHILDHOOD CENTER</t>
  </si>
  <si>
    <t>DATIL ELEMENTARY</t>
  </si>
  <si>
    <t>ALTA VISTA ELEMENTARY</t>
  </si>
  <si>
    <t>LONGFELLOW ELEMENTARY</t>
  </si>
  <si>
    <t>RED RIVER VALLEY CHARTER SCHOOL</t>
  </si>
  <si>
    <t>RESERVE ELEMENTARY</t>
  </si>
  <si>
    <t>CIELO AZUL ELEMENTARY</t>
  </si>
  <si>
    <t>ROOTS AND WINGS COMMUNITY</t>
  </si>
  <si>
    <t>BERRENDO ELEMENTARY</t>
  </si>
  <si>
    <t>ROY ELEMENTARY</t>
  </si>
  <si>
    <t>NOB HILL EARLY CHILDHOOD CENTER</t>
  </si>
  <si>
    <t>SAN JON ELEMENTARY</t>
  </si>
  <si>
    <t xml:space="preserve">SANDOVAL ACADEMY OF BILINGUAL EDUCATION </t>
  </si>
  <si>
    <t>ACEQUIA MADRE ELEMENTARY</t>
  </si>
  <si>
    <t>RITA A. MARQUEZ ELEMENTARY</t>
  </si>
  <si>
    <t>SCHOOL OF DREAMS</t>
  </si>
  <si>
    <t>SIX DIRECTIONS INDIGENOUS SCHOOL</t>
  </si>
  <si>
    <t>CLIFF ELEMENTARY</t>
  </si>
  <si>
    <t>COTTONWOOD VALLEY CHARTER</t>
  </si>
  <si>
    <t>SOUTHWEST PREPARATORY LEARNING CENTER</t>
  </si>
  <si>
    <t>FORRESTER ELEMENTARY</t>
  </si>
  <si>
    <t>TAOS ACADEMY</t>
  </si>
  <si>
    <t>TAOS INTEGRATED SCHOOL FOR THE ARTS</t>
  </si>
  <si>
    <t>TAOS INTERNATIONAL SCHOOL</t>
  </si>
  <si>
    <t>TATUM ELEMENTARY</t>
  </si>
  <si>
    <t>TEXICO ELEMENTARY</t>
  </si>
  <si>
    <t>ARREY ELEMENTARY</t>
  </si>
  <si>
    <t>TUCUMCARI ELEMENTARY</t>
  </si>
  <si>
    <t>TULAROSA ELEMENTARY</t>
  </si>
  <si>
    <t>TURQUOISE TRAIL CHARTER SCHOOL</t>
  </si>
  <si>
    <t>VAUGHN ELEMENTARY</t>
  </si>
  <si>
    <t>WAGON MOUND ELEMENTARY</t>
  </si>
  <si>
    <t>DON CECILIO MARTINEZ ELEMENTARY</t>
  </si>
  <si>
    <t>SHIWI TS’ANA ELEMENTARY</t>
  </si>
  <si>
    <t>ALBUQUERQUE PUBLIC SCHOOLS</t>
  </si>
  <si>
    <t>DESERT_STAR_ELEMENTARY</t>
  </si>
  <si>
    <t>ADOBE ACRES ELEMENTARY</t>
  </si>
  <si>
    <t>ANIMAS MIDDLE</t>
  </si>
  <si>
    <t>GRAND HEIGHTS EARLY CHILDHOOD</t>
  </si>
  <si>
    <t>MCCOY AVENUE ELEMENTARY</t>
  </si>
  <si>
    <t>BERNALILLO ELEMENTARY</t>
  </si>
  <si>
    <t>BLOOMFIELD EARLY CHILDHOOD CENTER</t>
  </si>
  <si>
    <t>DESERT WILLOW ELEMENTARY</t>
  </si>
  <si>
    <t>CARRIZOZO MIDDLE</t>
  </si>
  <si>
    <t>JUDY NELSON ELEMENTARY</t>
  </si>
  <si>
    <t>TIERRA AMARILLA ELEMENTARY</t>
  </si>
  <si>
    <t>CIMARRON MIDDLE</t>
  </si>
  <si>
    <t>KISER ELEMENTARY</t>
  </si>
  <si>
    <t>BARRY ELEMENTARY</t>
  </si>
  <si>
    <t>BELL ELEMENTARY</t>
  </si>
  <si>
    <t>ALCALDE ELEMENTARY</t>
  </si>
  <si>
    <t>UPPER ELEMENTARY</t>
  </si>
  <si>
    <t>APACHE ELEMENTARY</t>
  </si>
  <si>
    <t>FLOYD MIDDLE</t>
  </si>
  <si>
    <t>BERINO ELEMENTARY</t>
  </si>
  <si>
    <t>CHEE DODGE ELEMENTARY</t>
  </si>
  <si>
    <t>CUBERO ELEMENTARY</t>
  </si>
  <si>
    <t>HATCH VALLEY ELEMENTARY</t>
  </si>
  <si>
    <t>BROADMOOR ELEMENTARY</t>
  </si>
  <si>
    <t>LINDRITH AREA HERITAGE</t>
  </si>
  <si>
    <t>SAN DIEGO RIVERSIDE</t>
  </si>
  <si>
    <t>BOOKER T. WASHINGTON</t>
  </si>
  <si>
    <t>LOS NINOS ELEMENTARY</t>
  </si>
  <si>
    <t>R.V.TRAYLOR ELEMENTARY</t>
  </si>
  <si>
    <t>BARRANCA MESA ELEMENTARY</t>
  </si>
  <si>
    <t>BOSQUE FARMS ELEMENTARY</t>
  </si>
  <si>
    <t>JEFFERSON ELEMENTARY</t>
  </si>
  <si>
    <t>OJO CALIENTE ELEMENTARY</t>
  </si>
  <si>
    <t>MISSION ACHIEVEMENT AND SUCCESS 2.0</t>
  </si>
  <si>
    <t>MORA ELEMENTARY</t>
  </si>
  <si>
    <t>ROUTE 66 ELEMENTARY</t>
  </si>
  <si>
    <t>POJOAQUE INTERMEDIATE</t>
  </si>
  <si>
    <t>JAMES ELEMENTARY</t>
  </si>
  <si>
    <t>QUEMADO ELEMENTARY</t>
  </si>
  <si>
    <t>ALTA VISTA INTERMEDIATE</t>
  </si>
  <si>
    <t>RATON INTERMEDIATE</t>
  </si>
  <si>
    <t>COLINAS DEL NORTE ELEMENTARY</t>
  </si>
  <si>
    <t>DEL NORTE ELEMENTARY</t>
  </si>
  <si>
    <t>SIERRA VISTA PRIMARY</t>
  </si>
  <si>
    <t>AMY BIEHL COMMUNITY SCHOOL AT RANCHO VIEJO</t>
  </si>
  <si>
    <t>SANTA ROSA ELEMENTARY</t>
  </si>
  <si>
    <t>G.W.STOUT ELEMENTARY</t>
  </si>
  <si>
    <t>MIDWAY ELEMENTARY</t>
  </si>
  <si>
    <t>WILFERTH ELEMENTARY</t>
  </si>
  <si>
    <t>ARROYO DEL NORTE ELEMENTARY</t>
  </si>
  <si>
    <t>SIERRA ELEMENTARY</t>
  </si>
  <si>
    <t>TULAROSA INTERMEDIATE</t>
  </si>
  <si>
    <t>LUIS E. ARMIJO ELEMENTARY</t>
  </si>
  <si>
    <t>HEIGHTS ELEMENTARY</t>
  </si>
  <si>
    <t>HERMOSA ELEMENTARY</t>
  </si>
  <si>
    <t>MOSAIC ACADEMY CHARTER</t>
  </si>
  <si>
    <t>DENNIS CHAVEZ ELEMENTARY</t>
  </si>
  <si>
    <t>COCHITI ELEMENTARY</t>
  </si>
  <si>
    <t>CENTRAL PRIMARY</t>
  </si>
  <si>
    <t>EARLY CHILDHOOD EDUCATION CENTER</t>
  </si>
  <si>
    <t>KIRTLAND ELEMENTARY/PRE-K EARLY</t>
  </si>
  <si>
    <t>EAGLE NEST ELEMENTARY</t>
  </si>
  <si>
    <t>CAMEO ELEMENTARY</t>
  </si>
  <si>
    <t>HURLEY ELEMENTARY</t>
  </si>
  <si>
    <t>CHAPARRAL ELEMENTARY</t>
  </si>
  <si>
    <t>CHIMAYO ELEMENTARY</t>
  </si>
  <si>
    <t>VANSTONE ELEMENTARY</t>
  </si>
  <si>
    <t>BLUFFVIEW ELEMENTARY</t>
  </si>
  <si>
    <t>CROWNPOINT ELEMENTARY</t>
  </si>
  <si>
    <t>MESA VIEW ELEMENTARY</t>
  </si>
  <si>
    <t>RIO GRANDE ELEMENTARY</t>
  </si>
  <si>
    <t>COLLEGE LANE ELEMENTARY</t>
  </si>
  <si>
    <t>LYBROOK ELEMENTARY</t>
  </si>
  <si>
    <t>MIKE SENA ELEMENTARY</t>
  </si>
  <si>
    <t>CHAMISA ELEMENTARY</t>
  </si>
  <si>
    <t>DESERT VIEW ELEMENTARY</t>
  </si>
  <si>
    <t>LEA ELEMENTARY</t>
  </si>
  <si>
    <t>SOUTH MOUNTAIN ELEMENTARY</t>
  </si>
  <si>
    <t>LINDSEY-STEINER ELEMENTARY</t>
  </si>
  <si>
    <t>RIO COSTILLA SW LEARNING ACADEMY</t>
  </si>
  <si>
    <t>ENCHANTED HILLS ELEMENTARY</t>
  </si>
  <si>
    <t>EAST GRAND PLAINS ELEMENTARY</t>
  </si>
  <si>
    <t>WHITE MOUNTAIN ELEMENTARY</t>
  </si>
  <si>
    <t>ASPEN COMMUNITY MAGNET SCHOOL</t>
  </si>
  <si>
    <t>HARRISON SCHMITT ELEMENTARY</t>
  </si>
  <si>
    <t>PARKVIEW ELEMENTARY</t>
  </si>
  <si>
    <t>ENOS GARCIA ELEMENTARY</t>
  </si>
  <si>
    <t>T OR C ELEMENTARY</t>
  </si>
  <si>
    <t>RIO GALLINAS SCHOOL</t>
  </si>
  <si>
    <t>HIGH ROLLS MOUNTAIN PARK ELEMENTARY</t>
  </si>
  <si>
    <t>ALAMOSA ELEMENTARY</t>
  </si>
  <si>
    <t>PARK AVENUE ELEMENTARY</t>
  </si>
  <si>
    <t>GIL SANCHEZ ELEMENTARY</t>
  </si>
  <si>
    <t>PLACITAS ELEMENTARY</t>
  </si>
  <si>
    <t>NAABA ANI ELEMENTARY</t>
  </si>
  <si>
    <t>HILLCREST ELEMENTARY</t>
  </si>
  <si>
    <t>MESA ELEMENTARY</t>
  </si>
  <si>
    <t>EAGLE NEST MIDDLE</t>
  </si>
  <si>
    <t>HIGHLAND ELEMENTARY</t>
  </si>
  <si>
    <t>SAN LORENZO ELEMENTARY</t>
  </si>
  <si>
    <t>COLUMBUS ELEMENTARY</t>
  </si>
  <si>
    <t>DIXON ELEMENTARY</t>
  </si>
  <si>
    <t xml:space="preserve">CATE CENTER </t>
  </si>
  <si>
    <t>DESERT TRAIL ELEMENTARY</t>
  </si>
  <si>
    <t>DAVID SKEET ELEMENTARY</t>
  </si>
  <si>
    <t>MILAN ELEMENTARY</t>
  </si>
  <si>
    <t>CORONADO ELEMENTARY</t>
  </si>
  <si>
    <t>CESAR CHAVEZ ELEMENTARY</t>
  </si>
  <si>
    <t>SIERRA VISTA ELEMENTARY</t>
  </si>
  <si>
    <t>MOUNTAIN ELEMENTARY</t>
  </si>
  <si>
    <t>KATHERINE GALLEGOS ELEMENTARY</t>
  </si>
  <si>
    <t>LLANO ELEMENTARY</t>
  </si>
  <si>
    <t>VALENCIA ELEMENTARY</t>
  </si>
  <si>
    <t>ERNEST STAPLETON ELEMENTARY</t>
  </si>
  <si>
    <t>EL CAPITAN ELEMENTARY</t>
  </si>
  <si>
    <t>ATALAYA ELEMENTARY</t>
  </si>
  <si>
    <t>JOSE BARRIOS ELEMENTARY</t>
  </si>
  <si>
    <t>SAN ANTONIO ELEMENTARY</t>
  </si>
  <si>
    <t>RANCHOS DE TAOS ELEMENTARY</t>
  </si>
  <si>
    <t>TONY SERNA JR. ELEMENTARY</t>
  </si>
  <si>
    <t>HOLLOMAN ELEMENTARY</t>
  </si>
  <si>
    <t>ALICE KING COMMUNITY SCHOOL</t>
  </si>
  <si>
    <t>ROSELAWN ELEMENTARY</t>
  </si>
  <si>
    <t>JARAMILLO ELEMENTARY</t>
  </si>
  <si>
    <t>SANTO DOMINGO ELEMENTARY</t>
  </si>
  <si>
    <t>JEFFERSON MONTESSORI</t>
  </si>
  <si>
    <t>NASCHITTI ELEMENTARY</t>
  </si>
  <si>
    <t>JAMES BICKLEY ELEMENTARY</t>
  </si>
  <si>
    <t>MEMORIAL ELEMENTARY</t>
  </si>
  <si>
    <t>EUTIMIO SALAZAR ELEMENTARY</t>
  </si>
  <si>
    <t>COUNTRY CLUB ELEMENTARY</t>
  </si>
  <si>
    <t>MOUNT TAYLOR ELEMENTARY</t>
  </si>
  <si>
    <t>EDISON ELEMENTARY</t>
  </si>
  <si>
    <t>COLUMBIA ELEMENTARY</t>
  </si>
  <si>
    <t>PINON ELEMENTARY</t>
  </si>
  <si>
    <t>LOS LUNAS ELEMENTARY</t>
  </si>
  <si>
    <t>YARBRO ELEMENTARY</t>
  </si>
  <si>
    <t>MAGGIE CORDOVA ELEMENTARY SCHOOL</t>
  </si>
  <si>
    <t>MILITARY HGTS ELEMENTARY</t>
  </si>
  <si>
    <t>CARLOS GILBERT ELEMENTARY</t>
  </si>
  <si>
    <t>SIXTH STREET ELEMENTARY</t>
  </si>
  <si>
    <t>ZIMMERLY ELEMENTARY</t>
  </si>
  <si>
    <t>TAOS MUNICIPAL CHARTER</t>
  </si>
  <si>
    <t>UNION ELEMENTARY</t>
  </si>
  <si>
    <t>LA LUZ ELEMENTARY</t>
  </si>
  <si>
    <t>ALVARADO ELEMENTARY</t>
  </si>
  <si>
    <t>YESO ELEMENTARY</t>
  </si>
  <si>
    <t>LA MERCED ELEMENTARY</t>
  </si>
  <si>
    <t>WD CARROLL ELEMENTARY</t>
  </si>
  <si>
    <t>JOE STANLEY SMITH ELEMENTARY</t>
  </si>
  <si>
    <t>NEWCOMB ELEMENTARY</t>
  </si>
  <si>
    <t>LA CASITA ELEMENTARY</t>
  </si>
  <si>
    <t>RUBEN S. TORRES ELEMENTARY</t>
  </si>
  <si>
    <t>HERNANDEZ ELEMENTARY</t>
  </si>
  <si>
    <t>ESPERANZA ELEMENTARY</t>
  </si>
  <si>
    <t>GADSDEN ELEMENTARY</t>
  </si>
  <si>
    <t>INDIAN HILLS ELEMENTARY</t>
  </si>
  <si>
    <t>SAN RAFAEL ELEMENTARY</t>
  </si>
  <si>
    <t>CONLEE ELEMENTARY</t>
  </si>
  <si>
    <t>LOS LUNAS FAMILY SCHOOL</t>
  </si>
  <si>
    <t>MARTIN KING JR ELEMENTARY</t>
  </si>
  <si>
    <t>MISSOURI AVE ELEMENTARY</t>
  </si>
  <si>
    <t>VALLEY ELEMENTARY</t>
  </si>
  <si>
    <t>ANIMAS PUBLIC SCHOOLS</t>
  </si>
  <si>
    <t>NORTH ELEMENTARY</t>
  </si>
  <si>
    <t>YUCCA ELEMENTARY</t>
  </si>
  <si>
    <t>LA PROMESA ELEMENTARY</t>
  </si>
  <si>
    <t>MONTERREY ELEMENTARY</t>
  </si>
  <si>
    <t>NIZHONI ELEMENTARY</t>
  </si>
  <si>
    <t>LOCKWOOD ELEMENTARY</t>
  </si>
  <si>
    <t>JAMES RODRIGUEZ ELEMENTARY</t>
  </si>
  <si>
    <t>LADERA DEL NORTE ELEMENTARY</t>
  </si>
  <si>
    <t>LA UNION ELEMENTARY</t>
  </si>
  <si>
    <t>SEBOYETA ELEMENTARY</t>
  </si>
  <si>
    <t>MILLS ELEMENTARY</t>
  </si>
  <si>
    <t>DESERT HILLS ELEMENTARY</t>
  </si>
  <si>
    <t>PERALTA ELEMENTARY</t>
  </si>
  <si>
    <t>PUESTA DEL SOL ELEMENTARY</t>
  </si>
  <si>
    <t>ARTESIA PUBLIC SCHOOLS</t>
  </si>
  <si>
    <t>OREGON ELEMENTARY</t>
  </si>
  <si>
    <t>ARMIJO ELEMENTARY</t>
  </si>
  <si>
    <t>OCOTILLO ELEMENTARY</t>
  </si>
  <si>
    <t>OJO AMARILLO ELEMENTARY</t>
  </si>
  <si>
    <t>LOS NINOS EARLY INTERVENTION</t>
  </si>
  <si>
    <t>MCCORMICK ELEMENTARY</t>
  </si>
  <si>
    <t>LOMA LINDA ELEMENTARY</t>
  </si>
  <si>
    <t>LINCOLN ELEMENTARY</t>
  </si>
  <si>
    <t>MURRAY ELEMENTARY</t>
  </si>
  <si>
    <t>DONA ANA ELEMENTARY</t>
  </si>
  <si>
    <t>RAYMOND GABALDON ELEMENTARY</t>
  </si>
  <si>
    <t>RIO RANCHO ELEMENTARY</t>
  </si>
  <si>
    <t>NANCY LOPEZ ELEMENTARY</t>
  </si>
  <si>
    <t>E.J. MARTINEZ ELEMENTARY</t>
  </si>
  <si>
    <t>AZTEC MUNICIPAL SCHOOLS</t>
  </si>
  <si>
    <t>ARROYO DEL OSO ELEMENTARY</t>
  </si>
  <si>
    <t>PECOS CONNECTIONS ACADEMY</t>
  </si>
  <si>
    <t>SAN JUAN ELEMENTARY</t>
  </si>
  <si>
    <t>MCKINLEY ELEMENTARY</t>
  </si>
  <si>
    <t>MESQUITE ELEMENTARY</t>
  </si>
  <si>
    <t>NAVAJO ELEMENTARY</t>
  </si>
  <si>
    <t>SANGER ELEMENTARY</t>
  </si>
  <si>
    <t>EAST PICACHO ELEMENTARY</t>
  </si>
  <si>
    <t>SUNDANCE ELEMENTARY</t>
  </si>
  <si>
    <t>SANDIA VISTA ELEMENTARY</t>
  </si>
  <si>
    <t>EL CAMINO REAL ACADEMY COMMUNITY</t>
  </si>
  <si>
    <t>BELEN CONSOLIDATED SCHOOLS</t>
  </si>
  <si>
    <t>ATRISCO ELEMENTARY</t>
  </si>
  <si>
    <t>SUNSET ELEMENTARY</t>
  </si>
  <si>
    <t>TONY QUINTANA ELEMENTARY</t>
  </si>
  <si>
    <t>MESA VERDE ELEMENTARY</t>
  </si>
  <si>
    <t>NORTH VALLEY ELEMENTARY</t>
  </si>
  <si>
    <t>RAMAH ELEMENTARY</t>
  </si>
  <si>
    <t>SOUTHERN HEIGHTS ELEMENTARY</t>
  </si>
  <si>
    <t>FAIRACRES ELEMENTARY</t>
  </si>
  <si>
    <t>TOME ELEMENTARY</t>
  </si>
  <si>
    <t>VISTA GRANDE ELEMENTARY</t>
  </si>
  <si>
    <t>EL DORADO COMMUNITY SCHOOL</t>
  </si>
  <si>
    <t>BERNALILLO PUBLIC SCHOOLS</t>
  </si>
  <si>
    <t>BANDELIER ELEMENTARY</t>
  </si>
  <si>
    <t>SANDIA ELEMENTARY</t>
  </si>
  <si>
    <t>VELARDE ELEMENTARY</t>
  </si>
  <si>
    <t>NORTHEAST ELEMENTARY</t>
  </si>
  <si>
    <t>RIVERSIDE ELEMENTARY</t>
  </si>
  <si>
    <t>RED ROCK ELEMENTARY</t>
  </si>
  <si>
    <t>STONE ELEMENTARY</t>
  </si>
  <si>
    <t>HERMOSA HEIGHTS ELEMENTARY</t>
  </si>
  <si>
    <t>UNIVERSITY HIGH SCHOOL</t>
  </si>
  <si>
    <t>FRANCIS X. NAVA ELEMENTARY</t>
  </si>
  <si>
    <t>BLOOMFIELD SCHOOLS</t>
  </si>
  <si>
    <t>BARCELONA ELEMENTARY</t>
  </si>
  <si>
    <t>ZIA ELEMENTARY</t>
  </si>
  <si>
    <t>SANTA TERESA ELEMENTARY</t>
  </si>
  <si>
    <t>ROCKY VIEW ELEMENTARY</t>
  </si>
  <si>
    <t>TAYLOR ELEMENTARY</t>
  </si>
  <si>
    <t>VALLEY VIEW ELEMENTARY</t>
  </si>
  <si>
    <t>GONZALES ELEMENTARY</t>
  </si>
  <si>
    <t>CAPITAN MUNICIPAL SCHOOLS</t>
  </si>
  <si>
    <t>BEL-AIR ELEMENTARY</t>
  </si>
  <si>
    <t>SUNLAND PARK ELEMENTARY</t>
  </si>
  <si>
    <t>ROOSEVELT ELEMENTARY</t>
  </si>
  <si>
    <t>WILL ROGERS ELEMENTARY</t>
  </si>
  <si>
    <t>HILLRISE ELEMENTARY</t>
  </si>
  <si>
    <t>WASHINGTON AVE ELEMENTARY</t>
  </si>
  <si>
    <t>KEARNY ELEMENTARY</t>
  </si>
  <si>
    <t>CARLSBAD MUNICIPAL SCHOOLS</t>
  </si>
  <si>
    <t>BELLEHAVEN ELEMENTARY</t>
  </si>
  <si>
    <t>SUNRISE ELEMENTARY</t>
  </si>
  <si>
    <t>STAGECOACH ELEMENTARY</t>
  </si>
  <si>
    <t>JORNADA ELEMENTARY</t>
  </si>
  <si>
    <t>NINA OTERO COMMUNITY SCHOOL</t>
  </si>
  <si>
    <t>CARRIZOZO MUNICIPAL SCHOOLS</t>
  </si>
  <si>
    <t>CARLOS REY ELEMENTARY</t>
  </si>
  <si>
    <t>VADO ELEMENTARY</t>
  </si>
  <si>
    <t>THOREAU ELEMENTARY</t>
  </si>
  <si>
    <t>LOMA HEIGHTS ELEMENTARY</t>
  </si>
  <si>
    <t>CENTRAL CONSOLIDATED SCHOOLS</t>
  </si>
  <si>
    <t>CHAMIZA ELEMENTARY</t>
  </si>
  <si>
    <t>YUCCA HEIGHTS ELEMENTARY</t>
  </si>
  <si>
    <t>TOBE TURPEN ELEMENTARY</t>
  </si>
  <si>
    <t>MAC ARTHUR ELEMENTARY</t>
  </si>
  <si>
    <t>RAMIREZ THOMAS ELEMENTARY</t>
  </si>
  <si>
    <t>CHAMA VALLEY INDEPENDENT SCHOOLS</t>
  </si>
  <si>
    <t>TOHATCHI ELEMENTARY</t>
  </si>
  <si>
    <t>MESILLA ELEMENTARY</t>
  </si>
  <si>
    <t>SALAZAR ELEMENTARY</t>
  </si>
  <si>
    <t>CIMARRON MUNICIPAL SCHOOLS</t>
  </si>
  <si>
    <t>CHELWOOD ELEMENTARY</t>
  </si>
  <si>
    <t>TWIN LAKES ELEMENTARY</t>
  </si>
  <si>
    <t>MESILLA PARK ELEMENTARY</t>
  </si>
  <si>
    <t>SWEENEY ELEMENTARY</t>
  </si>
  <si>
    <t>CLAYTON MUNICIPAL SCHOOLS</t>
  </si>
  <si>
    <t>CHRISTINE DUNCANS HERITAGE ACADEMY</t>
  </si>
  <si>
    <t>MONTE VISTA ELEMENTARY</t>
  </si>
  <si>
    <t>TESUQUE ELEMENTARY</t>
  </si>
  <si>
    <t>CLOUDCROFT MUNICIPAL SCHOOLS</t>
  </si>
  <si>
    <t>CIEN AGUAS INTERNATIONAL  SCHOOL</t>
  </si>
  <si>
    <t>SONOMA ELEMENTARY</t>
  </si>
  <si>
    <t>WOOD-GORMLEY ELEMENTARY</t>
  </si>
  <si>
    <t>CLOVIS MUNICIPAL SCHOOLS</t>
  </si>
  <si>
    <t>COBRE CONSOLIDATED SCHOOLS DISTRICT</t>
  </si>
  <si>
    <t>COLLET PARK ELEMENTARY</t>
  </si>
  <si>
    <t>TOMBAUGH ELEMENTARY</t>
  </si>
  <si>
    <t>COMANCHE ELEMENTARY</t>
  </si>
  <si>
    <t>UNIVERSITY HILLS ELEMENTARY</t>
  </si>
  <si>
    <t>CORONA MUNICIPAL SCHOOLS</t>
  </si>
  <si>
    <t>CUBA INDEPENDENT SCHOOLS</t>
  </si>
  <si>
    <t>CORRALES ELEMENTARY</t>
  </si>
  <si>
    <t>WHITE SANDS ELEMENTARY</t>
  </si>
  <si>
    <t>DEMING PUBLIC SCHOOLS</t>
  </si>
  <si>
    <t>CORRALES INTERNATIONAL</t>
  </si>
  <si>
    <t>DES MOINES MUNICIPAL SCHOOLS</t>
  </si>
  <si>
    <t>COYOTE WILLOW FAMILY SCHOOL</t>
  </si>
  <si>
    <t>DEXTER CONSOLIDATED SCHOOLS</t>
  </si>
  <si>
    <t>DORA CONSOLIDATED SCHOOLS</t>
  </si>
  <si>
    <t>DESERT WILLOW FAMILY SCHOOL</t>
  </si>
  <si>
    <t>DOLORES GONZALES ELEMENTARY</t>
  </si>
  <si>
    <t>DULCE INDEPENDENT SCHOOLS</t>
  </si>
  <si>
    <t>DOUBLE EAGLE ELEMENTARY</t>
  </si>
  <si>
    <t>ELIDA MUNICIPAL SCHOOLS</t>
  </si>
  <si>
    <t>DURANES ELEMENTARY</t>
  </si>
  <si>
    <t>ESPANOLA PUBLIC SCHOOLS</t>
  </si>
  <si>
    <t>EAST SAN JOSE ELEMENTARY</t>
  </si>
  <si>
    <t>ESTANCIA MUNICIPAL SCHOOLS</t>
  </si>
  <si>
    <t>EDMUND G ROSS ELEMENTARY</t>
  </si>
  <si>
    <t>EDWARD GONZALES ELEMENTARY</t>
  </si>
  <si>
    <t>EUNICE MUNICIPAL SCHOOLS</t>
  </si>
  <si>
    <t>EL CAMINO REAL ACADEMY</t>
  </si>
  <si>
    <t>FARMINGTON MUNICIPAL SCHOOLS</t>
  </si>
  <si>
    <t>EMERSON ELEMENTARY</t>
  </si>
  <si>
    <t>FLOYD MUNICIPAL SCHOOLS</t>
  </si>
  <si>
    <t>EUGENE FIELD ELEMENTARY</t>
  </si>
  <si>
    <t>FORT SUMNER MUNICIPAL SCHOOLS</t>
  </si>
  <si>
    <t>GEORGE SANCHEZ</t>
  </si>
  <si>
    <t>GADSDEN INDEPENDENT SCHOOLS</t>
  </si>
  <si>
    <t>GEORGIA O'KEEFFE ELEMENTARY</t>
  </si>
  <si>
    <t>GALLUP MCKINLEY COUNTY SCHOOLS</t>
  </si>
  <si>
    <t>GOV BENT ELEMENTARY</t>
  </si>
  <si>
    <t>GRADY MUNICIPAL SCHOOLS</t>
  </si>
  <si>
    <t>GRIEGOS ELEMENTARY</t>
  </si>
  <si>
    <t>GRANTS CIBOLA COUNTY SCHOOLS</t>
  </si>
  <si>
    <t>HAWTHORNE ELEMENTARY</t>
  </si>
  <si>
    <t>HAGERMAN MUNICIPAL SCHOOLS</t>
  </si>
  <si>
    <t>HELEN CORDERO PRIMARY</t>
  </si>
  <si>
    <t>HATCH VALLEY PUBLIC SCHOOLS</t>
  </si>
  <si>
    <t>HODGIN ELEMENTARY</t>
  </si>
  <si>
    <t>HOBBS MUNICIPAL SCHOOLS</t>
  </si>
  <si>
    <t>HUBERT H HUMPHREY ELEMENTARY</t>
  </si>
  <si>
    <t>HONDO VALLEY PUBLIC SCHOOLS</t>
  </si>
  <si>
    <t>INEZ ELEMENTARY</t>
  </si>
  <si>
    <t>JANET KAHN SCHOOL OF INTEGRATED ARTS</t>
  </si>
  <si>
    <t>HOUSE MUNICIPAL SCHOOLS</t>
  </si>
  <si>
    <t>JOHN BAKER ELEMENTARY</t>
  </si>
  <si>
    <t>KIRTLAND ELEMENTARY</t>
  </si>
  <si>
    <t>JAL PUBLIC SCHOOLS</t>
  </si>
  <si>
    <t>KIT CARSON ELEMENTARY</t>
  </si>
  <si>
    <t>JEMEZ VALLEY PUBLIC SCHOOLS</t>
  </si>
  <si>
    <t>LA MESA ELEMENTARY</t>
  </si>
  <si>
    <t>JEMEZ MOUNTAIN PUBLIC SCHOOLS</t>
  </si>
  <si>
    <t>LAVALAND ELEMENTARY</t>
  </si>
  <si>
    <t>LA ACADEMIA DOLORES HUERTA</t>
  </si>
  <si>
    <t>LEW WALLACE ELEMENTARY</t>
  </si>
  <si>
    <t>LAKE ARTHUR MUNICIPAL SCHOOLS</t>
  </si>
  <si>
    <t>LOS PADILLAS ELEMENTARY</t>
  </si>
  <si>
    <t>LAS CRUCES PUBLIC SCHOOLS</t>
  </si>
  <si>
    <t>LOS RANCHOS ELEMENTARY</t>
  </si>
  <si>
    <t>LAS VEGAS CITY PUBLIC SCHOOLS</t>
  </si>
  <si>
    <t>LOWELL ELEMENTARY</t>
  </si>
  <si>
    <t>MACARTHUR ELEMENTARY</t>
  </si>
  <si>
    <t>LOGAN MUNICIPAL SCHOOLS</t>
  </si>
  <si>
    <t>MANZANO MESA ELEMENTARY</t>
  </si>
  <si>
    <t>LORDSBURG MUNICIPAL SCHOOLS</t>
  </si>
  <si>
    <t>MARIE M HUGHES ELEMENTARY</t>
  </si>
  <si>
    <t>LOS ALAMOS PUBLIC SCHOOLS</t>
  </si>
  <si>
    <t>MARK TWAIN ELEMENTARY</t>
  </si>
  <si>
    <t>LOS LUNAS PUBLIC SCHOOLS</t>
  </si>
  <si>
    <t>MARY ANN BINFORD ELEMENTARY</t>
  </si>
  <si>
    <t>LOVING MUNICIPAL SCHOOLS</t>
  </si>
  <si>
    <t>MATHESON PARK ELEMENTARY</t>
  </si>
  <si>
    <t>LOVINGTON MUNICIPAL SCHOOLS</t>
  </si>
  <si>
    <t>MC COLLUM ELEMENTARY</t>
  </si>
  <si>
    <t>MAGDALENA MUNICIPAL SCHOOLS</t>
  </si>
  <si>
    <t>MISSION AVENUE ELEMENTARY</t>
  </si>
  <si>
    <t>MAXWELL MUNICIPAL SCHOOLS</t>
  </si>
  <si>
    <t>MITCHELL ELEMENTARY</t>
  </si>
  <si>
    <t>MELROSE PUBLIC SCHOOLS</t>
  </si>
  <si>
    <t>MONTESSORI OF THE RIO GRANDE</t>
  </si>
  <si>
    <t>MESA VISTA CONSOLIDATED SCHOOLS</t>
  </si>
  <si>
    <t>MONTEZUMA ELEMENTARY</t>
  </si>
  <si>
    <t>MISSION ACHIEVEMENT AND SUCCESS</t>
  </si>
  <si>
    <t>MOUNTAIN MAHOGANY COMMUNITY SCHOOL</t>
  </si>
  <si>
    <t>MOUNTAIN VIEW ELEMENTARY</t>
  </si>
  <si>
    <t>MORA INDEPENDENT SCHOOLS</t>
  </si>
  <si>
    <t>NATIVE AMERICAN COMM ACADEMY</t>
  </si>
  <si>
    <t>MORIARTY-EDGEWOOD SCHOOL DISTRICT</t>
  </si>
  <si>
    <t>MOSQUERO MUNICIPAL SCHOOLS</t>
  </si>
  <si>
    <t>NEW MEXICO INTERNATIONAL SCHOOL</t>
  </si>
  <si>
    <t>MOUNTAINAIR PUBLIC SCHOOLS</t>
  </si>
  <si>
    <t>NORTH STAR ELEMENTARY</t>
  </si>
  <si>
    <t>NEW MEXICO CONNECTIONS ACADEMY</t>
  </si>
  <si>
    <t>ONATE ELEMENTARY</t>
  </si>
  <si>
    <t>NORTH VALLEY ACADEMY</t>
  </si>
  <si>
    <t>OSUNA ELEMENTARY</t>
  </si>
  <si>
    <t>PECOS INDEPENDENT SCHOOLS</t>
  </si>
  <si>
    <t>PAINTED SKY ELEMENTARY</t>
  </si>
  <si>
    <t>PENASCO INDEPENDENT SCHOOLS</t>
  </si>
  <si>
    <t>PAJARITO ELEMENTARY</t>
  </si>
  <si>
    <t>POJOAQUE VALLEY PUBLIC SCHOOLS</t>
  </si>
  <si>
    <t>PETROGLYPH ELEMENTARY</t>
  </si>
  <si>
    <t>PORTALES MUNICIPAL SCHOOLS</t>
  </si>
  <si>
    <t>REGINALD CHAVEZ ELEMENTARY</t>
  </si>
  <si>
    <t>QUEMADO INDEPENDENT SCHOOLS</t>
  </si>
  <si>
    <t>RUDOLFO ANAYA ELEMENTARY</t>
  </si>
  <si>
    <t>QUESTA INDEPENDENT SCHOOLS</t>
  </si>
  <si>
    <t>S. Y. JACKSON ELEMENTARY</t>
  </si>
  <si>
    <t>RATON PUBLIC SCHOOLS</t>
  </si>
  <si>
    <t>SAN ANTONITO ELEMENTARY</t>
  </si>
  <si>
    <t>SANDIA BASE ELEMENTARY</t>
  </si>
  <si>
    <t>RESERVE PUBLIC SCHOOLS</t>
  </si>
  <si>
    <t>SEVEN-BAR ELEMENTARY</t>
  </si>
  <si>
    <t>RIO RANCHO PUBLIC SCHOOLS</t>
  </si>
  <si>
    <t>SOMBRA DEL MONTE ELEMENTARY</t>
  </si>
  <si>
    <t>ROSWELL INDEPENDENT SCHOOLS</t>
  </si>
  <si>
    <t>SUNSET VIEW ELEMENTARY</t>
  </si>
  <si>
    <t>ROY MUNICIPAL SCHOOLS</t>
  </si>
  <si>
    <t>SUSIE R. MARMON ELEMENTARY</t>
  </si>
  <si>
    <t>RUIDOSO MUNICIPAL SCHOOLS</t>
  </si>
  <si>
    <t>THE INTERNATIONAL SCHOOL AT MESA DEL SOL</t>
  </si>
  <si>
    <t>SAN JON MUNICIPAL SCHOOLS</t>
  </si>
  <si>
    <t>TIERRA ANTIGUA ELEMENTARY</t>
  </si>
  <si>
    <t>Sandoval Academy of Bilingual Education</t>
  </si>
  <si>
    <t>TOMASITA ELEMENTARY</t>
  </si>
  <si>
    <t>SANTA FE PUBLIC SCHOOLS</t>
  </si>
  <si>
    <t>Tres Volcanes</t>
  </si>
  <si>
    <t>SANTA ROSA CONSOLIDATED SCHOOLS</t>
  </si>
  <si>
    <t>TWENTY-FIRST CENTURY CHARTER</t>
  </si>
  <si>
    <t>VALLE VISTA ELEMENTARY</t>
  </si>
  <si>
    <t>VENTANA RANCH ELEMENTARY</t>
  </si>
  <si>
    <t>SILVER CONSOLIDATED SCHOOLS</t>
  </si>
  <si>
    <t>WHERRY ELEMENTARY</t>
  </si>
  <si>
    <t>SOCORRO CONSOLIDATED SCHOOLS</t>
  </si>
  <si>
    <t>WHITTIER ELEMENTARY</t>
  </si>
  <si>
    <t>WILLIAM W &amp;  JOSEPHINE DORN CHARTER  COMMUNITY SCHOOL</t>
  </si>
  <si>
    <t>SPRINGER MUNICIPAL SCHOOLS</t>
  </si>
  <si>
    <t>ZUNI ELEMENTARY</t>
  </si>
  <si>
    <t>TAOS MUNICIPAL SCHOOLS</t>
  </si>
  <si>
    <t>TATUM MUNICIPAL SCHOOLS</t>
  </si>
  <si>
    <t>TEXICO MUNICIPAL SCHOOLS</t>
  </si>
  <si>
    <t>TRUTH OR CONSEQUENCES MUNICIPAL SCHOOLS</t>
  </si>
  <si>
    <t>TUCUMCARI PUBLIC SCHOOLS</t>
  </si>
  <si>
    <t>TULAROSA MUNICIPAL SCHOOLS</t>
  </si>
  <si>
    <t>VAUGHN MUNICIPAL SCHOOLS</t>
  </si>
  <si>
    <t>WAGON MOUND PUBLIC SCHOOLS</t>
  </si>
  <si>
    <t>WEST LAS VEGAS PUBLIC SCHOOLS</t>
  </si>
  <si>
    <t>ZUNI PUBLIC SCHOOLS</t>
  </si>
  <si>
    <t>district</t>
  </si>
  <si>
    <t>schools</t>
  </si>
  <si>
    <r>
      <t>Summer 2019 K–3 Plus</t>
    </r>
    <r>
      <rPr>
        <b/>
        <sz val="24"/>
        <color indexed="9"/>
        <rFont val="Calibri"/>
        <family val="2"/>
      </rPr>
      <t xml:space="preserve"> District Funding and Budget Summary  </t>
    </r>
  </si>
  <si>
    <t>25 or 20 day progam</t>
  </si>
  <si>
    <t>Enter # of JUNE FY19 Program days</t>
  </si>
  <si>
    <t>Enter # of JULY/AUGUST FY20 Program days</t>
  </si>
  <si>
    <t xml:space="preserve">On this page, please copy and and paste data from the School Funding and Budget Summary from each school's K-3 Plus application to reflect both requested funding and budget. To copy, select  NAME of school, PROJECTED NUMBER of Students, and PREP and PLANNING DAY for each school, then right click: Copy. --  Next move to this document, select destination row and right click: Paste Special and select Value and Number Formatting. </t>
  </si>
  <si>
    <r>
      <t xml:space="preserve">  </t>
    </r>
    <r>
      <rPr>
        <sz val="18"/>
        <color indexed="60"/>
        <rFont val="Calibri"/>
        <family val="2"/>
      </rPr>
      <t xml:space="preserve">( &lt;-- Select </t>
    </r>
    <r>
      <rPr>
        <b/>
        <sz val="18"/>
        <color indexed="60"/>
        <rFont val="Calibri"/>
        <family val="2"/>
      </rPr>
      <t>25</t>
    </r>
    <r>
      <rPr>
        <sz val="18"/>
        <color indexed="60"/>
        <rFont val="Calibri"/>
        <family val="2"/>
      </rPr>
      <t xml:space="preserve"> or </t>
    </r>
    <r>
      <rPr>
        <b/>
        <sz val="18"/>
        <color indexed="60"/>
        <rFont val="Calibri"/>
        <family val="2"/>
      </rPr>
      <t>20</t>
    </r>
    <r>
      <rPr>
        <sz val="18"/>
        <color indexed="60"/>
        <rFont val="Calibri"/>
        <family val="2"/>
      </rPr>
      <t>)</t>
    </r>
    <r>
      <rPr>
        <sz val="18"/>
        <color indexed="8"/>
        <rFont val="Calibri"/>
        <family val="2"/>
      </rPr>
      <t xml:space="preserve"> </t>
    </r>
    <r>
      <rPr>
        <sz val="18"/>
        <color indexed="26"/>
        <rFont val="Calibri"/>
        <family val="2"/>
      </rPr>
      <t xml:space="preserve">    </t>
    </r>
    <r>
      <rPr>
        <sz val="14"/>
        <color indexed="8"/>
        <rFont val="Calibri"/>
        <family val="2"/>
      </rPr>
      <t xml:space="preserve">             </t>
    </r>
  </si>
  <si>
    <t xml:space="preserve">June FY19  Prep and Planning Day  (This field will be </t>
  </si>
  <si>
    <t xml:space="preserve">                                                                                                Summer 2019 K–3 Plus District Funding and Budget Summary  </t>
  </si>
  <si>
    <t xml:space="preserve">                                                                                              Summer 2019 K–3 Plus District Funding and Budget Summary  </t>
  </si>
  <si>
    <t>Program Days in July/August           FY 20</t>
  </si>
  <si>
    <t>Student Generated Funding for July/August FY 20</t>
  </si>
  <si>
    <t>July FY 20 Requested Funding</t>
  </si>
  <si>
    <r>
      <rPr>
        <b/>
        <i/>
        <sz val="22"/>
        <color indexed="10"/>
        <rFont val="Calibri"/>
        <family val="2"/>
      </rPr>
      <t xml:space="preserve">  First,</t>
    </r>
    <r>
      <rPr>
        <b/>
        <i/>
        <u val="single"/>
        <sz val="22"/>
        <color indexed="10"/>
        <rFont val="Calibri"/>
        <family val="2"/>
      </rPr>
      <t xml:space="preserve">select 25 or 20 days </t>
    </r>
    <r>
      <rPr>
        <b/>
        <i/>
        <sz val="22"/>
        <color indexed="10"/>
        <rFont val="Calibri"/>
        <family val="2"/>
      </rPr>
      <t xml:space="preserve"> and enter the </t>
    </r>
    <r>
      <rPr>
        <b/>
        <i/>
        <u val="single"/>
        <sz val="22"/>
        <color indexed="10"/>
        <rFont val="Calibri"/>
        <family val="2"/>
      </rPr>
      <t>days of program in June</t>
    </r>
    <r>
      <rPr>
        <b/>
        <i/>
        <sz val="22"/>
        <color indexed="10"/>
        <rFont val="Calibri"/>
        <family val="2"/>
      </rPr>
      <t xml:space="preserve"> and</t>
    </r>
    <r>
      <rPr>
        <b/>
        <i/>
        <u val="single"/>
        <sz val="22"/>
        <color indexed="10"/>
        <rFont val="Calibri"/>
        <family val="2"/>
      </rPr>
      <t>July/August in ROW 2 before proceding to the listing of schools</t>
    </r>
    <r>
      <rPr>
        <b/>
        <i/>
        <sz val="22"/>
        <color indexed="10"/>
        <rFont val="Calibri"/>
        <family val="2"/>
      </rPr>
      <t>.</t>
    </r>
    <r>
      <rPr>
        <b/>
        <i/>
        <sz val="12"/>
        <color indexed="36"/>
        <rFont val="Calibri"/>
        <family val="2"/>
      </rPr>
      <t xml:space="preserve">                                                                                                                                      </t>
    </r>
    <r>
      <rPr>
        <b/>
        <i/>
        <sz val="14"/>
        <color indexed="36"/>
        <rFont val="Calibri"/>
        <family val="2"/>
      </rPr>
      <t xml:space="preserve">On this page, please copy and and paste data from the School Funding and Budget Summary from each school's K-3 Plus </t>
    </r>
    <r>
      <rPr>
        <b/>
        <i/>
        <sz val="14"/>
        <color indexed="10"/>
        <rFont val="Calibri"/>
        <family val="2"/>
      </rPr>
      <t>4th &amp; 5th grade</t>
    </r>
    <r>
      <rPr>
        <b/>
        <i/>
        <sz val="14"/>
        <color indexed="36"/>
        <rFont val="Calibri"/>
        <family val="2"/>
      </rPr>
      <t xml:space="preserve">application to reflect both requested funding and budget. To copy, select  NAME of school, PROJECTED NUMBER of Students, and PREP and PLANNING DAY, and for the BUDGET amounts below for each school, then right click: Copy. --  Next move to this document, select destination row (white fields) and right click: Paste Special and select Value and Number Formatting.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</si>
</sst>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Calibri"/>
      <family val="2"/>
    </font>
    <font>
      <sz val="11"/>
      <color indexed="8"/>
      <name val="Calibri"/>
      <family val="2"/>
    </font>
    <font>
      <b/>
      <sz val="24"/>
      <color indexed="9"/>
      <name val="Calibri"/>
      <family val="2"/>
    </font>
    <font>
      <b/>
      <i/>
      <sz val="16"/>
      <color indexed="10"/>
      <name val="Calibri"/>
      <family val="2"/>
    </font>
    <font>
      <sz val="10"/>
      <color indexed="8"/>
      <name val="Calibri"/>
      <family val="2"/>
    </font>
    <font>
      <sz val="14"/>
      <color indexed="8"/>
      <name val="Calibri"/>
      <family val="2"/>
    </font>
    <font>
      <b/>
      <sz val="14"/>
      <color indexed="8"/>
      <name val="Calibri"/>
      <family val="2"/>
    </font>
    <font>
      <sz val="8"/>
      <color indexed="8"/>
      <name val="Calibri"/>
      <family val="2"/>
    </font>
    <font>
      <sz val="16"/>
      <color indexed="8"/>
      <name val="Calibri"/>
      <family val="2"/>
    </font>
    <font>
      <sz val="18"/>
      <color indexed="60"/>
      <name val="Calibri"/>
      <family val="2"/>
    </font>
    <font>
      <b/>
      <sz val="18"/>
      <color indexed="60"/>
      <name val="Calibri"/>
      <family val="2"/>
    </font>
    <font>
      <sz val="18"/>
      <color indexed="8"/>
      <name val="Calibri"/>
      <family val="2"/>
    </font>
    <font>
      <sz val="18"/>
      <color indexed="26"/>
      <name val="Calibri"/>
      <family val="2"/>
    </font>
    <font>
      <b/>
      <i/>
      <sz val="12"/>
      <color indexed="36"/>
      <name val="Calibri"/>
      <family val="2"/>
    </font>
    <font>
      <b/>
      <i/>
      <sz val="22"/>
      <color indexed="10"/>
      <name val="Calibri"/>
      <family val="2"/>
    </font>
    <font>
      <b/>
      <i/>
      <u val="single"/>
      <sz val="22"/>
      <color indexed="10"/>
      <name val="Calibri"/>
      <family val="2"/>
    </font>
    <font>
      <b/>
      <i/>
      <sz val="14"/>
      <color indexed="36"/>
      <name val="Calibri"/>
      <family val="2"/>
    </font>
    <font>
      <b/>
      <i/>
      <sz val="14"/>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b/>
      <sz val="10"/>
      <color indexed="8"/>
      <name val="Calibri"/>
      <family val="2"/>
    </font>
    <font>
      <b/>
      <sz val="16"/>
      <color indexed="9"/>
      <name val="Calibri"/>
      <family val="2"/>
    </font>
    <font>
      <b/>
      <sz val="16"/>
      <name val="Calibri"/>
      <family val="2"/>
    </font>
    <font>
      <b/>
      <sz val="16"/>
      <color indexed="8"/>
      <name val="Calibri"/>
      <family val="2"/>
    </font>
    <font>
      <b/>
      <i/>
      <sz val="12"/>
      <color indexed="8"/>
      <name val="Times New Roman"/>
      <family val="1"/>
    </font>
    <font>
      <b/>
      <sz val="16"/>
      <color indexed="62"/>
      <name val="Calibri"/>
      <family val="2"/>
    </font>
    <font>
      <b/>
      <sz val="12"/>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Calibri"/>
      <family val="2"/>
    </font>
    <font>
      <sz val="10"/>
      <color theme="1"/>
      <name val="Calibri"/>
      <family val="2"/>
    </font>
    <font>
      <sz val="11"/>
      <color rgb="FFC00000"/>
      <name val="Calibri"/>
      <family val="2"/>
    </font>
    <font>
      <b/>
      <sz val="10"/>
      <color theme="1"/>
      <name val="Calibri"/>
      <family val="2"/>
    </font>
    <font>
      <b/>
      <i/>
      <sz val="12"/>
      <color theme="1"/>
      <name val="Times New Roman"/>
      <family val="1"/>
    </font>
    <font>
      <b/>
      <i/>
      <sz val="12"/>
      <color rgb="FF7030A0"/>
      <name val="Calibri"/>
      <family val="2"/>
    </font>
    <font>
      <b/>
      <sz val="16"/>
      <color rgb="FF1D21B3"/>
      <name val="Calibri"/>
      <family val="2"/>
    </font>
    <font>
      <sz val="14"/>
      <color theme="1"/>
      <name val="Calibri"/>
      <family val="2"/>
    </font>
    <font>
      <b/>
      <sz val="12"/>
      <color rgb="FFC00000"/>
      <name val="Calibri"/>
      <family val="2"/>
    </font>
    <font>
      <b/>
      <sz val="16"/>
      <color theme="1"/>
      <name val="Calibri"/>
      <family val="2"/>
    </font>
    <font>
      <b/>
      <sz val="24"/>
      <color theme="0"/>
      <name val="Calibri"/>
      <family val="2"/>
    </font>
    <font>
      <b/>
      <sz val="16"/>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99CC"/>
        <bgColor indexed="64"/>
      </patternFill>
    </fill>
    <fill>
      <patternFill patternType="solid">
        <fgColor rgb="FF92D050"/>
        <bgColor indexed="64"/>
      </patternFill>
    </fill>
    <fill>
      <patternFill patternType="solid">
        <fgColor rgb="FFF292E7"/>
        <bgColor indexed="64"/>
      </patternFill>
    </fill>
    <fill>
      <patternFill patternType="solid">
        <fgColor rgb="FFFDCDF0"/>
        <bgColor indexed="64"/>
      </patternFill>
    </fill>
    <fill>
      <patternFill patternType="solid">
        <fgColor rgb="FFF1955D"/>
        <bgColor indexed="64"/>
      </patternFill>
    </fill>
    <fill>
      <patternFill patternType="solid">
        <fgColor theme="0"/>
        <bgColor indexed="64"/>
      </patternFill>
    </fill>
    <fill>
      <patternFill patternType="solid">
        <fgColor rgb="FFABDB77"/>
        <bgColor indexed="64"/>
      </patternFill>
    </fill>
    <fill>
      <patternFill patternType="solid">
        <fgColor rgb="FFFFC000"/>
        <bgColor indexed="64"/>
      </patternFill>
    </fill>
    <fill>
      <patternFill patternType="solid">
        <fgColor theme="3" tint="0.3999800086021423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thin"/>
    </border>
    <border>
      <left style="medium"/>
      <right style="medium"/>
      <top style="thin"/>
      <bottom style="thin"/>
    </border>
    <border>
      <left style="medium"/>
      <right/>
      <top style="thin"/>
      <bottom style="thin"/>
    </border>
    <border>
      <left style="thin"/>
      <right style="thin"/>
      <top/>
      <bottom style="thin"/>
    </border>
    <border>
      <left style="thin"/>
      <right style="thin"/>
      <top style="thin"/>
      <bottom style="thin"/>
    </border>
    <border>
      <left style="thin"/>
      <right style="medium"/>
      <top/>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style="medium"/>
      <top style="thin"/>
      <bottom style="medium"/>
    </border>
    <border>
      <left style="thin"/>
      <right style="medium"/>
      <top style="thin"/>
      <bottom style="thin"/>
    </border>
    <border>
      <left style="medium"/>
      <right style="medium"/>
      <top style="medium"/>
      <bottom/>
    </border>
    <border>
      <left style="medium"/>
      <right style="thin"/>
      <top style="thin"/>
      <bottom style="medium"/>
    </border>
    <border>
      <left/>
      <right style="thin"/>
      <top style="thin"/>
      <bottom style="medium"/>
    </border>
    <border>
      <left style="thin"/>
      <right style="medium"/>
      <top style="medium"/>
      <bottom style="thin"/>
    </border>
    <border>
      <left style="thin"/>
      <right/>
      <top/>
      <bottom style="thin"/>
    </border>
    <border>
      <left style="thin"/>
      <right/>
      <top style="thin"/>
      <bottom style="thin"/>
    </border>
    <border>
      <left style="thin"/>
      <right style="medium"/>
      <top style="thin"/>
      <bottom/>
    </border>
    <border>
      <left style="medium"/>
      <right/>
      <top/>
      <bottom style="medium"/>
    </border>
    <border>
      <left/>
      <right/>
      <top/>
      <bottom style="medium"/>
    </border>
    <border>
      <left/>
      <right style="thin"/>
      <top/>
      <bottom style="thin"/>
    </border>
    <border>
      <left style="thick">
        <color rgb="FFFF0000"/>
      </left>
      <right style="thick">
        <color rgb="FFFF0000"/>
      </right>
      <top style="thick">
        <color rgb="FFFF0000"/>
      </top>
      <bottom style="thick">
        <color rgb="FFFF0000"/>
      </bottom>
    </border>
    <border>
      <left style="medium">
        <color rgb="FFFF0000"/>
      </left>
      <right style="medium">
        <color rgb="FFFF0000"/>
      </right>
      <top style="medium">
        <color rgb="FFFF0000"/>
      </top>
      <bottom style="medium">
        <color rgb="FFFF0000"/>
      </bottom>
    </border>
    <border>
      <left style="medium"/>
      <right style="thin"/>
      <top/>
      <bottom style="thin"/>
    </border>
    <border>
      <left/>
      <right/>
      <top style="thin"/>
      <bottom style="thin"/>
    </border>
    <border>
      <left style="thin"/>
      <right style="thin"/>
      <top style="medium"/>
      <bottom style="thin"/>
    </border>
    <border>
      <left/>
      <right style="medium"/>
      <top style="thin"/>
      <bottom style="medium"/>
    </border>
    <border>
      <left/>
      <right/>
      <top style="thin"/>
      <bottom style="medium"/>
    </border>
    <border>
      <left style="medium"/>
      <right style="thin"/>
      <top style="medium"/>
      <bottom style="thin"/>
    </border>
    <border>
      <left/>
      <right style="medium"/>
      <top style="medium"/>
      <bottom style="thin"/>
    </border>
    <border>
      <left style="medium"/>
      <right style="thin"/>
      <top style="thin"/>
      <bottom style="thin"/>
    </border>
    <border>
      <left/>
      <right style="medium"/>
      <top style="thin"/>
      <bottom style="thin"/>
    </border>
    <border>
      <left/>
      <right style="thin"/>
      <top style="thin"/>
      <bottom style="thin"/>
    </border>
    <border>
      <left style="thin"/>
      <right/>
      <top style="medium"/>
      <bottom style="thin"/>
    </border>
    <border>
      <left style="thin"/>
      <right style="thin"/>
      <top style="thin"/>
      <bottom/>
    </border>
    <border>
      <left style="medium"/>
      <right style="medium"/>
      <top style="medium"/>
      <bottom style="thin"/>
    </border>
    <border>
      <left/>
      <right/>
      <top style="medium"/>
      <bottom/>
    </border>
    <border>
      <left/>
      <right/>
      <top style="medium"/>
      <bottom style="thin"/>
    </border>
    <border>
      <left style="medium"/>
      <right/>
      <top style="medium"/>
      <bottom style="thin"/>
    </border>
    <border>
      <left/>
      <right style="thin"/>
      <top style="medium"/>
      <bottom style="thin"/>
    </border>
    <border>
      <left style="medium"/>
      <right/>
      <top style="medium"/>
      <bottom style="medium"/>
    </border>
    <border>
      <left/>
      <right style="medium"/>
      <top style="medium"/>
      <bottom style="mediu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style="medium">
        <color rgb="FFFF0000"/>
      </left>
      <right/>
      <top style="medium"/>
      <bottom/>
    </border>
    <border>
      <left style="medium"/>
      <right style="thin"/>
      <top style="medium"/>
      <bottom/>
    </border>
    <border>
      <left style="thin"/>
      <right style="thin"/>
      <top style="medium"/>
      <bottom/>
    </border>
    <border>
      <left style="thin"/>
      <right style="medium"/>
      <top style="medium"/>
      <bottom/>
    </border>
    <border>
      <left style="medium"/>
      <right/>
      <top style="medium"/>
      <bottom/>
    </border>
    <border>
      <left/>
      <right style="medium"/>
      <top/>
      <bottom style="medium"/>
    </border>
    <border>
      <left/>
      <right style="thick">
        <color rgb="FFFF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3">
    <xf numFmtId="0" fontId="0" fillId="0" borderId="0" xfId="0" applyFont="1" applyAlignment="1">
      <alignment/>
    </xf>
    <xf numFmtId="0" fontId="0" fillId="0" borderId="0" xfId="0" applyAlignment="1">
      <alignment vertical="center" wrapText="1"/>
    </xf>
    <xf numFmtId="0" fontId="0" fillId="33" borderId="0" xfId="0" applyFill="1" applyAlignment="1" applyProtection="1">
      <alignment vertical="center" wrapText="1"/>
      <protection locked="0"/>
    </xf>
    <xf numFmtId="0" fontId="57" fillId="9" borderId="10" xfId="0" applyFont="1" applyFill="1" applyBorder="1" applyAlignment="1">
      <alignment horizontal="center" vertical="center" wrapText="1"/>
    </xf>
    <xf numFmtId="0" fontId="0" fillId="0" borderId="0" xfId="0" applyAlignment="1">
      <alignment horizontal="center" vertical="center" wrapText="1"/>
    </xf>
    <xf numFmtId="44" fontId="57" fillId="9" borderId="11" xfId="0" applyNumberFormat="1" applyFont="1" applyFill="1" applyBorder="1" applyAlignment="1" applyProtection="1">
      <alignment vertical="center" wrapText="1"/>
      <protection/>
    </xf>
    <xf numFmtId="0" fontId="0" fillId="6" borderId="12" xfId="0" applyFill="1" applyBorder="1" applyAlignment="1">
      <alignment horizontal="center" vertical="center" wrapText="1"/>
    </xf>
    <xf numFmtId="0" fontId="0" fillId="34" borderId="13" xfId="0" applyFill="1" applyBorder="1" applyAlignment="1" applyProtection="1">
      <alignment horizontal="center" vertical="center" wrapText="1"/>
      <protection/>
    </xf>
    <xf numFmtId="44" fontId="0" fillId="34" borderId="14" xfId="0" applyNumberFormat="1" applyFont="1" applyFill="1" applyBorder="1" applyAlignment="1" applyProtection="1">
      <alignment vertical="center" wrapText="1"/>
      <protection/>
    </xf>
    <xf numFmtId="44" fontId="57" fillId="35" borderId="15" xfId="0" applyNumberFormat="1" applyFont="1" applyFill="1" applyBorder="1" applyAlignment="1" applyProtection="1">
      <alignment vertical="center" wrapText="1"/>
      <protection/>
    </xf>
    <xf numFmtId="44" fontId="0" fillId="35" borderId="16" xfId="0" applyNumberFormat="1" applyFill="1" applyBorder="1" applyAlignment="1" applyProtection="1">
      <alignment vertical="center" wrapText="1"/>
      <protection/>
    </xf>
    <xf numFmtId="44" fontId="0" fillId="35" borderId="17" xfId="0" applyNumberFormat="1" applyFill="1" applyBorder="1" applyAlignment="1" applyProtection="1">
      <alignment vertical="center" wrapText="1"/>
      <protection/>
    </xf>
    <xf numFmtId="44" fontId="57" fillId="35" borderId="18" xfId="0" applyNumberFormat="1" applyFont="1" applyFill="1" applyBorder="1" applyAlignment="1" applyProtection="1">
      <alignment vertical="center" wrapText="1"/>
      <protection/>
    </xf>
    <xf numFmtId="44" fontId="57" fillId="9" borderId="19" xfId="0" applyNumberFormat="1" applyFont="1" applyFill="1" applyBorder="1" applyAlignment="1" applyProtection="1">
      <alignment vertical="center" wrapText="1"/>
      <protection/>
    </xf>
    <xf numFmtId="0" fontId="0" fillId="0" borderId="14" xfId="0" applyBorder="1" applyAlignment="1" applyProtection="1">
      <alignment vertical="center" wrapText="1"/>
      <protection locked="0"/>
    </xf>
    <xf numFmtId="44" fontId="0" fillId="0" borderId="14" xfId="44" applyFont="1" applyBorder="1" applyAlignment="1" applyProtection="1">
      <alignment vertical="center" wrapText="1"/>
      <protection locked="0"/>
    </xf>
    <xf numFmtId="44" fontId="0" fillId="34" borderId="20" xfId="44" applyFont="1" applyFill="1" applyBorder="1" applyAlignment="1">
      <alignment vertical="center" wrapText="1"/>
    </xf>
    <xf numFmtId="0" fontId="0" fillId="6" borderId="15" xfId="0" applyFill="1" applyBorder="1" applyAlignment="1">
      <alignment horizontal="center" vertical="center" wrapText="1"/>
    </xf>
    <xf numFmtId="0" fontId="57" fillId="9" borderId="21"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6" borderId="12" xfId="0" applyFill="1" applyBorder="1" applyAlignment="1" applyProtection="1">
      <alignment horizontal="center" vertical="center" wrapText="1"/>
      <protection/>
    </xf>
    <xf numFmtId="0" fontId="0" fillId="6" borderId="15" xfId="0" applyFill="1" applyBorder="1" applyAlignment="1" applyProtection="1">
      <alignment horizontal="center" vertical="center" wrapText="1"/>
      <protection/>
    </xf>
    <xf numFmtId="0" fontId="0" fillId="0" borderId="0" xfId="0" applyFill="1" applyBorder="1" applyAlignment="1">
      <alignment/>
    </xf>
    <xf numFmtId="0" fontId="57" fillId="0" borderId="0" xfId="0" applyFont="1" applyFill="1" applyBorder="1" applyAlignment="1">
      <alignment/>
    </xf>
    <xf numFmtId="0" fontId="34" fillId="0" borderId="0" xfId="0" applyFont="1" applyFill="1" applyBorder="1" applyAlignment="1" applyProtection="1">
      <alignment horizontal="left"/>
      <protection/>
    </xf>
    <xf numFmtId="49" fontId="34" fillId="0" borderId="0" xfId="0" applyNumberFormat="1" applyFont="1" applyFill="1" applyBorder="1" applyAlignment="1" applyProtection="1">
      <alignment horizontal="left"/>
      <protection/>
    </xf>
    <xf numFmtId="0" fontId="35" fillId="0" borderId="0" xfId="0" applyFont="1" applyFill="1" applyBorder="1" applyAlignment="1" applyProtection="1">
      <alignment horizontal="left"/>
      <protection/>
    </xf>
    <xf numFmtId="49" fontId="35" fillId="0" borderId="0" xfId="0" applyNumberFormat="1" applyFont="1" applyFill="1" applyBorder="1" applyAlignment="1" applyProtection="1">
      <alignment horizontal="left"/>
      <protection/>
    </xf>
    <xf numFmtId="0" fontId="0" fillId="11" borderId="13" xfId="0" applyFill="1" applyBorder="1" applyAlignment="1">
      <alignment vertical="center" wrapText="1"/>
    </xf>
    <xf numFmtId="0" fontId="0" fillId="11" borderId="14" xfId="0" applyFill="1" applyBorder="1" applyAlignment="1">
      <alignment vertical="center" wrapText="1"/>
    </xf>
    <xf numFmtId="0" fontId="0" fillId="11" borderId="14" xfId="0" applyFill="1" applyBorder="1" applyAlignment="1" applyProtection="1">
      <alignment vertical="center" wrapText="1"/>
      <protection locked="0"/>
    </xf>
    <xf numFmtId="0" fontId="0" fillId="11" borderId="0" xfId="0" applyFill="1" applyAlignment="1">
      <alignment vertical="center" wrapText="1"/>
    </xf>
    <xf numFmtId="0" fontId="0" fillId="11" borderId="0" xfId="0" applyFill="1" applyAlignment="1" applyProtection="1">
      <alignment vertical="center" wrapText="1"/>
      <protection locked="0"/>
    </xf>
    <xf numFmtId="0" fontId="0" fillId="11" borderId="0" xfId="0" applyFill="1" applyBorder="1" applyAlignment="1" applyProtection="1">
      <alignment vertical="center" wrapText="1"/>
      <protection locked="0"/>
    </xf>
    <xf numFmtId="0" fontId="0" fillId="11" borderId="0" xfId="0" applyFill="1" applyAlignment="1">
      <alignment horizontal="center" vertical="center" wrapText="1"/>
    </xf>
    <xf numFmtId="0" fontId="0" fillId="0" borderId="14" xfId="0" applyFill="1" applyBorder="1" applyAlignment="1" applyProtection="1">
      <alignment vertical="center" wrapText="1"/>
      <protection locked="0"/>
    </xf>
    <xf numFmtId="0" fontId="0" fillId="36" borderId="22" xfId="0" applyFill="1" applyBorder="1" applyAlignment="1" applyProtection="1">
      <alignment vertical="center" wrapText="1"/>
      <protection locked="0"/>
    </xf>
    <xf numFmtId="0" fontId="0" fillId="36" borderId="18" xfId="0" applyFill="1" applyBorder="1" applyAlignment="1" applyProtection="1">
      <alignment vertical="center" wrapText="1"/>
      <protection locked="0"/>
    </xf>
    <xf numFmtId="0" fontId="0" fillId="36" borderId="22" xfId="0" applyFill="1" applyBorder="1" applyAlignment="1" applyProtection="1">
      <alignment vertical="center" wrapText="1"/>
      <protection/>
    </xf>
    <xf numFmtId="0" fontId="0" fillId="36" borderId="16" xfId="0" applyFill="1" applyBorder="1" applyAlignment="1" applyProtection="1">
      <alignment vertical="center" wrapText="1"/>
      <protection locked="0"/>
    </xf>
    <xf numFmtId="44" fontId="0" fillId="36" borderId="16" xfId="44" applyFont="1" applyFill="1" applyBorder="1" applyAlignment="1" applyProtection="1">
      <alignment vertical="center" wrapText="1"/>
      <protection/>
    </xf>
    <xf numFmtId="0" fontId="0" fillId="36" borderId="23" xfId="0" applyFill="1" applyBorder="1" applyAlignment="1" applyProtection="1">
      <alignment vertical="center" wrapText="1"/>
      <protection locked="0"/>
    </xf>
    <xf numFmtId="44" fontId="0" fillId="36" borderId="16" xfId="0" applyNumberFormat="1" applyFill="1" applyBorder="1" applyAlignment="1" applyProtection="1">
      <alignment vertical="center" wrapText="1"/>
      <protection/>
    </xf>
    <xf numFmtId="44" fontId="57" fillId="36" borderId="17" xfId="0" applyNumberFormat="1" applyFont="1" applyFill="1" applyBorder="1" applyAlignment="1" applyProtection="1">
      <alignment vertical="center" wrapText="1"/>
      <protection/>
    </xf>
    <xf numFmtId="0" fontId="57" fillId="36" borderId="24" xfId="0" applyFont="1" applyFill="1" applyBorder="1" applyAlignment="1">
      <alignment horizontal="center" vertical="center" wrapText="1"/>
    </xf>
    <xf numFmtId="44" fontId="57" fillId="36" borderId="20" xfId="0" applyNumberFormat="1" applyFont="1" applyFill="1" applyBorder="1" applyAlignment="1" applyProtection="1">
      <alignment vertical="center" wrapText="1"/>
      <protection/>
    </xf>
    <xf numFmtId="0" fontId="57" fillId="36" borderId="25" xfId="0" applyFont="1" applyFill="1" applyBorder="1" applyAlignment="1">
      <alignment horizontal="center" vertical="center" wrapText="1"/>
    </xf>
    <xf numFmtId="0" fontId="57" fillId="36" borderId="10" xfId="0" applyFont="1" applyFill="1" applyBorder="1" applyAlignment="1">
      <alignment horizontal="center" vertical="center" wrapText="1"/>
    </xf>
    <xf numFmtId="44" fontId="57" fillId="36" borderId="26" xfId="0" applyNumberFormat="1" applyFont="1" applyFill="1" applyBorder="1" applyAlignment="1" applyProtection="1">
      <alignment vertical="center" wrapText="1"/>
      <protection/>
    </xf>
    <xf numFmtId="44" fontId="57" fillId="36" borderId="11" xfId="0" applyNumberFormat="1" applyFont="1" applyFill="1" applyBorder="1" applyAlignment="1" applyProtection="1">
      <alignment vertical="center" wrapText="1"/>
      <protection/>
    </xf>
    <xf numFmtId="0" fontId="0" fillId="36" borderId="24" xfId="0" applyFont="1" applyFill="1" applyBorder="1" applyAlignment="1">
      <alignment horizontal="center" vertical="center" wrapText="1"/>
    </xf>
    <xf numFmtId="44" fontId="57" fillId="36" borderId="27" xfId="0" applyNumberFormat="1" applyFont="1" applyFill="1" applyBorder="1" applyAlignment="1">
      <alignment vertical="center" wrapText="1"/>
    </xf>
    <xf numFmtId="0" fontId="57" fillId="37" borderId="15" xfId="0" applyFont="1" applyFill="1" applyBorder="1" applyAlignment="1">
      <alignment horizontal="center" vertical="center" wrapText="1"/>
    </xf>
    <xf numFmtId="44" fontId="57" fillId="37" borderId="15" xfId="0" applyNumberFormat="1" applyFont="1" applyFill="1" applyBorder="1" applyAlignment="1" applyProtection="1">
      <alignment vertical="center" wrapText="1"/>
      <protection/>
    </xf>
    <xf numFmtId="44" fontId="57" fillId="37" borderId="18" xfId="0" applyNumberFormat="1" applyFont="1" applyFill="1" applyBorder="1" applyAlignment="1" applyProtection="1">
      <alignment vertical="center" wrapText="1"/>
      <protection/>
    </xf>
    <xf numFmtId="44" fontId="0" fillId="37" borderId="22" xfId="0" applyNumberFormat="1" applyFill="1" applyBorder="1" applyAlignment="1" applyProtection="1">
      <alignment vertical="center" wrapText="1"/>
      <protection/>
    </xf>
    <xf numFmtId="44" fontId="0" fillId="37" borderId="16" xfId="0" applyNumberFormat="1" applyFill="1" applyBorder="1" applyAlignment="1" applyProtection="1">
      <alignment vertical="center" wrapText="1"/>
      <protection/>
    </xf>
    <xf numFmtId="44" fontId="0" fillId="37" borderId="17" xfId="0" applyNumberFormat="1" applyFill="1" applyBorder="1" applyAlignment="1" applyProtection="1">
      <alignment vertical="center" wrapText="1"/>
      <protection/>
    </xf>
    <xf numFmtId="0" fontId="0" fillId="37" borderId="22" xfId="0" applyFill="1" applyBorder="1" applyAlignment="1">
      <alignment vertical="center" wrapText="1"/>
    </xf>
    <xf numFmtId="0" fontId="0" fillId="38" borderId="13" xfId="0" applyFont="1" applyFill="1" applyBorder="1" applyAlignment="1" applyProtection="1">
      <alignment horizontal="center" vertical="center" wrapText="1"/>
      <protection/>
    </xf>
    <xf numFmtId="0" fontId="0" fillId="38" borderId="13" xfId="0" applyFont="1" applyFill="1" applyBorder="1" applyAlignment="1">
      <alignment horizontal="center" vertical="center" wrapText="1"/>
    </xf>
    <xf numFmtId="44" fontId="0" fillId="38" borderId="14" xfId="0" applyNumberFormat="1" applyFill="1" applyBorder="1" applyAlignment="1" applyProtection="1">
      <alignment vertical="center" wrapText="1"/>
      <protection locked="0"/>
    </xf>
    <xf numFmtId="44" fontId="0" fillId="38" borderId="14" xfId="0" applyNumberFormat="1" applyFont="1" applyFill="1" applyBorder="1" applyAlignment="1" applyProtection="1">
      <alignment vertical="center" wrapText="1"/>
      <protection/>
    </xf>
    <xf numFmtId="44" fontId="0" fillId="38" borderId="13" xfId="0" applyNumberFormat="1" applyFill="1" applyBorder="1" applyAlignment="1" applyProtection="1">
      <alignment vertical="center" wrapText="1"/>
      <protection locked="0"/>
    </xf>
    <xf numFmtId="0" fontId="35" fillId="39" borderId="28" xfId="0" applyFont="1" applyFill="1" applyBorder="1" applyAlignment="1">
      <alignment vertical="center" wrapText="1"/>
    </xf>
    <xf numFmtId="0" fontId="35" fillId="39" borderId="29" xfId="0" applyFont="1" applyFill="1" applyBorder="1" applyAlignment="1">
      <alignment vertical="center" wrapText="1"/>
    </xf>
    <xf numFmtId="0" fontId="35" fillId="39" borderId="29" xfId="0" applyFont="1" applyFill="1" applyBorder="1" applyAlignment="1">
      <alignment horizontal="right" vertical="center" wrapText="1"/>
    </xf>
    <xf numFmtId="44" fontId="0" fillId="38" borderId="20" xfId="44" applyFont="1" applyFill="1" applyBorder="1" applyAlignment="1">
      <alignment vertical="center" wrapText="1"/>
    </xf>
    <xf numFmtId="44" fontId="34" fillId="37" borderId="18" xfId="0" applyNumberFormat="1" applyFont="1" applyFill="1" applyBorder="1" applyAlignment="1">
      <alignment vertical="center" wrapText="1"/>
    </xf>
    <xf numFmtId="44" fontId="57" fillId="36" borderId="19" xfId="0" applyNumberFormat="1" applyFont="1" applyFill="1" applyBorder="1" applyAlignment="1" applyProtection="1">
      <alignment vertical="center" wrapText="1"/>
      <protection/>
    </xf>
    <xf numFmtId="44" fontId="0" fillId="37" borderId="23" xfId="0" applyNumberFormat="1" applyFill="1" applyBorder="1" applyAlignment="1" applyProtection="1">
      <alignment vertical="center" wrapText="1"/>
      <protection/>
    </xf>
    <xf numFmtId="0" fontId="0" fillId="38" borderId="13" xfId="0" applyFill="1" applyBorder="1" applyAlignment="1" applyProtection="1">
      <alignment horizontal="center" vertical="center" wrapText="1"/>
      <protection/>
    </xf>
    <xf numFmtId="44" fontId="0" fillId="38" borderId="30" xfId="0" applyNumberFormat="1" applyFont="1" applyFill="1" applyBorder="1" applyAlignment="1" applyProtection="1">
      <alignment vertical="center" wrapText="1"/>
      <protection/>
    </xf>
    <xf numFmtId="0" fontId="0" fillId="37" borderId="18" xfId="0" applyFill="1" applyBorder="1" applyAlignment="1">
      <alignment vertical="center" wrapText="1"/>
    </xf>
    <xf numFmtId="0" fontId="0" fillId="40" borderId="31" xfId="0" applyFill="1" applyBorder="1" applyAlignment="1" applyProtection="1">
      <alignment vertical="center" wrapText="1"/>
      <protection locked="0"/>
    </xf>
    <xf numFmtId="0" fontId="59" fillId="40" borderId="32" xfId="0" applyFont="1" applyFill="1" applyBorder="1" applyAlignment="1">
      <alignment horizontal="center" vertical="center" wrapText="1"/>
    </xf>
    <xf numFmtId="0" fontId="0" fillId="40" borderId="32" xfId="0" applyFill="1" applyBorder="1" applyAlignment="1" applyProtection="1">
      <alignment vertical="center" wrapText="1"/>
      <protection locked="0"/>
    </xf>
    <xf numFmtId="0" fontId="0" fillId="36" borderId="23" xfId="0" applyFill="1" applyBorder="1" applyAlignment="1" applyProtection="1">
      <alignment vertical="center" wrapText="1"/>
      <protection/>
    </xf>
    <xf numFmtId="44" fontId="57" fillId="36" borderId="16" xfId="0" applyNumberFormat="1" applyFont="1" applyFill="1" applyBorder="1" applyAlignment="1" applyProtection="1">
      <alignment vertical="center" wrapText="1"/>
      <protection/>
    </xf>
    <xf numFmtId="0" fontId="60" fillId="38" borderId="33" xfId="0" applyFont="1" applyFill="1" applyBorder="1" applyAlignment="1">
      <alignment horizontal="center" vertical="center" wrapText="1"/>
    </xf>
    <xf numFmtId="44" fontId="0" fillId="38" borderId="33" xfId="0" applyNumberFormat="1" applyFont="1" applyFill="1" applyBorder="1" applyAlignment="1" applyProtection="1">
      <alignment vertical="center" wrapText="1"/>
      <protection/>
    </xf>
    <xf numFmtId="44" fontId="57" fillId="37" borderId="17" xfId="0" applyNumberFormat="1" applyFont="1" applyFill="1" applyBorder="1" applyAlignment="1" applyProtection="1">
      <alignment vertical="center" wrapText="1"/>
      <protection/>
    </xf>
    <xf numFmtId="0" fontId="57" fillId="37" borderId="25" xfId="0" applyFont="1" applyFill="1" applyBorder="1" applyAlignment="1">
      <alignment horizontal="center" vertical="center" wrapText="1"/>
    </xf>
    <xf numFmtId="44" fontId="57" fillId="37" borderId="25" xfId="0" applyNumberFormat="1" applyFont="1" applyFill="1" applyBorder="1" applyAlignment="1" applyProtection="1">
      <alignment vertical="center" wrapText="1"/>
      <protection/>
    </xf>
    <xf numFmtId="0" fontId="0" fillId="15" borderId="26" xfId="0" applyFill="1" applyBorder="1" applyAlignment="1">
      <alignment horizontal="center" vertical="center" wrapText="1"/>
    </xf>
    <xf numFmtId="0" fontId="0" fillId="15" borderId="34" xfId="0" applyFill="1" applyBorder="1" applyAlignment="1">
      <alignment horizontal="center" vertical="center" wrapText="1"/>
    </xf>
    <xf numFmtId="0" fontId="0" fillId="15" borderId="14" xfId="0" applyFill="1" applyBorder="1" applyAlignment="1">
      <alignment horizontal="center" vertical="center" wrapText="1"/>
    </xf>
    <xf numFmtId="0" fontId="0" fillId="11" borderId="14" xfId="0" applyFill="1" applyBorder="1" applyAlignment="1" applyProtection="1">
      <alignment vertical="center" wrapText="1"/>
      <protection/>
    </xf>
    <xf numFmtId="0" fontId="0" fillId="11" borderId="13" xfId="0" applyFill="1" applyBorder="1" applyAlignment="1" applyProtection="1">
      <alignment vertical="center" wrapText="1"/>
      <protection/>
    </xf>
    <xf numFmtId="0" fontId="0" fillId="36" borderId="16" xfId="0" applyFill="1" applyBorder="1" applyAlignment="1" applyProtection="1">
      <alignment vertical="center" wrapText="1"/>
      <protection/>
    </xf>
    <xf numFmtId="0" fontId="57" fillId="37" borderId="24" xfId="0" applyFont="1" applyFill="1" applyBorder="1" applyAlignment="1" applyProtection="1">
      <alignment horizontal="center" vertical="center" wrapText="1"/>
      <protection/>
    </xf>
    <xf numFmtId="0" fontId="57" fillId="37" borderId="15" xfId="0" applyFont="1" applyFill="1" applyBorder="1" applyAlignment="1" applyProtection="1">
      <alignment horizontal="center" vertical="center" wrapText="1"/>
      <protection/>
    </xf>
    <xf numFmtId="0" fontId="0" fillId="38" borderId="35" xfId="0" applyFill="1" applyBorder="1" applyAlignment="1" applyProtection="1">
      <alignment horizontal="center" vertical="center" wrapText="1"/>
      <protection/>
    </xf>
    <xf numFmtId="0" fontId="60" fillId="38" borderId="35" xfId="0" applyFont="1" applyFill="1" applyBorder="1" applyAlignment="1" applyProtection="1">
      <alignment horizontal="center" vertical="center" wrapText="1"/>
      <protection/>
    </xf>
    <xf numFmtId="44" fontId="57" fillId="36" borderId="36" xfId="0" applyNumberFormat="1" applyFont="1" applyFill="1" applyBorder="1" applyAlignment="1" applyProtection="1">
      <alignment vertical="center" wrapText="1"/>
      <protection/>
    </xf>
    <xf numFmtId="44" fontId="0" fillId="36" borderId="14" xfId="0" applyNumberFormat="1" applyFill="1" applyBorder="1" applyAlignment="1" applyProtection="1">
      <alignment vertical="center" wrapText="1"/>
      <protection/>
    </xf>
    <xf numFmtId="0" fontId="0" fillId="36" borderId="37" xfId="0" applyFill="1" applyBorder="1" applyAlignment="1" applyProtection="1">
      <alignment vertical="center" wrapText="1"/>
      <protection/>
    </xf>
    <xf numFmtId="44" fontId="0" fillId="36" borderId="23" xfId="0" applyNumberFormat="1" applyFill="1" applyBorder="1" applyAlignment="1" applyProtection="1">
      <alignment vertical="center" wrapText="1"/>
      <protection locked="0"/>
    </xf>
    <xf numFmtId="0" fontId="0" fillId="0" borderId="0" xfId="0" applyBorder="1" applyAlignment="1">
      <alignment vertical="center" wrapText="1"/>
    </xf>
    <xf numFmtId="0" fontId="0" fillId="40" borderId="38" xfId="0" applyFill="1" applyBorder="1" applyAlignment="1">
      <alignment horizontal="center" vertical="center" wrapText="1"/>
    </xf>
    <xf numFmtId="0" fontId="0" fillId="40" borderId="39" xfId="0" applyFill="1" applyBorder="1" applyAlignment="1">
      <alignment horizontal="center" vertical="center" wrapText="1"/>
    </xf>
    <xf numFmtId="0" fontId="0" fillId="40" borderId="34" xfId="0" applyFill="1" applyBorder="1" applyAlignment="1" applyProtection="1">
      <alignment vertical="center" wrapText="1"/>
      <protection locked="0"/>
    </xf>
    <xf numFmtId="0" fontId="0" fillId="40" borderId="20" xfId="0" applyFill="1" applyBorder="1" applyAlignment="1" applyProtection="1">
      <alignment vertical="center" wrapText="1"/>
      <protection locked="0"/>
    </xf>
    <xf numFmtId="0" fontId="0" fillId="40" borderId="40" xfId="0" applyFill="1" applyBorder="1" applyAlignment="1" applyProtection="1">
      <alignment vertical="center" wrapText="1"/>
      <protection locked="0"/>
    </xf>
    <xf numFmtId="44" fontId="0" fillId="40" borderId="34" xfId="0" applyNumberFormat="1" applyFill="1" applyBorder="1" applyAlignment="1" applyProtection="1">
      <alignment vertical="center" wrapText="1"/>
      <protection locked="0"/>
    </xf>
    <xf numFmtId="0" fontId="0" fillId="40" borderId="40" xfId="0" applyFill="1" applyBorder="1" applyAlignment="1" applyProtection="1">
      <alignment horizontal="left" vertical="center" wrapText="1"/>
      <protection locked="0"/>
    </xf>
    <xf numFmtId="0" fontId="0" fillId="40" borderId="41" xfId="0" applyFill="1" applyBorder="1" applyAlignment="1" applyProtection="1">
      <alignment vertical="center" wrapText="1"/>
      <protection locked="0"/>
    </xf>
    <xf numFmtId="0" fontId="0" fillId="40" borderId="42" xfId="0" applyFill="1" applyBorder="1" applyAlignment="1" applyProtection="1">
      <alignment vertical="center" wrapText="1"/>
      <protection locked="0"/>
    </xf>
    <xf numFmtId="0" fontId="60" fillId="40" borderId="35" xfId="0" applyFont="1" applyFill="1" applyBorder="1" applyAlignment="1">
      <alignment horizontal="center" vertical="center" wrapText="1"/>
    </xf>
    <xf numFmtId="0" fontId="0" fillId="40" borderId="13" xfId="0" applyFont="1" applyFill="1" applyBorder="1" applyAlignment="1">
      <alignment horizontal="center" vertical="center" wrapText="1"/>
    </xf>
    <xf numFmtId="0" fontId="0" fillId="40" borderId="13" xfId="0" applyFill="1" applyBorder="1" applyAlignment="1">
      <alignment horizontal="center" vertical="center" wrapText="1"/>
    </xf>
    <xf numFmtId="0" fontId="0" fillId="40" borderId="25" xfId="0" applyFill="1" applyBorder="1" applyAlignment="1">
      <alignment horizontal="center" vertical="center" wrapText="1"/>
    </xf>
    <xf numFmtId="44" fontId="0" fillId="40" borderId="13" xfId="0" applyNumberFormat="1" applyFill="1" applyBorder="1" applyAlignment="1" applyProtection="1">
      <alignment vertical="center" wrapText="1"/>
      <protection locked="0"/>
    </xf>
    <xf numFmtId="44" fontId="0" fillId="40" borderId="25" xfId="0" applyNumberFormat="1" applyFill="1" applyBorder="1" applyAlignment="1" applyProtection="1">
      <alignment horizontal="center" vertical="center" wrapText="1"/>
      <protection locked="0"/>
    </xf>
    <xf numFmtId="44" fontId="0" fillId="40" borderId="14" xfId="0" applyNumberFormat="1" applyFill="1" applyBorder="1" applyAlignment="1" applyProtection="1">
      <alignment vertical="center" wrapText="1"/>
      <protection locked="0"/>
    </xf>
    <xf numFmtId="44" fontId="0" fillId="40" borderId="26" xfId="0" applyNumberFormat="1" applyFill="1" applyBorder="1" applyAlignment="1" applyProtection="1">
      <alignment vertical="center" wrapText="1"/>
      <protection locked="0"/>
    </xf>
    <xf numFmtId="0" fontId="0" fillId="40" borderId="30" xfId="0" applyFill="1" applyBorder="1" applyAlignment="1">
      <alignment horizontal="center" vertical="center" wrapText="1"/>
    </xf>
    <xf numFmtId="44" fontId="0" fillId="40" borderId="30" xfId="0" applyNumberFormat="1" applyFill="1" applyBorder="1" applyAlignment="1" applyProtection="1">
      <alignment vertical="center" wrapText="1"/>
      <protection locked="0"/>
    </xf>
    <xf numFmtId="44" fontId="0" fillId="40" borderId="42" xfId="0" applyNumberFormat="1" applyFill="1" applyBorder="1" applyAlignment="1" applyProtection="1">
      <alignment vertical="center" wrapText="1"/>
      <protection locked="0"/>
    </xf>
    <xf numFmtId="0" fontId="0" fillId="40" borderId="41" xfId="0" applyNumberFormat="1" applyFill="1" applyBorder="1" applyAlignment="1" applyProtection="1">
      <alignment vertical="center" wrapText="1"/>
      <protection locked="0"/>
    </xf>
    <xf numFmtId="44" fontId="0" fillId="40" borderId="33" xfId="0" applyNumberFormat="1" applyFill="1" applyBorder="1" applyAlignment="1" applyProtection="1">
      <alignment vertical="center" wrapText="1"/>
      <protection locked="0"/>
    </xf>
    <xf numFmtId="44" fontId="0" fillId="40" borderId="40" xfId="0" applyNumberFormat="1" applyFill="1" applyBorder="1" applyAlignment="1" applyProtection="1">
      <alignment vertical="center" wrapText="1"/>
      <protection locked="0"/>
    </xf>
    <xf numFmtId="0" fontId="0" fillId="40" borderId="30" xfId="0" applyFill="1" applyBorder="1" applyAlignment="1" applyProtection="1">
      <alignment horizontal="center" vertical="center" wrapText="1"/>
      <protection/>
    </xf>
    <xf numFmtId="0" fontId="0" fillId="40" borderId="25" xfId="0" applyFill="1" applyBorder="1" applyAlignment="1" applyProtection="1">
      <alignment horizontal="center" vertical="center" wrapText="1"/>
      <protection/>
    </xf>
    <xf numFmtId="0" fontId="0" fillId="40" borderId="13" xfId="0" applyFill="1" applyBorder="1" applyAlignment="1" applyProtection="1">
      <alignment horizontal="center" vertical="center" wrapText="1"/>
      <protection/>
    </xf>
    <xf numFmtId="0" fontId="0" fillId="40" borderId="38" xfId="0" applyFill="1" applyBorder="1" applyAlignment="1" applyProtection="1">
      <alignment horizontal="center" vertical="center" wrapText="1"/>
      <protection/>
    </xf>
    <xf numFmtId="0" fontId="0" fillId="40" borderId="35" xfId="0" applyFill="1" applyBorder="1" applyAlignment="1" applyProtection="1">
      <alignment horizontal="center" vertical="center" wrapText="1"/>
      <protection/>
    </xf>
    <xf numFmtId="44" fontId="0" fillId="40" borderId="25" xfId="0" applyNumberFormat="1" applyFill="1" applyBorder="1" applyAlignment="1" applyProtection="1">
      <alignment vertical="center" wrapText="1"/>
      <protection locked="0"/>
    </xf>
    <xf numFmtId="0" fontId="0" fillId="40" borderId="43" xfId="0" applyFill="1" applyBorder="1" applyAlignment="1" applyProtection="1">
      <alignment horizontal="center" vertical="center" wrapText="1"/>
      <protection/>
    </xf>
    <xf numFmtId="0" fontId="0" fillId="41" borderId="35" xfId="0" applyFill="1" applyBorder="1" applyAlignment="1">
      <alignment horizontal="center" vertical="center" wrapText="1"/>
    </xf>
    <xf numFmtId="44" fontId="0" fillId="41" borderId="14" xfId="44" applyFont="1" applyFill="1" applyBorder="1" applyAlignment="1" applyProtection="1">
      <alignment vertical="center" wrapText="1"/>
      <protection/>
    </xf>
    <xf numFmtId="0" fontId="0" fillId="41" borderId="14" xfId="0" applyFill="1" applyBorder="1" applyAlignment="1" applyProtection="1">
      <alignment vertical="center" wrapText="1"/>
      <protection locked="0"/>
    </xf>
    <xf numFmtId="44" fontId="0" fillId="41" borderId="14" xfId="0" applyNumberFormat="1" applyFill="1" applyBorder="1" applyAlignment="1" applyProtection="1">
      <alignment vertical="center" wrapText="1"/>
      <protection/>
    </xf>
    <xf numFmtId="44" fontId="0" fillId="41" borderId="14" xfId="44" applyFont="1" applyFill="1" applyBorder="1" applyAlignment="1" applyProtection="1">
      <alignment vertical="center" wrapText="1"/>
      <protection locked="0"/>
    </xf>
    <xf numFmtId="0" fontId="0" fillId="41" borderId="30" xfId="0" applyFill="1" applyBorder="1" applyAlignment="1">
      <alignment horizontal="center" vertical="center" wrapText="1"/>
    </xf>
    <xf numFmtId="0" fontId="0" fillId="41" borderId="13" xfId="0" applyFill="1" applyBorder="1" applyAlignment="1">
      <alignment horizontal="center" vertical="center" wrapText="1"/>
    </xf>
    <xf numFmtId="0" fontId="0" fillId="41" borderId="40" xfId="0" applyFill="1" applyBorder="1" applyAlignment="1" applyProtection="1">
      <alignment vertical="center" wrapText="1"/>
      <protection locked="0"/>
    </xf>
    <xf numFmtId="44" fontId="0" fillId="41" borderId="44" xfId="44" applyFont="1" applyFill="1" applyBorder="1" applyAlignment="1" applyProtection="1">
      <alignment vertical="center" wrapText="1"/>
      <protection locked="0"/>
    </xf>
    <xf numFmtId="0" fontId="0" fillId="41" borderId="42" xfId="0" applyFill="1" applyBorder="1" applyAlignment="1" applyProtection="1">
      <alignment vertical="center" wrapText="1"/>
      <protection locked="0"/>
    </xf>
    <xf numFmtId="0" fontId="0" fillId="41" borderId="14" xfId="0" applyFill="1" applyBorder="1" applyAlignment="1" applyProtection="1">
      <alignment vertical="center" wrapText="1"/>
      <protection/>
    </xf>
    <xf numFmtId="0" fontId="0" fillId="36" borderId="22" xfId="0" applyFill="1" applyBorder="1" applyAlignment="1" applyProtection="1">
      <alignment horizontal="center" vertical="center" wrapText="1"/>
      <protection/>
    </xf>
    <xf numFmtId="0" fontId="0" fillId="11" borderId="0" xfId="0" applyFill="1" applyAlignment="1" applyProtection="1">
      <alignment horizontal="center" vertical="center" wrapText="1"/>
      <protection locked="0"/>
    </xf>
    <xf numFmtId="44" fontId="0" fillId="40" borderId="33" xfId="0" applyNumberFormat="1" applyFill="1" applyBorder="1" applyAlignment="1" applyProtection="1">
      <alignment horizontal="center" vertical="center" wrapText="1"/>
      <protection locked="0"/>
    </xf>
    <xf numFmtId="44" fontId="0" fillId="40" borderId="40" xfId="0" applyNumberFormat="1" applyFill="1" applyBorder="1" applyAlignment="1" applyProtection="1">
      <alignment horizontal="center" vertical="center" wrapText="1"/>
      <protection locked="0"/>
    </xf>
    <xf numFmtId="44" fontId="0" fillId="35" borderId="22" xfId="0" applyNumberFormat="1" applyFill="1" applyBorder="1" applyAlignment="1" applyProtection="1">
      <alignment horizontal="center" vertical="center" wrapText="1"/>
      <protection/>
    </xf>
    <xf numFmtId="44" fontId="0" fillId="40" borderId="14" xfId="0" applyNumberFormat="1" applyFill="1" applyBorder="1" applyAlignment="1" applyProtection="1">
      <alignment horizontal="center" vertical="center" wrapText="1"/>
      <protection locked="0"/>
    </xf>
    <xf numFmtId="44" fontId="0" fillId="37" borderId="16" xfId="0" applyNumberFormat="1" applyFill="1" applyBorder="1" applyAlignment="1" applyProtection="1">
      <alignment horizontal="center" vertical="center" wrapText="1"/>
      <protection/>
    </xf>
    <xf numFmtId="0" fontId="57" fillId="36" borderId="25" xfId="0" applyFont="1" applyFill="1" applyBorder="1" applyAlignment="1" applyProtection="1">
      <alignment horizontal="center" vertical="center" wrapText="1"/>
      <protection/>
    </xf>
    <xf numFmtId="0" fontId="57" fillId="36" borderId="10" xfId="0" applyFont="1" applyFill="1" applyBorder="1" applyAlignment="1" applyProtection="1">
      <alignment horizontal="center" vertical="center" wrapText="1"/>
      <protection/>
    </xf>
    <xf numFmtId="0" fontId="57" fillId="9" borderId="10" xfId="0" applyFont="1" applyFill="1" applyBorder="1" applyAlignment="1" applyProtection="1">
      <alignment horizontal="center" vertical="center" wrapText="1"/>
      <protection/>
    </xf>
    <xf numFmtId="0" fontId="57" fillId="36" borderId="24" xfId="0" applyFont="1" applyFill="1" applyBorder="1" applyAlignment="1" applyProtection="1">
      <alignment horizontal="center" vertical="center" wrapText="1"/>
      <protection/>
    </xf>
    <xf numFmtId="0" fontId="0" fillId="41" borderId="30" xfId="0" applyFill="1" applyBorder="1" applyAlignment="1" applyProtection="1">
      <alignment horizontal="center" vertical="center" wrapText="1"/>
      <protection/>
    </xf>
    <xf numFmtId="0" fontId="0" fillId="41" borderId="13" xfId="0" applyFill="1" applyBorder="1" applyAlignment="1" applyProtection="1">
      <alignment horizontal="center" vertical="center" wrapText="1"/>
      <protection/>
    </xf>
    <xf numFmtId="0" fontId="0" fillId="41" borderId="35" xfId="0" applyFill="1" applyBorder="1" applyAlignment="1" applyProtection="1">
      <alignment horizontal="center" vertical="center" wrapText="1"/>
      <protection/>
    </xf>
    <xf numFmtId="0" fontId="0" fillId="41" borderId="40" xfId="0" applyFill="1" applyBorder="1" applyAlignment="1" applyProtection="1">
      <alignment horizontal="center" vertical="center" wrapText="1"/>
      <protection/>
    </xf>
    <xf numFmtId="0" fontId="0" fillId="41" borderId="14" xfId="0" applyFill="1" applyBorder="1" applyAlignment="1" applyProtection="1">
      <alignment horizontal="center" vertical="center" wrapText="1"/>
      <protection/>
    </xf>
    <xf numFmtId="0" fontId="0" fillId="36" borderId="16" xfId="0" applyFill="1" applyBorder="1" applyAlignment="1" applyProtection="1">
      <alignment horizontal="center" vertical="center" wrapText="1"/>
      <protection/>
    </xf>
    <xf numFmtId="0" fontId="57" fillId="35" borderId="15" xfId="0" applyFont="1" applyFill="1" applyBorder="1" applyAlignment="1" applyProtection="1">
      <alignment horizontal="center" vertical="center" wrapText="1"/>
      <protection/>
    </xf>
    <xf numFmtId="0" fontId="57" fillId="9" borderId="21" xfId="0" applyFont="1" applyFill="1" applyBorder="1" applyAlignment="1" applyProtection="1">
      <alignment horizontal="center" vertical="center" wrapText="1"/>
      <protection/>
    </xf>
    <xf numFmtId="0" fontId="0" fillId="40" borderId="25" xfId="0" applyFill="1" applyBorder="1" applyAlignment="1" applyProtection="1">
      <alignment horizontal="center" vertical="center" wrapText="1"/>
      <protection locked="0"/>
    </xf>
    <xf numFmtId="0" fontId="0" fillId="40" borderId="13" xfId="0" applyFill="1" applyBorder="1" applyAlignment="1" applyProtection="1">
      <alignment horizontal="center" vertical="center" wrapText="1"/>
      <protection locked="0"/>
    </xf>
    <xf numFmtId="0" fontId="0" fillId="40" borderId="33" xfId="0" applyFill="1" applyBorder="1" applyAlignment="1" applyProtection="1">
      <alignment horizontal="center" vertical="center" wrapText="1"/>
      <protection locked="0"/>
    </xf>
    <xf numFmtId="0" fontId="60" fillId="34" borderId="13" xfId="0" applyFont="1" applyFill="1" applyBorder="1" applyAlignment="1" applyProtection="1">
      <alignment horizontal="center" vertical="center" wrapText="1"/>
      <protection/>
    </xf>
    <xf numFmtId="44" fontId="0" fillId="34" borderId="13" xfId="0" applyNumberFormat="1" applyFill="1" applyBorder="1" applyAlignment="1" applyProtection="1">
      <alignment vertical="center" wrapText="1"/>
      <protection/>
    </xf>
    <xf numFmtId="44" fontId="0" fillId="38" borderId="13" xfId="0" applyNumberFormat="1" applyFill="1" applyBorder="1" applyAlignment="1" applyProtection="1">
      <alignment vertical="center" wrapText="1"/>
      <protection/>
    </xf>
    <xf numFmtId="0" fontId="0" fillId="40" borderId="33" xfId="0" applyFill="1" applyBorder="1" applyAlignment="1" applyProtection="1">
      <alignment horizontal="center" vertical="center" wrapText="1"/>
      <protection/>
    </xf>
    <xf numFmtId="0" fontId="0" fillId="6" borderId="12" xfId="0" applyFill="1" applyBorder="1" applyAlignment="1" applyProtection="1">
      <alignment horizontal="left" vertical="center" wrapText="1"/>
      <protection/>
    </xf>
    <xf numFmtId="0" fontId="0" fillId="6" borderId="20" xfId="0" applyFill="1" applyBorder="1" applyAlignment="1" applyProtection="1">
      <alignment vertical="center" wrapText="1"/>
      <protection/>
    </xf>
    <xf numFmtId="0" fontId="0" fillId="37" borderId="22" xfId="0" applyFill="1" applyBorder="1" applyAlignment="1" applyProtection="1">
      <alignment vertical="center" wrapText="1"/>
      <protection/>
    </xf>
    <xf numFmtId="0" fontId="0" fillId="37" borderId="18" xfId="0" applyFill="1" applyBorder="1" applyAlignment="1" applyProtection="1">
      <alignment vertical="center" wrapText="1"/>
      <protection/>
    </xf>
    <xf numFmtId="0" fontId="0" fillId="36" borderId="24" xfId="0" applyFont="1" applyFill="1" applyBorder="1" applyAlignment="1" applyProtection="1">
      <alignment horizontal="center" vertical="center" wrapText="1"/>
      <protection/>
    </xf>
    <xf numFmtId="44" fontId="57" fillId="36" borderId="27" xfId="0" applyNumberFormat="1" applyFont="1" applyFill="1" applyBorder="1" applyAlignment="1" applyProtection="1">
      <alignment vertical="center" wrapText="1"/>
      <protection/>
    </xf>
    <xf numFmtId="44" fontId="0" fillId="34" borderId="20" xfId="44" applyFont="1" applyFill="1" applyBorder="1" applyAlignment="1" applyProtection="1">
      <alignment vertical="center" wrapText="1"/>
      <protection/>
    </xf>
    <xf numFmtId="44" fontId="34" fillId="35" borderId="18" xfId="0" applyNumberFormat="1" applyFont="1" applyFill="1" applyBorder="1" applyAlignment="1" applyProtection="1">
      <alignment vertical="center" wrapText="1"/>
      <protection/>
    </xf>
    <xf numFmtId="44" fontId="0" fillId="38" borderId="20" xfId="44" applyFont="1" applyFill="1" applyBorder="1" applyAlignment="1" applyProtection="1">
      <alignment vertical="center" wrapText="1"/>
      <protection/>
    </xf>
    <xf numFmtId="44" fontId="34" fillId="37" borderId="18" xfId="0" applyNumberFormat="1" applyFont="1" applyFill="1" applyBorder="1" applyAlignment="1" applyProtection="1">
      <alignment vertical="center" wrapText="1"/>
      <protection/>
    </xf>
    <xf numFmtId="0" fontId="0" fillId="40" borderId="39" xfId="0" applyFill="1" applyBorder="1" applyAlignment="1" applyProtection="1">
      <alignment horizontal="center" vertical="center" wrapText="1"/>
      <protection/>
    </xf>
    <xf numFmtId="0" fontId="60" fillId="40" borderId="35" xfId="0" applyFont="1" applyFill="1" applyBorder="1" applyAlignment="1" applyProtection="1">
      <alignment horizontal="center" vertical="center" wrapText="1"/>
      <protection/>
    </xf>
    <xf numFmtId="0" fontId="0" fillId="40" borderId="13" xfId="0" applyFont="1" applyFill="1" applyBorder="1" applyAlignment="1" applyProtection="1">
      <alignment horizontal="center" vertical="center" wrapText="1"/>
      <protection/>
    </xf>
    <xf numFmtId="0" fontId="0" fillId="11" borderId="0" xfId="0" applyFill="1" applyAlignment="1" applyProtection="1">
      <alignment horizontal="center" vertical="center" wrapText="1"/>
      <protection/>
    </xf>
    <xf numFmtId="0" fontId="0" fillId="41" borderId="40" xfId="0" applyFill="1" applyBorder="1" applyAlignment="1" applyProtection="1">
      <alignment vertical="center" wrapText="1"/>
      <protection/>
    </xf>
    <xf numFmtId="0" fontId="0" fillId="36" borderId="18" xfId="0" applyFill="1" applyBorder="1" applyAlignment="1" applyProtection="1">
      <alignment vertical="center" wrapText="1"/>
      <protection/>
    </xf>
    <xf numFmtId="0" fontId="60" fillId="38" borderId="13" xfId="0" applyFont="1" applyFill="1" applyBorder="1" applyAlignment="1" applyProtection="1">
      <alignment horizontal="center" vertical="center" wrapText="1"/>
      <protection/>
    </xf>
    <xf numFmtId="0" fontId="0" fillId="40" borderId="38" xfId="0" applyFill="1" applyBorder="1" applyAlignment="1" applyProtection="1">
      <alignment horizontal="center" vertical="center" wrapText="1"/>
      <protection locked="0"/>
    </xf>
    <xf numFmtId="0" fontId="0" fillId="40" borderId="39" xfId="0" applyFill="1" applyBorder="1" applyAlignment="1" applyProtection="1">
      <alignment horizontal="center" vertical="center" wrapText="1"/>
      <protection locked="0"/>
    </xf>
    <xf numFmtId="0" fontId="60" fillId="40" borderId="35" xfId="0" applyFont="1" applyFill="1" applyBorder="1" applyAlignment="1" applyProtection="1">
      <alignment horizontal="center" vertical="center" wrapText="1"/>
      <protection locked="0"/>
    </xf>
    <xf numFmtId="0" fontId="0" fillId="40" borderId="13" xfId="0" applyFont="1" applyFill="1" applyBorder="1" applyAlignment="1" applyProtection="1">
      <alignment horizontal="center" vertical="center" wrapText="1"/>
      <protection locked="0"/>
    </xf>
    <xf numFmtId="0" fontId="0" fillId="33" borderId="20" xfId="0" applyFill="1" applyBorder="1" applyAlignment="1" applyProtection="1">
      <alignment vertical="center" wrapText="1"/>
      <protection/>
    </xf>
    <xf numFmtId="0" fontId="0" fillId="15" borderId="26" xfId="0" applyFill="1" applyBorder="1" applyAlignment="1" applyProtection="1">
      <alignment vertical="center" wrapText="1"/>
      <protection/>
    </xf>
    <xf numFmtId="0" fontId="0" fillId="15" borderId="34" xfId="0" applyFill="1" applyBorder="1" applyAlignment="1" applyProtection="1">
      <alignment vertical="center" wrapText="1"/>
      <protection/>
    </xf>
    <xf numFmtId="0" fontId="0" fillId="15" borderId="14" xfId="0" applyFill="1" applyBorder="1" applyAlignment="1" applyProtection="1">
      <alignment vertical="center" wrapText="1"/>
      <protection/>
    </xf>
    <xf numFmtId="0" fontId="0" fillId="15" borderId="34" xfId="0" applyFill="1" applyBorder="1" applyAlignment="1" applyProtection="1">
      <alignment horizontal="center" vertical="center" wrapText="1"/>
      <protection/>
    </xf>
    <xf numFmtId="0" fontId="0" fillId="15" borderId="26" xfId="0" applyFill="1" applyBorder="1" applyAlignment="1" applyProtection="1">
      <alignment horizontal="center" vertical="center" wrapText="1"/>
      <protection/>
    </xf>
    <xf numFmtId="0" fontId="35" fillId="39" borderId="28" xfId="0" applyFont="1" applyFill="1" applyBorder="1" applyAlignment="1" applyProtection="1">
      <alignment vertical="center" wrapText="1"/>
      <protection/>
    </xf>
    <xf numFmtId="0" fontId="35" fillId="39" borderId="29" xfId="0" applyFont="1" applyFill="1" applyBorder="1" applyAlignment="1" applyProtection="1">
      <alignment vertical="center" wrapText="1"/>
      <protection/>
    </xf>
    <xf numFmtId="0" fontId="35" fillId="39" borderId="29" xfId="0" applyFont="1" applyFill="1" applyBorder="1" applyAlignment="1" applyProtection="1">
      <alignment horizontal="right" vertical="center" wrapText="1"/>
      <protection/>
    </xf>
    <xf numFmtId="44" fontId="57" fillId="36" borderId="27" xfId="0" applyNumberFormat="1" applyFont="1" applyFill="1" applyBorder="1" applyAlignment="1" applyProtection="1">
      <alignment horizontal="center" vertical="center" wrapText="1"/>
      <protection/>
    </xf>
    <xf numFmtId="0" fontId="0" fillId="15" borderId="42" xfId="0" applyFill="1" applyBorder="1" applyAlignment="1" applyProtection="1">
      <alignment vertical="center" wrapText="1"/>
      <protection/>
    </xf>
    <xf numFmtId="0" fontId="0" fillId="40" borderId="13" xfId="0" applyFill="1" applyBorder="1" applyAlignment="1" applyProtection="1">
      <alignment vertical="center" wrapText="1"/>
      <protection locked="0"/>
    </xf>
    <xf numFmtId="0" fontId="0" fillId="0" borderId="0" xfId="0" applyAlignment="1" applyProtection="1">
      <alignment vertical="center" wrapText="1"/>
      <protection locked="0"/>
    </xf>
    <xf numFmtId="0" fontId="0" fillId="11" borderId="13" xfId="0" applyFill="1" applyBorder="1" applyAlignment="1" applyProtection="1">
      <alignment vertical="center" wrapText="1"/>
      <protection locked="0"/>
    </xf>
    <xf numFmtId="0" fontId="59" fillId="40" borderId="31" xfId="0" applyFont="1" applyFill="1" applyBorder="1" applyAlignment="1" applyProtection="1">
      <alignment horizontal="center" vertical="center" wrapText="1"/>
      <protection locked="0"/>
    </xf>
    <xf numFmtId="0" fontId="61" fillId="42" borderId="0" xfId="0" applyFont="1" applyFill="1" applyAlignment="1" applyProtection="1">
      <alignment vertical="center" wrapText="1"/>
      <protection locked="0"/>
    </xf>
    <xf numFmtId="0" fontId="0" fillId="41" borderId="35" xfId="0" applyFill="1" applyBorder="1" applyAlignment="1" applyProtection="1">
      <alignment horizontal="center" vertical="center" wrapText="1"/>
      <protection locked="0"/>
    </xf>
    <xf numFmtId="0" fontId="57" fillId="36" borderId="24" xfId="0" applyFont="1" applyFill="1" applyBorder="1" applyAlignment="1" applyProtection="1">
      <alignment horizontal="center" vertical="center" wrapText="1"/>
      <protection locked="0"/>
    </xf>
    <xf numFmtId="0" fontId="0" fillId="41" borderId="30" xfId="0" applyFill="1" applyBorder="1" applyAlignment="1" applyProtection="1">
      <alignment horizontal="center" vertical="center" wrapText="1"/>
      <protection locked="0"/>
    </xf>
    <xf numFmtId="0" fontId="0" fillId="41" borderId="13" xfId="0" applyFill="1" applyBorder="1" applyAlignment="1" applyProtection="1">
      <alignment horizontal="center" vertical="center" wrapText="1"/>
      <protection locked="0"/>
    </xf>
    <xf numFmtId="0" fontId="57" fillId="36" borderId="25" xfId="0" applyFont="1" applyFill="1" applyBorder="1" applyAlignment="1" applyProtection="1">
      <alignment horizontal="center" vertical="center" wrapText="1"/>
      <protection locked="0"/>
    </xf>
    <xf numFmtId="0" fontId="57" fillId="36" borderId="10" xfId="0" applyFont="1" applyFill="1" applyBorder="1" applyAlignment="1" applyProtection="1">
      <alignment horizontal="center" vertical="center" wrapText="1"/>
      <protection locked="0"/>
    </xf>
    <xf numFmtId="0" fontId="57" fillId="9" borderId="1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4" fontId="0" fillId="41" borderId="14" xfId="0" applyNumberFormat="1" applyFill="1" applyBorder="1" applyAlignment="1" applyProtection="1">
      <alignment vertical="center" wrapText="1"/>
      <protection locked="0"/>
    </xf>
    <xf numFmtId="44" fontId="57" fillId="36" borderId="20" xfId="0" applyNumberFormat="1" applyFont="1" applyFill="1" applyBorder="1" applyAlignment="1" applyProtection="1">
      <alignment vertical="center" wrapText="1"/>
      <protection locked="0"/>
    </xf>
    <xf numFmtId="44" fontId="57" fillId="36" borderId="26" xfId="0" applyNumberFormat="1" applyFont="1" applyFill="1" applyBorder="1" applyAlignment="1" applyProtection="1">
      <alignment vertical="center" wrapText="1"/>
      <protection locked="0"/>
    </xf>
    <xf numFmtId="44" fontId="57" fillId="36" borderId="11" xfId="0" applyNumberFormat="1" applyFont="1" applyFill="1" applyBorder="1" applyAlignment="1" applyProtection="1">
      <alignment vertical="center" wrapText="1"/>
      <protection locked="0"/>
    </xf>
    <xf numFmtId="44" fontId="57" fillId="9" borderId="11" xfId="0" applyNumberFormat="1" applyFont="1" applyFill="1" applyBorder="1" applyAlignment="1" applyProtection="1">
      <alignment vertical="center" wrapText="1"/>
      <protection locked="0"/>
    </xf>
    <xf numFmtId="44" fontId="0" fillId="36" borderId="16" xfId="44" applyFont="1" applyFill="1" applyBorder="1" applyAlignment="1" applyProtection="1">
      <alignment vertical="center" wrapText="1"/>
      <protection locked="0"/>
    </xf>
    <xf numFmtId="44" fontId="57" fillId="36" borderId="18" xfId="0" applyNumberFormat="1" applyFont="1" applyFill="1" applyBorder="1" applyAlignment="1" applyProtection="1">
      <alignment vertical="center" wrapText="1"/>
      <protection locked="0"/>
    </xf>
    <xf numFmtId="44" fontId="0" fillId="36" borderId="16" xfId="0" applyNumberFormat="1" applyFill="1" applyBorder="1" applyAlignment="1" applyProtection="1">
      <alignment vertical="center" wrapText="1"/>
      <protection locked="0"/>
    </xf>
    <xf numFmtId="44" fontId="57" fillId="36" borderId="17" xfId="0" applyNumberFormat="1" applyFont="1" applyFill="1" applyBorder="1" applyAlignment="1" applyProtection="1">
      <alignment vertical="center" wrapText="1"/>
      <protection locked="0"/>
    </xf>
    <xf numFmtId="44" fontId="62" fillId="36" borderId="19" xfId="0" applyNumberFormat="1" applyFont="1" applyFill="1" applyBorder="1" applyAlignment="1" applyProtection="1">
      <alignment vertical="center" wrapText="1"/>
      <protection locked="0"/>
    </xf>
    <xf numFmtId="0" fontId="0" fillId="8" borderId="12"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0" fillId="38" borderId="13" xfId="0" applyFont="1" applyFill="1" applyBorder="1" applyAlignment="1" applyProtection="1">
      <alignment horizontal="center" vertical="center" wrapText="1"/>
      <protection locked="0"/>
    </xf>
    <xf numFmtId="0" fontId="57" fillId="37" borderId="15" xfId="0" applyFont="1" applyFill="1" applyBorder="1" applyAlignment="1" applyProtection="1">
      <alignment horizontal="center" vertical="center" wrapText="1"/>
      <protection locked="0"/>
    </xf>
    <xf numFmtId="0" fontId="0" fillId="38" borderId="13" xfId="0" applyFill="1" applyBorder="1" applyAlignment="1" applyProtection="1">
      <alignment horizontal="center" vertical="center" wrapText="1"/>
      <protection locked="0"/>
    </xf>
    <xf numFmtId="0" fontId="60" fillId="34" borderId="13" xfId="0" applyFont="1" applyFill="1" applyBorder="1" applyAlignment="1" applyProtection="1">
      <alignment horizontal="center" vertical="center" wrapText="1"/>
      <protection locked="0"/>
    </xf>
    <xf numFmtId="0" fontId="57" fillId="9" borderId="45" xfId="0" applyFont="1" applyFill="1" applyBorder="1" applyAlignment="1" applyProtection="1">
      <alignment horizontal="center" vertical="center" wrapText="1"/>
      <protection locked="0"/>
    </xf>
    <xf numFmtId="0" fontId="0" fillId="6" borderId="12" xfId="0" applyFill="1" applyBorder="1" applyAlignment="1" applyProtection="1">
      <alignment horizontal="left" vertical="center" wrapText="1"/>
      <protection locked="0"/>
    </xf>
    <xf numFmtId="0" fontId="0" fillId="6" borderId="26" xfId="0" applyFill="1" applyBorder="1" applyAlignment="1" applyProtection="1">
      <alignment vertical="center" wrapText="1"/>
      <protection locked="0"/>
    </xf>
    <xf numFmtId="44" fontId="0" fillId="38" borderId="14" xfId="0" applyNumberFormat="1" applyFont="1" applyFill="1" applyBorder="1" applyAlignment="1" applyProtection="1">
      <alignment vertical="center" wrapText="1"/>
      <protection locked="0"/>
    </xf>
    <xf numFmtId="44" fontId="57" fillId="37" borderId="15" xfId="0" applyNumberFormat="1" applyFont="1" applyFill="1" applyBorder="1" applyAlignment="1" applyProtection="1">
      <alignment vertical="center" wrapText="1"/>
      <protection locked="0"/>
    </xf>
    <xf numFmtId="44" fontId="0" fillId="34" borderId="14" xfId="0" applyNumberFormat="1" applyFont="1" applyFill="1" applyBorder="1" applyAlignment="1" applyProtection="1">
      <alignment vertical="center" wrapText="1"/>
      <protection locked="0"/>
    </xf>
    <xf numFmtId="44" fontId="57" fillId="9" borderId="45" xfId="0" applyNumberFormat="1" applyFont="1" applyFill="1" applyBorder="1" applyAlignment="1" applyProtection="1">
      <alignment vertical="center" wrapText="1"/>
      <protection locked="0"/>
    </xf>
    <xf numFmtId="0" fontId="0" fillId="37" borderId="22" xfId="0" applyFill="1" applyBorder="1" applyAlignment="1" applyProtection="1">
      <alignment vertical="center" wrapText="1"/>
      <protection locked="0"/>
    </xf>
    <xf numFmtId="0" fontId="0" fillId="37" borderId="17" xfId="0" applyFill="1" applyBorder="1" applyAlignment="1" applyProtection="1">
      <alignment vertical="center" wrapText="1"/>
      <protection locked="0"/>
    </xf>
    <xf numFmtId="44" fontId="0" fillId="37" borderId="22" xfId="0" applyNumberFormat="1" applyFill="1" applyBorder="1" applyAlignment="1" applyProtection="1">
      <alignment vertical="center" wrapText="1"/>
      <protection locked="0"/>
    </xf>
    <xf numFmtId="44" fontId="0" fillId="37" borderId="16" xfId="0" applyNumberFormat="1" applyFill="1" applyBorder="1" applyAlignment="1" applyProtection="1">
      <alignment vertical="center" wrapText="1"/>
      <protection locked="0"/>
    </xf>
    <xf numFmtId="44" fontId="0" fillId="37" borderId="17" xfId="0" applyNumberFormat="1" applyFill="1" applyBorder="1" applyAlignment="1" applyProtection="1">
      <alignment vertical="center" wrapText="1"/>
      <protection locked="0"/>
    </xf>
    <xf numFmtId="44" fontId="57" fillId="37" borderId="18" xfId="0" applyNumberFormat="1" applyFont="1" applyFill="1" applyBorder="1" applyAlignment="1" applyProtection="1">
      <alignment vertical="center" wrapText="1"/>
      <protection locked="0"/>
    </xf>
    <xf numFmtId="44" fontId="57" fillId="9" borderId="19" xfId="0" applyNumberFormat="1" applyFont="1" applyFill="1" applyBorder="1" applyAlignment="1" applyProtection="1">
      <alignment vertical="center" wrapText="1"/>
      <protection locked="0"/>
    </xf>
    <xf numFmtId="0" fontId="0" fillId="36" borderId="24" xfId="0" applyFont="1" applyFill="1" applyBorder="1" applyAlignment="1" applyProtection="1">
      <alignment horizontal="center" vertical="center" wrapText="1"/>
      <protection locked="0"/>
    </xf>
    <xf numFmtId="44" fontId="57" fillId="36" borderId="27" xfId="0" applyNumberFormat="1" applyFont="1" applyFill="1" applyBorder="1" applyAlignment="1" applyProtection="1">
      <alignment vertical="center" wrapText="1"/>
      <protection locked="0"/>
    </xf>
    <xf numFmtId="0" fontId="0" fillId="15" borderId="26" xfId="0" applyFill="1" applyBorder="1" applyAlignment="1" applyProtection="1">
      <alignment vertical="center" wrapText="1"/>
      <protection locked="0"/>
    </xf>
    <xf numFmtId="0" fontId="0" fillId="15" borderId="34" xfId="0" applyFill="1" applyBorder="1" applyAlignment="1" applyProtection="1">
      <alignment vertical="center" wrapText="1"/>
      <protection locked="0"/>
    </xf>
    <xf numFmtId="0" fontId="0" fillId="15" borderId="14" xfId="0" applyFill="1" applyBorder="1" applyAlignment="1" applyProtection="1">
      <alignment vertical="center" wrapText="1"/>
      <protection locked="0"/>
    </xf>
    <xf numFmtId="0" fontId="0" fillId="33" borderId="20" xfId="0" applyFill="1" applyBorder="1" applyAlignment="1" applyProtection="1">
      <alignment vertical="center" wrapText="1"/>
      <protection locked="0"/>
    </xf>
    <xf numFmtId="44" fontId="0" fillId="38" borderId="20" xfId="44" applyFont="1" applyFill="1" applyBorder="1" applyAlignment="1" applyProtection="1">
      <alignment vertical="center" wrapText="1"/>
      <protection locked="0"/>
    </xf>
    <xf numFmtId="44" fontId="0" fillId="34" borderId="20" xfId="44" applyFont="1" applyFill="1" applyBorder="1" applyAlignment="1" applyProtection="1">
      <alignment vertical="center" wrapText="1"/>
      <protection locked="0"/>
    </xf>
    <xf numFmtId="0" fontId="35" fillId="39" borderId="28" xfId="0" applyFont="1" applyFill="1" applyBorder="1" applyAlignment="1" applyProtection="1">
      <alignment vertical="center" wrapText="1"/>
      <protection locked="0"/>
    </xf>
    <xf numFmtId="0" fontId="35" fillId="39" borderId="29" xfId="0" applyFont="1" applyFill="1" applyBorder="1" applyAlignment="1" applyProtection="1">
      <alignment vertical="center" wrapText="1"/>
      <protection locked="0"/>
    </xf>
    <xf numFmtId="0" fontId="35" fillId="39" borderId="29" xfId="0" applyFont="1" applyFill="1" applyBorder="1" applyAlignment="1" applyProtection="1">
      <alignment horizontal="right" vertical="center" wrapText="1"/>
      <protection locked="0"/>
    </xf>
    <xf numFmtId="44" fontId="34" fillId="37" borderId="18" xfId="0" applyNumberFormat="1" applyFont="1" applyFill="1" applyBorder="1" applyAlignment="1" applyProtection="1">
      <alignment vertical="center" wrapText="1"/>
      <protection locked="0"/>
    </xf>
    <xf numFmtId="44" fontId="34" fillId="35" borderId="18" xfId="0" applyNumberFormat="1" applyFont="1" applyFill="1" applyBorder="1" applyAlignment="1" applyProtection="1">
      <alignment vertical="center" wrapText="1"/>
      <protection locked="0"/>
    </xf>
    <xf numFmtId="0" fontId="0" fillId="40" borderId="13" xfId="0" applyFill="1" applyBorder="1" applyAlignment="1" applyProtection="1">
      <alignment vertical="center" wrapText="1"/>
      <protection/>
    </xf>
    <xf numFmtId="0" fontId="59" fillId="40" borderId="31" xfId="0" applyFont="1" applyFill="1" applyBorder="1" applyAlignment="1" applyProtection="1">
      <alignment horizontal="center" vertical="center" wrapText="1"/>
      <protection/>
    </xf>
    <xf numFmtId="0" fontId="0" fillId="40" borderId="31" xfId="0" applyFill="1" applyBorder="1" applyAlignment="1" applyProtection="1">
      <alignment vertical="center" wrapText="1"/>
      <protection/>
    </xf>
    <xf numFmtId="0" fontId="0" fillId="0" borderId="0" xfId="0" applyAlignment="1" applyProtection="1">
      <alignment vertical="center" wrapText="1"/>
      <protection/>
    </xf>
    <xf numFmtId="0" fontId="0" fillId="11" borderId="13" xfId="0" applyFill="1" applyBorder="1" applyAlignment="1" applyProtection="1">
      <alignment horizontal="center" vertical="center" wrapText="1"/>
      <protection/>
    </xf>
    <xf numFmtId="0" fontId="0" fillId="11" borderId="0" xfId="0" applyFill="1" applyAlignment="1" applyProtection="1">
      <alignment vertical="center" wrapText="1"/>
      <protection/>
    </xf>
    <xf numFmtId="0" fontId="0" fillId="11" borderId="14" xfId="0"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15" borderId="14"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35" fillId="39" borderId="29" xfId="0" applyFont="1" applyFill="1" applyBorder="1" applyAlignment="1" applyProtection="1">
      <alignment horizontal="center" vertical="center" wrapText="1"/>
      <protection/>
    </xf>
    <xf numFmtId="0" fontId="0" fillId="15" borderId="34" xfId="0" applyFill="1" applyBorder="1" applyAlignment="1" applyProtection="1">
      <alignment horizontal="center" vertical="center" wrapText="1"/>
      <protection/>
    </xf>
    <xf numFmtId="0" fontId="0" fillId="15" borderId="26" xfId="0"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1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63" fillId="0" borderId="46" xfId="0" applyFont="1" applyBorder="1" applyAlignment="1" applyProtection="1">
      <alignment horizontal="left"/>
      <protection locked="0"/>
    </xf>
    <xf numFmtId="0" fontId="64" fillId="11" borderId="37" xfId="0" applyFont="1" applyFill="1" applyBorder="1" applyAlignment="1" applyProtection="1">
      <alignment horizontal="center" vertical="center" wrapText="1"/>
      <protection locked="0"/>
    </xf>
    <xf numFmtId="0" fontId="65" fillId="11" borderId="0" xfId="0" applyFont="1" applyFill="1" applyBorder="1" applyAlignment="1" applyProtection="1">
      <alignment horizontal="right"/>
      <protection locked="0"/>
    </xf>
    <xf numFmtId="0" fontId="66" fillId="42" borderId="47" xfId="0" applyFont="1" applyFill="1" applyBorder="1" applyAlignment="1" applyProtection="1">
      <alignment horizontal="left" wrapText="1"/>
      <protection locked="0"/>
    </xf>
    <xf numFmtId="0" fontId="67" fillId="42" borderId="46" xfId="0" applyFont="1" applyFill="1" applyBorder="1" applyAlignment="1" applyProtection="1">
      <alignment horizontal="left" vertical="center" wrapText="1"/>
      <protection locked="0"/>
    </xf>
    <xf numFmtId="0" fontId="67" fillId="42" borderId="0" xfId="0" applyFont="1" applyFill="1" applyBorder="1" applyAlignment="1" applyProtection="1">
      <alignment horizontal="left" vertical="center" wrapText="1"/>
      <protection locked="0"/>
    </xf>
    <xf numFmtId="0" fontId="66" fillId="11" borderId="48" xfId="0" applyFont="1" applyFill="1" applyBorder="1" applyAlignment="1" applyProtection="1">
      <alignment horizontal="left" vertical="center" wrapText="1"/>
      <protection locked="0"/>
    </xf>
    <xf numFmtId="0" fontId="66" fillId="11" borderId="47" xfId="0" applyFont="1" applyFill="1" applyBorder="1" applyAlignment="1" applyProtection="1">
      <alignment horizontal="left" vertical="center" wrapText="1"/>
      <protection locked="0"/>
    </xf>
    <xf numFmtId="0" fontId="66" fillId="11" borderId="49" xfId="0" applyFont="1" applyFill="1" applyBorder="1" applyAlignment="1" applyProtection="1">
      <alignment horizontal="left" vertical="center" wrapText="1"/>
      <protection locked="0"/>
    </xf>
    <xf numFmtId="0" fontId="0" fillId="15" borderId="12" xfId="0" applyFill="1" applyBorder="1" applyAlignment="1" applyProtection="1">
      <alignment horizontal="center" vertical="center" wrapText="1"/>
      <protection locked="0"/>
    </xf>
    <xf numFmtId="0" fontId="0" fillId="15" borderId="42" xfId="0" applyFill="1" applyBorder="1" applyAlignment="1" applyProtection="1">
      <alignment horizontal="center" vertical="center" wrapText="1"/>
      <protection locked="0"/>
    </xf>
    <xf numFmtId="0" fontId="0" fillId="15" borderId="34" xfId="0" applyFill="1" applyBorder="1" applyAlignment="1" applyProtection="1">
      <alignment horizontal="center" vertical="center" wrapText="1"/>
      <protection locked="0"/>
    </xf>
    <xf numFmtId="0" fontId="0" fillId="15" borderId="26" xfId="0" applyFill="1" applyBorder="1" applyAlignment="1" applyProtection="1">
      <alignment horizontal="center" vertical="center" wrapText="1"/>
      <protection locked="0"/>
    </xf>
    <xf numFmtId="0" fontId="0" fillId="0" borderId="12"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26"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66" fillId="0" borderId="12" xfId="0" applyFont="1" applyFill="1" applyBorder="1" applyAlignment="1" applyProtection="1">
      <alignment horizontal="left" vertical="center" wrapText="1"/>
      <protection locked="0"/>
    </xf>
    <xf numFmtId="0" fontId="66" fillId="0" borderId="34" xfId="0" applyFont="1" applyFill="1" applyBorder="1" applyAlignment="1" applyProtection="1">
      <alignment horizontal="left" vertical="center" wrapText="1"/>
      <protection locked="0"/>
    </xf>
    <xf numFmtId="0" fontId="66" fillId="0" borderId="42" xfId="0" applyFont="1" applyFill="1" applyBorder="1" applyAlignment="1" applyProtection="1">
      <alignment horizontal="left" vertical="center" wrapText="1"/>
      <protection locked="0"/>
    </xf>
    <xf numFmtId="0" fontId="38" fillId="8" borderId="50" xfId="0" applyFont="1" applyFill="1" applyBorder="1" applyAlignment="1" applyProtection="1">
      <alignment horizontal="center" vertical="center" wrapText="1"/>
      <protection locked="0"/>
    </xf>
    <xf numFmtId="0" fontId="38" fillId="8" borderId="51" xfId="0" applyFont="1" applyFill="1" applyBorder="1" applyAlignment="1" applyProtection="1">
      <alignment horizontal="center" vertical="center" wrapText="1"/>
      <protection locked="0"/>
    </xf>
    <xf numFmtId="0" fontId="38" fillId="36" borderId="50" xfId="0" applyFont="1" applyFill="1" applyBorder="1" applyAlignment="1" applyProtection="1">
      <alignment horizontal="center" vertical="center" wrapText="1"/>
      <protection locked="0"/>
    </xf>
    <xf numFmtId="0" fontId="38" fillId="36" borderId="52" xfId="0" applyFont="1" applyFill="1" applyBorder="1" applyAlignment="1" applyProtection="1">
      <alignment horizontal="center" vertical="center" wrapText="1"/>
      <protection locked="0"/>
    </xf>
    <xf numFmtId="0" fontId="38" fillId="36" borderId="51" xfId="0" applyFont="1"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68" fillId="8" borderId="50" xfId="0" applyFont="1" applyFill="1" applyBorder="1" applyAlignment="1" applyProtection="1">
      <alignment horizontal="center" vertical="center" wrapText="1"/>
      <protection locked="0"/>
    </xf>
    <xf numFmtId="0" fontId="68" fillId="8" borderId="52" xfId="0" applyFont="1" applyFill="1" applyBorder="1" applyAlignment="1" applyProtection="1">
      <alignment horizontal="center" vertical="center" wrapText="1"/>
      <protection locked="0"/>
    </xf>
    <xf numFmtId="0" fontId="68" fillId="37" borderId="50" xfId="0" applyFont="1" applyFill="1" applyBorder="1" applyAlignment="1" applyProtection="1">
      <alignment horizontal="center" vertical="center" wrapText="1"/>
      <protection locked="0"/>
    </xf>
    <xf numFmtId="0" fontId="68" fillId="37" borderId="52" xfId="0" applyFont="1" applyFill="1" applyBorder="1" applyAlignment="1" applyProtection="1">
      <alignment horizontal="center" vertical="center" wrapText="1"/>
      <protection locked="0"/>
    </xf>
    <xf numFmtId="0" fontId="68" fillId="37" borderId="51" xfId="0" applyFont="1" applyFill="1" applyBorder="1" applyAlignment="1" applyProtection="1">
      <alignment horizontal="center" vertical="center" wrapText="1"/>
      <protection locked="0"/>
    </xf>
    <xf numFmtId="0" fontId="68" fillId="37" borderId="53" xfId="0" applyFont="1" applyFill="1" applyBorder="1" applyAlignment="1" applyProtection="1">
      <alignment horizontal="center" vertical="center" wrapText="1"/>
      <protection locked="0"/>
    </xf>
    <xf numFmtId="0" fontId="68" fillId="37" borderId="54" xfId="0" applyFont="1" applyFill="1" applyBorder="1" applyAlignment="1" applyProtection="1">
      <alignment horizontal="center" vertical="center" wrapText="1"/>
      <protection locked="0"/>
    </xf>
    <xf numFmtId="0" fontId="68" fillId="37" borderId="55" xfId="0" applyFont="1" applyFill="1" applyBorder="1" applyAlignment="1" applyProtection="1">
      <alignment horizontal="center" vertical="center" wrapText="1"/>
      <protection locked="0"/>
    </xf>
    <xf numFmtId="0" fontId="0" fillId="40" borderId="26" xfId="0" applyFill="1" applyBorder="1" applyAlignment="1" applyProtection="1">
      <alignment horizontal="center" vertical="center" wrapText="1"/>
      <protection/>
    </xf>
    <xf numFmtId="0" fontId="0" fillId="40" borderId="34" xfId="0" applyFill="1" applyBorder="1" applyAlignment="1" applyProtection="1">
      <alignment horizontal="center" vertical="center" wrapText="1"/>
      <protection/>
    </xf>
    <xf numFmtId="0" fontId="0" fillId="40" borderId="42" xfId="0" applyFill="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69" fillId="43" borderId="50" xfId="0" applyFont="1" applyFill="1" applyBorder="1" applyAlignment="1" applyProtection="1">
      <alignment horizontal="center" vertical="center" wrapText="1"/>
      <protection locked="0"/>
    </xf>
    <xf numFmtId="0" fontId="70" fillId="43" borderId="52" xfId="0" applyFont="1" applyFill="1" applyBorder="1" applyAlignment="1" applyProtection="1">
      <alignment horizontal="center" vertical="center" wrapText="1"/>
      <protection locked="0"/>
    </xf>
    <xf numFmtId="0" fontId="70" fillId="43" borderId="46" xfId="0" applyFont="1" applyFill="1" applyBorder="1" applyAlignment="1" applyProtection="1">
      <alignment horizontal="center" vertical="center" wrapText="1"/>
      <protection locked="0"/>
    </xf>
    <xf numFmtId="0" fontId="70" fillId="43" borderId="51"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63" fillId="0" borderId="46" xfId="0" applyFont="1" applyBorder="1" applyAlignment="1">
      <alignment horizontal="left"/>
    </xf>
    <xf numFmtId="0" fontId="64" fillId="11" borderId="37" xfId="0" applyFont="1" applyFill="1" applyBorder="1" applyAlignment="1">
      <alignment horizontal="center" vertical="center" wrapText="1"/>
    </xf>
    <xf numFmtId="0" fontId="67" fillId="42" borderId="0" xfId="0" applyFont="1" applyFill="1" applyBorder="1" applyAlignment="1">
      <alignment horizontal="left" vertical="center" wrapText="1"/>
    </xf>
    <xf numFmtId="0" fontId="65" fillId="11" borderId="0" xfId="0" applyFont="1" applyFill="1" applyBorder="1" applyAlignment="1">
      <alignment horizontal="right"/>
    </xf>
    <xf numFmtId="0" fontId="66" fillId="42" borderId="47" xfId="0" applyFont="1" applyFill="1" applyBorder="1" applyAlignment="1">
      <alignment horizontal="left" wrapText="1"/>
    </xf>
    <xf numFmtId="0" fontId="67" fillId="42" borderId="57" xfId="0" applyFont="1" applyFill="1" applyBorder="1" applyAlignment="1">
      <alignment horizontal="left" vertical="center" wrapText="1"/>
    </xf>
    <xf numFmtId="0" fontId="67" fillId="42" borderId="46" xfId="0" applyFont="1" applyFill="1" applyBorder="1" applyAlignment="1">
      <alignment horizontal="left" vertical="center" wrapText="1"/>
    </xf>
    <xf numFmtId="0" fontId="66" fillId="11" borderId="48" xfId="0" applyFont="1" applyFill="1" applyBorder="1" applyAlignment="1">
      <alignment horizontal="left" vertical="center" wrapText="1"/>
    </xf>
    <xf numFmtId="0" fontId="66" fillId="11" borderId="47" xfId="0" applyFont="1" applyFill="1" applyBorder="1" applyAlignment="1">
      <alignment horizontal="left" vertical="center" wrapText="1"/>
    </xf>
    <xf numFmtId="0" fontId="66" fillId="11" borderId="49" xfId="0" applyFont="1" applyFill="1" applyBorder="1" applyAlignment="1">
      <alignment horizontal="left" vertical="center" wrapText="1"/>
    </xf>
    <xf numFmtId="0" fontId="0" fillId="15" borderId="12" xfId="0" applyFill="1" applyBorder="1" applyAlignment="1">
      <alignment horizontal="center" vertical="center" wrapText="1"/>
    </xf>
    <xf numFmtId="0" fontId="0" fillId="15" borderId="42" xfId="0" applyFill="1" applyBorder="1" applyAlignment="1">
      <alignment horizontal="center" vertical="center" wrapText="1"/>
    </xf>
    <xf numFmtId="0" fontId="0" fillId="15" borderId="34" xfId="0" applyFill="1" applyBorder="1" applyAlignment="1">
      <alignment horizontal="center" vertical="center" wrapText="1"/>
    </xf>
    <xf numFmtId="0" fontId="0" fillId="15" borderId="26" xfId="0" applyFill="1" applyBorder="1" applyAlignment="1">
      <alignment horizontal="center" vertical="center" wrapText="1"/>
    </xf>
    <xf numFmtId="0" fontId="38" fillId="6" borderId="50" xfId="0" applyFont="1" applyFill="1" applyBorder="1" applyAlignment="1">
      <alignment horizontal="center" vertical="center" wrapText="1"/>
    </xf>
    <xf numFmtId="0" fontId="38" fillId="6" borderId="51" xfId="0" applyFont="1" applyFill="1" applyBorder="1" applyAlignment="1">
      <alignment horizontal="center" vertical="center" wrapText="1"/>
    </xf>
    <xf numFmtId="0" fontId="38" fillId="36" borderId="52" xfId="0" applyFont="1" applyFill="1" applyBorder="1" applyAlignment="1">
      <alignment horizontal="center" vertical="center" wrapText="1"/>
    </xf>
    <xf numFmtId="0" fontId="38" fillId="36" borderId="51" xfId="0" applyFont="1" applyFill="1" applyBorder="1" applyAlignment="1">
      <alignment horizontal="center" vertical="center" wrapText="1"/>
    </xf>
    <xf numFmtId="0" fontId="38" fillId="36" borderId="50" xfId="0" applyFont="1" applyFill="1" applyBorder="1" applyAlignment="1">
      <alignment horizontal="center" vertical="center" wrapText="1"/>
    </xf>
    <xf numFmtId="0" fontId="57" fillId="33" borderId="50" xfId="0" applyFont="1" applyFill="1" applyBorder="1" applyAlignment="1">
      <alignment horizontal="center" vertical="center" wrapText="1"/>
    </xf>
    <xf numFmtId="0" fontId="57" fillId="33" borderId="51" xfId="0" applyFont="1" applyFill="1" applyBorder="1" applyAlignment="1">
      <alignment horizontal="center" vertical="center" wrapText="1"/>
    </xf>
    <xf numFmtId="0" fontId="68" fillId="6" borderId="50" xfId="0" applyFont="1" applyFill="1" applyBorder="1" applyAlignment="1" applyProtection="1">
      <alignment horizontal="center" vertical="center" wrapText="1"/>
      <protection locked="0"/>
    </xf>
    <xf numFmtId="0" fontId="68" fillId="6" borderId="51" xfId="0" applyFont="1" applyFill="1" applyBorder="1" applyAlignment="1" applyProtection="1">
      <alignment horizontal="center" vertical="center" wrapText="1"/>
      <protection locked="0"/>
    </xf>
    <xf numFmtId="0" fontId="0" fillId="40" borderId="26" xfId="0" applyFill="1" applyBorder="1" applyAlignment="1" applyProtection="1">
      <alignment horizontal="center" vertical="center" wrapText="1"/>
      <protection locked="0"/>
    </xf>
    <xf numFmtId="0" fontId="0" fillId="40" borderId="34" xfId="0" applyFill="1" applyBorder="1" applyAlignment="1" applyProtection="1">
      <alignment horizontal="center" vertical="center" wrapText="1"/>
      <protection locked="0"/>
    </xf>
    <xf numFmtId="0" fontId="0" fillId="40" borderId="42"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69" fillId="43" borderId="50" xfId="0" applyFont="1" applyFill="1" applyBorder="1" applyAlignment="1">
      <alignment horizontal="center" vertical="center" wrapText="1"/>
    </xf>
    <xf numFmtId="0" fontId="70" fillId="43" borderId="52" xfId="0" applyFont="1" applyFill="1" applyBorder="1" applyAlignment="1">
      <alignment horizontal="center" vertical="center" wrapText="1"/>
    </xf>
    <xf numFmtId="0" fontId="70" fillId="43" borderId="46" xfId="0" applyFont="1" applyFill="1" applyBorder="1" applyAlignment="1">
      <alignment horizontal="center" vertical="center" wrapText="1"/>
    </xf>
    <xf numFmtId="0" fontId="70" fillId="43" borderId="51" xfId="0" applyFont="1" applyFill="1"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67" fillId="42" borderId="0" xfId="0" applyFont="1" applyFill="1" applyBorder="1" applyAlignment="1" applyProtection="1">
      <alignment horizontal="left" vertical="center" wrapText="1"/>
      <protection/>
    </xf>
    <xf numFmtId="0" fontId="67" fillId="42" borderId="57" xfId="0" applyFont="1" applyFill="1" applyBorder="1" applyAlignment="1" applyProtection="1">
      <alignment horizontal="left" vertical="center" wrapText="1"/>
      <protection/>
    </xf>
    <xf numFmtId="0" fontId="67" fillId="42" borderId="46" xfId="0" applyFont="1" applyFill="1" applyBorder="1" applyAlignment="1" applyProtection="1">
      <alignment horizontal="left" vertical="center" wrapText="1"/>
      <protection/>
    </xf>
    <xf numFmtId="0" fontId="0" fillId="15" borderId="12" xfId="0" applyFill="1" applyBorder="1" applyAlignment="1" applyProtection="1">
      <alignment horizontal="center" vertical="center" wrapText="1"/>
      <protection/>
    </xf>
    <xf numFmtId="0" fontId="0" fillId="15" borderId="34" xfId="0" applyFill="1" applyBorder="1" applyAlignment="1" applyProtection="1">
      <alignment horizontal="center" vertical="center" wrapText="1"/>
      <protection/>
    </xf>
    <xf numFmtId="0" fontId="0" fillId="15" borderId="42" xfId="0" applyFill="1" applyBorder="1" applyAlignment="1" applyProtection="1">
      <alignment horizontal="center" vertical="center" wrapText="1"/>
      <protection/>
    </xf>
    <xf numFmtId="0" fontId="68" fillId="37" borderId="58" xfId="0" applyFont="1" applyFill="1" applyBorder="1" applyAlignment="1" applyProtection="1">
      <alignment horizontal="center" vertical="center" wrapText="1"/>
      <protection/>
    </xf>
    <xf numFmtId="0" fontId="68" fillId="37" borderId="59" xfId="0" applyFont="1" applyFill="1" applyBorder="1" applyAlignment="1" applyProtection="1">
      <alignment horizontal="center" vertical="center" wrapText="1"/>
      <protection/>
    </xf>
    <xf numFmtId="0" fontId="68" fillId="37" borderId="60" xfId="0" applyFont="1" applyFill="1" applyBorder="1" applyAlignment="1" applyProtection="1">
      <alignment horizontal="center" vertical="center" wrapText="1"/>
      <protection/>
    </xf>
    <xf numFmtId="0" fontId="66" fillId="11" borderId="48" xfId="0" applyFont="1" applyFill="1" applyBorder="1" applyAlignment="1" applyProtection="1">
      <alignment horizontal="left" vertical="center" wrapText="1"/>
      <protection/>
    </xf>
    <xf numFmtId="0" fontId="66" fillId="11" borderId="47" xfId="0" applyFont="1" applyFill="1" applyBorder="1" applyAlignment="1" applyProtection="1">
      <alignment horizontal="left" vertical="center" wrapText="1"/>
      <protection/>
    </xf>
    <xf numFmtId="0" fontId="66" fillId="11" borderId="49" xfId="0" applyFont="1" applyFill="1" applyBorder="1" applyAlignment="1" applyProtection="1">
      <alignment horizontal="left" vertical="center" wrapText="1"/>
      <protection/>
    </xf>
    <xf numFmtId="0" fontId="64" fillId="11" borderId="37" xfId="0" applyFont="1" applyFill="1" applyBorder="1" applyAlignment="1" applyProtection="1">
      <alignment horizontal="center" vertical="center" wrapText="1"/>
      <protection/>
    </xf>
    <xf numFmtId="0" fontId="68" fillId="6" borderId="50" xfId="0" applyFont="1" applyFill="1" applyBorder="1" applyAlignment="1" applyProtection="1">
      <alignment horizontal="center" vertical="center" wrapText="1"/>
      <protection/>
    </xf>
    <xf numFmtId="0" fontId="68" fillId="6" borderId="51" xfId="0" applyFont="1" applyFill="1" applyBorder="1" applyAlignment="1" applyProtection="1">
      <alignment horizontal="center" vertical="center" wrapText="1"/>
      <protection/>
    </xf>
    <xf numFmtId="0" fontId="68" fillId="37" borderId="52" xfId="0" applyFont="1" applyFill="1" applyBorder="1" applyAlignment="1" applyProtection="1">
      <alignment horizontal="center" vertical="center" wrapText="1"/>
      <protection/>
    </xf>
    <xf numFmtId="0" fontId="68" fillId="37" borderId="51" xfId="0" applyFont="1" applyFill="1" applyBorder="1" applyAlignment="1" applyProtection="1">
      <alignment horizontal="center" vertical="center" wrapText="1"/>
      <protection/>
    </xf>
    <xf numFmtId="0" fontId="0" fillId="15" borderId="26" xfId="0" applyFill="1" applyBorder="1" applyAlignment="1" applyProtection="1">
      <alignment horizontal="center" vertical="center" wrapText="1"/>
      <protection/>
    </xf>
    <xf numFmtId="0" fontId="38" fillId="6" borderId="50" xfId="0" applyFont="1" applyFill="1" applyBorder="1" applyAlignment="1" applyProtection="1">
      <alignment horizontal="center" vertical="center" wrapText="1"/>
      <protection/>
    </xf>
    <xf numFmtId="0" fontId="38" fillId="6" borderId="51" xfId="0" applyFont="1" applyFill="1" applyBorder="1" applyAlignment="1" applyProtection="1">
      <alignment horizontal="center" vertical="center" wrapText="1"/>
      <protection/>
    </xf>
    <xf numFmtId="0" fontId="38" fillId="36" borderId="52" xfId="0" applyFont="1" applyFill="1" applyBorder="1" applyAlignment="1" applyProtection="1">
      <alignment horizontal="center" vertical="center" wrapText="1"/>
      <protection/>
    </xf>
    <xf numFmtId="0" fontId="38" fillId="36" borderId="50" xfId="0" applyFont="1" applyFill="1" applyBorder="1" applyAlignment="1" applyProtection="1">
      <alignment horizontal="center" vertical="center" wrapText="1"/>
      <protection/>
    </xf>
    <xf numFmtId="0" fontId="57" fillId="33" borderId="50" xfId="0" applyFont="1" applyFill="1" applyBorder="1" applyAlignment="1" applyProtection="1">
      <alignment horizontal="center" vertical="center" wrapText="1"/>
      <protection/>
    </xf>
    <xf numFmtId="0" fontId="57" fillId="33" borderId="51" xfId="0" applyFont="1" applyFill="1" applyBorder="1" applyAlignment="1" applyProtection="1">
      <alignment horizontal="center" vertical="center" wrapText="1"/>
      <protection/>
    </xf>
    <xf numFmtId="0" fontId="65" fillId="11" borderId="0" xfId="0" applyFont="1" applyFill="1" applyBorder="1" applyAlignment="1" applyProtection="1">
      <alignment horizontal="right"/>
      <protection/>
    </xf>
    <xf numFmtId="0" fontId="66" fillId="42" borderId="47" xfId="0" applyFont="1" applyFill="1" applyBorder="1" applyAlignment="1" applyProtection="1">
      <alignment horizontal="left" wrapText="1"/>
      <protection/>
    </xf>
    <xf numFmtId="0" fontId="63" fillId="0" borderId="46" xfId="0" applyFont="1" applyBorder="1" applyAlignment="1" applyProtection="1">
      <alignment horizontal="left"/>
      <protection/>
    </xf>
    <xf numFmtId="0" fontId="68" fillId="37" borderId="53" xfId="0" applyFont="1" applyFill="1" applyBorder="1" applyAlignment="1" applyProtection="1">
      <alignment horizontal="center" vertical="center" wrapText="1"/>
      <protection/>
    </xf>
    <xf numFmtId="0" fontId="68" fillId="37" borderId="54" xfId="0" applyFont="1" applyFill="1" applyBorder="1" applyAlignment="1" applyProtection="1">
      <alignment horizontal="center" vertical="center" wrapText="1"/>
      <protection/>
    </xf>
    <xf numFmtId="0" fontId="68" fillId="37" borderId="55" xfId="0" applyFont="1" applyFill="1" applyBorder="1" applyAlignment="1" applyProtection="1">
      <alignment horizontal="center" vertical="center" wrapText="1"/>
      <protection/>
    </xf>
    <xf numFmtId="0" fontId="69" fillId="43" borderId="61" xfId="0" applyFont="1" applyFill="1" applyBorder="1" applyAlignment="1" applyProtection="1">
      <alignment horizontal="center" vertical="center" wrapText="1"/>
      <protection/>
    </xf>
    <xf numFmtId="0" fontId="69" fillId="43" borderId="46" xfId="0" applyFont="1" applyFill="1" applyBorder="1" applyAlignment="1" applyProtection="1">
      <alignment horizontal="center" vertical="center" wrapText="1"/>
      <protection/>
    </xf>
    <xf numFmtId="0" fontId="64" fillId="11" borderId="0" xfId="0" applyFont="1" applyFill="1" applyBorder="1" applyAlignment="1" applyProtection="1">
      <alignment horizontal="center" vertical="center" wrapText="1"/>
      <protection/>
    </xf>
    <xf numFmtId="0" fontId="64" fillId="11" borderId="29" xfId="0" applyFont="1" applyFill="1" applyBorder="1" applyAlignment="1" applyProtection="1">
      <alignment horizontal="center" vertical="center" wrapText="1"/>
      <protection/>
    </xf>
    <xf numFmtId="0" fontId="64" fillId="11" borderId="62" xfId="0" applyFont="1" applyFill="1" applyBorder="1" applyAlignment="1" applyProtection="1">
      <alignment horizontal="center" vertical="center" wrapText="1"/>
      <protection/>
    </xf>
    <xf numFmtId="0" fontId="65" fillId="11" borderId="56" xfId="0" applyFont="1" applyFill="1" applyBorder="1" applyAlignment="1" applyProtection="1">
      <alignment horizontal="right"/>
      <protection/>
    </xf>
    <xf numFmtId="0" fontId="65" fillId="11" borderId="63" xfId="0" applyFont="1" applyFill="1" applyBorder="1" applyAlignment="1" applyProtection="1">
      <alignment horizontal="right"/>
      <protection/>
    </xf>
    <xf numFmtId="0" fontId="68" fillId="35" borderId="53" xfId="0" applyFont="1" applyFill="1" applyBorder="1" applyAlignment="1" applyProtection="1">
      <alignment horizontal="center" vertical="center" wrapText="1"/>
      <protection/>
    </xf>
    <xf numFmtId="0" fontId="68" fillId="35" borderId="54" xfId="0" applyFont="1" applyFill="1" applyBorder="1" applyAlignment="1" applyProtection="1">
      <alignment horizontal="center" vertical="center" wrapText="1"/>
      <protection/>
    </xf>
    <xf numFmtId="0" fontId="68" fillId="35" borderId="55"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rgit.Maurer\Desktop\Desktop\SUMMER%202019\APPLICATION%202019\Summer-2019-K-3-Plus-4th-and-5th-grade-District-Summ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Schools"/>
      <sheetName val="10 Schools"/>
      <sheetName val="15 Schools"/>
      <sheetName val="20 Schools"/>
      <sheetName val="25 Schools"/>
      <sheetName val="lists"/>
      <sheetName val="64 APS School Sites"/>
    </sheetNames>
    <sheetDataSet>
      <sheetData sheetId="5">
        <row r="2">
          <cell r="B2" t="str">
            <v>ABQ_SIGN_LANGUAGE_ACADEMY</v>
          </cell>
        </row>
        <row r="3">
          <cell r="B3" t="str">
            <v>ALAMOGORDO</v>
          </cell>
        </row>
        <row r="4">
          <cell r="B4" t="str">
            <v>ALBUQUERQUE</v>
          </cell>
        </row>
        <row r="5">
          <cell r="B5" t="str">
            <v>ANIMAS</v>
          </cell>
        </row>
        <row r="6">
          <cell r="B6" t="str">
            <v>ARTESIA</v>
          </cell>
        </row>
        <row r="7">
          <cell r="B7" t="str">
            <v>AZTEC</v>
          </cell>
        </row>
        <row r="8">
          <cell r="B8" t="str">
            <v>BELEN</v>
          </cell>
        </row>
        <row r="9">
          <cell r="B9" t="str">
            <v>BERNALILLO</v>
          </cell>
        </row>
        <row r="10">
          <cell r="B10" t="str">
            <v>BLOOMFIELD</v>
          </cell>
        </row>
        <row r="11">
          <cell r="B11" t="str">
            <v>CAPITAN</v>
          </cell>
        </row>
        <row r="12">
          <cell r="B12" t="str">
            <v>CARLSBAD</v>
          </cell>
        </row>
        <row r="13">
          <cell r="B13" t="str">
            <v>CARRIZOZO</v>
          </cell>
        </row>
        <row r="14">
          <cell r="B14" t="str">
            <v>CENTRAL CONS.</v>
          </cell>
        </row>
        <row r="15">
          <cell r="B15" t="str">
            <v>CHAMA</v>
          </cell>
        </row>
        <row r="16">
          <cell r="B16" t="str">
            <v>CIEN_AGUAS</v>
          </cell>
        </row>
        <row r="17">
          <cell r="B17" t="str">
            <v>CIMARRON</v>
          </cell>
        </row>
        <row r="18">
          <cell r="B18" t="str">
            <v>CLAYTON</v>
          </cell>
        </row>
        <row r="19">
          <cell r="B19" t="str">
            <v>CLOUDCROFT</v>
          </cell>
        </row>
        <row r="20">
          <cell r="B20" t="str">
            <v>CLOVIS</v>
          </cell>
        </row>
        <row r="21">
          <cell r="B21" t="str">
            <v>COBRE</v>
          </cell>
        </row>
        <row r="22">
          <cell r="B22" t="str">
            <v>CORAL_COMMUNITY_CHARTER</v>
          </cell>
        </row>
        <row r="23">
          <cell r="B23" t="str">
            <v>CORONA</v>
          </cell>
        </row>
        <row r="24">
          <cell r="B24" t="str">
            <v>CUBA</v>
          </cell>
        </row>
        <row r="25">
          <cell r="B25" t="str">
            <v>DEMING</v>
          </cell>
        </row>
        <row r="26">
          <cell r="B26" t="str">
            <v>DES_MOINES</v>
          </cell>
        </row>
        <row r="27">
          <cell r="B27" t="str">
            <v>DEXTER</v>
          </cell>
        </row>
        <row r="28">
          <cell r="B28" t="str">
            <v>DORA</v>
          </cell>
        </row>
        <row r="29">
          <cell r="B29" t="str">
            <v>DREAM_DINE</v>
          </cell>
        </row>
        <row r="30">
          <cell r="B30" t="str">
            <v>DULCE</v>
          </cell>
        </row>
        <row r="31">
          <cell r="B31" t="str">
            <v>ELIDA</v>
          </cell>
        </row>
        <row r="32">
          <cell r="B32" t="str">
            <v>ESPANOLA</v>
          </cell>
        </row>
        <row r="33">
          <cell r="B33" t="str">
            <v>ESTANCIA</v>
          </cell>
        </row>
        <row r="34">
          <cell r="B34" t="str">
            <v>EUNICE</v>
          </cell>
        </row>
        <row r="35">
          <cell r="B35" t="str">
            <v>FARMINGTON</v>
          </cell>
        </row>
        <row r="36">
          <cell r="B36" t="str">
            <v>FLOYD</v>
          </cell>
        </row>
        <row r="37">
          <cell r="B37" t="str">
            <v>FT_SUMNER</v>
          </cell>
        </row>
        <row r="38">
          <cell r="B38" t="str">
            <v>GADSDEN</v>
          </cell>
        </row>
        <row r="39">
          <cell r="B39" t="str">
            <v>GALLUP</v>
          </cell>
        </row>
        <row r="40">
          <cell r="B40" t="str">
            <v>GRADY</v>
          </cell>
        </row>
        <row r="41">
          <cell r="B41" t="str">
            <v>GRANTS</v>
          </cell>
        </row>
        <row r="42">
          <cell r="B42" t="str">
            <v>HAGERMAN</v>
          </cell>
        </row>
        <row r="43">
          <cell r="B43" t="str">
            <v>HATCH</v>
          </cell>
        </row>
        <row r="44">
          <cell r="B44" t="str">
            <v>HOBBS</v>
          </cell>
        </row>
        <row r="45">
          <cell r="B45" t="str">
            <v>HONDO</v>
          </cell>
        </row>
        <row r="46">
          <cell r="B46" t="str">
            <v>HORIZON_ACADEMY_WEST</v>
          </cell>
        </row>
        <row r="47">
          <cell r="B47" t="str">
            <v>HOUSE</v>
          </cell>
        </row>
        <row r="48">
          <cell r="B48" t="str">
            <v>INTERNATIONAL_SCHOOL_AT_MESA_DEL_SOL</v>
          </cell>
        </row>
        <row r="49">
          <cell r="B49" t="str">
            <v>J_PAUL_TAYLOR_ACADEMY</v>
          </cell>
        </row>
        <row r="50">
          <cell r="B50" t="str">
            <v>JAL</v>
          </cell>
        </row>
        <row r="51">
          <cell r="B51" t="str">
            <v>JEMEZ_MOUNTAIN</v>
          </cell>
        </row>
        <row r="52">
          <cell r="B52" t="str">
            <v>JEMEZ_VALLEY</v>
          </cell>
        </row>
        <row r="53">
          <cell r="B53" t="str">
            <v>LA_JICARITA_COMMUNITY_SCHOOL</v>
          </cell>
        </row>
        <row r="54">
          <cell r="B54" t="str">
            <v>LA_PROMESA_EARLY_LEARNING</v>
          </cell>
        </row>
        <row r="55">
          <cell r="B55" t="str">
            <v>LA TIERRA MONTESSORI SCHOOL</v>
          </cell>
        </row>
        <row r="56">
          <cell r="B56" t="str">
            <v>LAKE_ARTHUR</v>
          </cell>
        </row>
        <row r="57">
          <cell r="B57" t="str">
            <v>LAS_CRUCES</v>
          </cell>
        </row>
        <row r="58">
          <cell r="B58" t="str">
            <v>LAS_VEGAS_CITY</v>
          </cell>
        </row>
        <row r="59">
          <cell r="B59" t="str">
            <v>LOGAN</v>
          </cell>
        </row>
        <row r="60">
          <cell r="B60" t="str">
            <v>LORDSBURG</v>
          </cell>
        </row>
        <row r="61">
          <cell r="B61" t="str">
            <v>LOS_ALAMOS</v>
          </cell>
        </row>
        <row r="62">
          <cell r="B62" t="str">
            <v>LOS_LUNAS</v>
          </cell>
        </row>
        <row r="63">
          <cell r="B63" t="str">
            <v>LOVING</v>
          </cell>
        </row>
        <row r="64">
          <cell r="B64" t="str">
            <v>LOVINGTON</v>
          </cell>
        </row>
        <row r="65">
          <cell r="B65" t="str">
            <v>MAGDALENA</v>
          </cell>
        </row>
        <row r="66">
          <cell r="B66" t="str">
            <v>MAXWELL</v>
          </cell>
        </row>
        <row r="67">
          <cell r="B67" t="str">
            <v>MELROSE</v>
          </cell>
        </row>
        <row r="68">
          <cell r="B68" t="str">
            <v>MESA_VISTA</v>
          </cell>
        </row>
        <row r="69">
          <cell r="B69" t="str">
            <v>MONTESSORI_ELEMENTARY_SCHOOL</v>
          </cell>
        </row>
        <row r="70">
          <cell r="B70" t="str">
            <v>MORA</v>
          </cell>
        </row>
        <row r="71">
          <cell r="B71" t="str">
            <v>MORIARTY_EDGEWOOD</v>
          </cell>
        </row>
        <row r="72">
          <cell r="B72" t="str">
            <v>MOSQUERO</v>
          </cell>
        </row>
        <row r="73">
          <cell r="B73" t="str">
            <v>MOUNTAINAIR</v>
          </cell>
        </row>
        <row r="74">
          <cell r="B74" t="str">
            <v>NEW_MEXICO_INTERNATIONAL_SCHOOL</v>
          </cell>
        </row>
        <row r="75">
          <cell r="B75" t="str">
            <v>NORTH_VALLEY_CHARTER</v>
          </cell>
        </row>
        <row r="76">
          <cell r="B76" t="str">
            <v>PECOS</v>
          </cell>
        </row>
        <row r="77">
          <cell r="B77" t="str">
            <v>PENASCO</v>
          </cell>
        </row>
        <row r="78">
          <cell r="B78" t="str">
            <v>POJOAQUE</v>
          </cell>
        </row>
        <row r="79">
          <cell r="B79" t="str">
            <v>PORTALES</v>
          </cell>
        </row>
        <row r="80">
          <cell r="B80" t="str">
            <v>QUEMADO</v>
          </cell>
        </row>
        <row r="81">
          <cell r="B81" t="str">
            <v>QUESTA</v>
          </cell>
        </row>
        <row r="82">
          <cell r="B82" t="str">
            <v>RATON</v>
          </cell>
        </row>
        <row r="83">
          <cell r="B83" t="str">
            <v>RED_RIVER_VALLEY_CHARTER_SCHOOL</v>
          </cell>
        </row>
        <row r="84">
          <cell r="B84" t="str">
            <v>RESERVE</v>
          </cell>
        </row>
        <row r="85">
          <cell r="B85" t="str">
            <v>RIO_RANCHO</v>
          </cell>
        </row>
        <row r="86">
          <cell r="B86" t="str">
            <v>ROSWELL</v>
          </cell>
        </row>
        <row r="87">
          <cell r="B87" t="str">
            <v>ROSWELL</v>
          </cell>
        </row>
        <row r="88">
          <cell r="B88" t="str">
            <v>ROY</v>
          </cell>
        </row>
        <row r="89">
          <cell r="B89" t="str">
            <v>RUIDOSO</v>
          </cell>
        </row>
        <row r="90">
          <cell r="B90" t="str">
            <v>SAGE_MONTESSORI_CHARTER_SCHOOL</v>
          </cell>
        </row>
        <row r="91">
          <cell r="B91" t="str">
            <v>SAN_JON</v>
          </cell>
        </row>
        <row r="92">
          <cell r="B92" t="str">
            <v>SANTA_FE</v>
          </cell>
        </row>
        <row r="93">
          <cell r="B93" t="str">
            <v>SANTA_ROSA</v>
          </cell>
        </row>
        <row r="94">
          <cell r="B94" t="str">
            <v>SILVER_CITY</v>
          </cell>
        </row>
        <row r="95">
          <cell r="B95" t="str">
            <v>SOCORRO</v>
          </cell>
        </row>
        <row r="96">
          <cell r="B96" t="str">
            <v>SOUTHWEST_PRIMARY_LEARNING_CENTER</v>
          </cell>
        </row>
        <row r="97">
          <cell r="B97" t="str">
            <v>SPRINGER</v>
          </cell>
        </row>
        <row r="98">
          <cell r="B98" t="str">
            <v>TAOS</v>
          </cell>
        </row>
        <row r="99">
          <cell r="B99" t="str">
            <v>TAOS_INTEGRATED_SCHOOL_OF_THE_ARTS</v>
          </cell>
        </row>
        <row r="100">
          <cell r="B100" t="str">
            <v>TAOS_INTERNATIONAL_SCHOOL</v>
          </cell>
        </row>
        <row r="101">
          <cell r="B101" t="str">
            <v>TATUM</v>
          </cell>
        </row>
        <row r="102">
          <cell r="B102" t="str">
            <v>TEXICO</v>
          </cell>
        </row>
        <row r="103">
          <cell r="B103" t="str">
            <v>TRUTH_OR_CONSEQUENCES</v>
          </cell>
        </row>
        <row r="104">
          <cell r="B104" t="str">
            <v>TUCUMCARI</v>
          </cell>
        </row>
        <row r="105">
          <cell r="B105" t="str">
            <v>TULAROSA</v>
          </cell>
        </row>
        <row r="106">
          <cell r="B106" t="str">
            <v>UPLIFT_COMMUNITY_SCHOOL</v>
          </cell>
        </row>
        <row r="107">
          <cell r="B107" t="str">
            <v>VAUGHN</v>
          </cell>
        </row>
        <row r="108">
          <cell r="B108" t="str">
            <v>WAGON_MOUND</v>
          </cell>
        </row>
        <row r="109">
          <cell r="B109" t="str">
            <v>WEST_LAS_VEGAS</v>
          </cell>
        </row>
        <row r="110">
          <cell r="B110" t="str">
            <v>WILLIAM_W_JOSEPHINE_DORN_CHARTER</v>
          </cell>
        </row>
        <row r="111">
          <cell r="B111" t="str">
            <v>ZUNI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Q41"/>
  <sheetViews>
    <sheetView zoomScale="80" zoomScaleNormal="80" zoomScalePageLayoutView="0" workbookViewId="0" topLeftCell="A1">
      <selection activeCell="M8" sqref="M8:M12"/>
    </sheetView>
  </sheetViews>
  <sheetFormatPr defaultColWidth="8.7109375" defaultRowHeight="15"/>
  <cols>
    <col min="1" max="1" width="39.421875" style="199" customWidth="1"/>
    <col min="2" max="2" width="12.57421875" style="199" customWidth="1"/>
    <col min="3" max="3" width="16.57421875" style="199" customWidth="1"/>
    <col min="4" max="4" width="17.140625" style="199" customWidth="1"/>
    <col min="5" max="5" width="12.140625" style="199" customWidth="1"/>
    <col min="6" max="8" width="16.57421875" style="199" customWidth="1"/>
    <col min="9" max="9" width="20.140625" style="199" customWidth="1"/>
    <col min="10" max="10" width="16.57421875" style="199" customWidth="1"/>
    <col min="11" max="11" width="18.57421875" style="199" customWidth="1"/>
    <col min="12" max="13" width="16.57421875" style="199" customWidth="1"/>
    <col min="14" max="14" width="19.7109375" style="199" customWidth="1"/>
    <col min="15" max="15" width="18.421875" style="199" customWidth="1"/>
    <col min="16" max="16" width="20.140625" style="199" customWidth="1"/>
    <col min="17" max="17" width="16.57421875" style="199" customWidth="1"/>
    <col min="18" max="16384" width="8.7109375" style="199" customWidth="1"/>
  </cols>
  <sheetData>
    <row r="1" spans="1:17" ht="43.5" customHeight="1" thickBot="1">
      <c r="A1" s="322" t="s">
        <v>733</v>
      </c>
      <c r="B1" s="323"/>
      <c r="C1" s="323"/>
      <c r="D1" s="323"/>
      <c r="E1" s="323"/>
      <c r="F1" s="323"/>
      <c r="G1" s="323"/>
      <c r="H1" s="323"/>
      <c r="I1" s="323"/>
      <c r="J1" s="324"/>
      <c r="K1" s="323"/>
      <c r="L1" s="323"/>
      <c r="M1" s="323"/>
      <c r="N1" s="324"/>
      <c r="O1" s="323"/>
      <c r="P1" s="323"/>
      <c r="Q1" s="325"/>
    </row>
    <row r="2" spans="1:17" ht="33.75" customHeight="1" thickBot="1" thickTop="1">
      <c r="A2" s="200" t="s">
        <v>0</v>
      </c>
      <c r="B2" s="326"/>
      <c r="C2" s="327"/>
      <c r="D2" s="328"/>
      <c r="E2" s="200" t="s">
        <v>1</v>
      </c>
      <c r="F2" s="254"/>
      <c r="G2" s="32"/>
      <c r="H2" s="278" t="s">
        <v>734</v>
      </c>
      <c r="I2" s="278"/>
      <c r="J2" s="255"/>
      <c r="K2" s="279" t="s">
        <v>738</v>
      </c>
      <c r="L2" s="279"/>
      <c r="M2" s="32"/>
      <c r="N2" s="256"/>
      <c r="O2" s="280" t="s">
        <v>735</v>
      </c>
      <c r="P2" s="280"/>
      <c r="Q2" s="202"/>
    </row>
    <row r="3" spans="1:17" ht="33.75" customHeight="1" thickBot="1" thickTop="1">
      <c r="A3" s="30" t="s">
        <v>2</v>
      </c>
      <c r="B3" s="313"/>
      <c r="C3" s="314"/>
      <c r="D3" s="315"/>
      <c r="E3" s="30" t="s">
        <v>3</v>
      </c>
      <c r="F3" s="316"/>
      <c r="G3" s="317"/>
      <c r="H3" s="30" t="s">
        <v>4</v>
      </c>
      <c r="I3" s="316"/>
      <c r="J3" s="327"/>
      <c r="K3" s="318"/>
      <c r="L3" s="317"/>
      <c r="M3" s="32"/>
      <c r="N3" s="256"/>
      <c r="O3" s="281" t="s">
        <v>736</v>
      </c>
      <c r="P3" s="281"/>
      <c r="Q3" s="281"/>
    </row>
    <row r="4" spans="1:17" ht="33.75" customHeight="1" thickTop="1">
      <c r="A4" s="30" t="s">
        <v>5</v>
      </c>
      <c r="B4" s="313"/>
      <c r="C4" s="314"/>
      <c r="D4" s="315"/>
      <c r="E4" s="30" t="s">
        <v>3</v>
      </c>
      <c r="F4" s="316"/>
      <c r="G4" s="317"/>
      <c r="H4" s="30" t="s">
        <v>4</v>
      </c>
      <c r="I4" s="316"/>
      <c r="J4" s="318"/>
      <c r="K4" s="318"/>
      <c r="L4" s="317"/>
      <c r="M4" s="30" t="s">
        <v>6</v>
      </c>
      <c r="N4" s="319"/>
      <c r="O4" s="320"/>
      <c r="P4" s="321"/>
      <c r="Q4" s="32"/>
    </row>
    <row r="5" spans="1:17" ht="41.25" customHeight="1" thickBot="1">
      <c r="A5" s="277" t="s">
        <v>737</v>
      </c>
      <c r="B5" s="277"/>
      <c r="C5" s="277"/>
      <c r="D5" s="277"/>
      <c r="E5" s="277"/>
      <c r="F5" s="277"/>
      <c r="G5" s="277"/>
      <c r="H5" s="277"/>
      <c r="I5" s="277"/>
      <c r="J5" s="277"/>
      <c r="K5" s="277"/>
      <c r="L5" s="277"/>
      <c r="M5" s="277" t="s">
        <v>7</v>
      </c>
      <c r="N5" s="277"/>
      <c r="O5" s="277"/>
      <c r="P5" s="277"/>
      <c r="Q5" s="33"/>
    </row>
    <row r="6" spans="1:17" ht="21.75" customHeight="1" thickBot="1">
      <c r="A6" s="298" t="s">
        <v>8</v>
      </c>
      <c r="B6" s="299"/>
      <c r="C6" s="300" t="s">
        <v>9</v>
      </c>
      <c r="D6" s="301"/>
      <c r="E6" s="301"/>
      <c r="F6" s="301"/>
      <c r="G6" s="301"/>
      <c r="H6" s="301"/>
      <c r="I6" s="302"/>
      <c r="J6" s="301" t="s">
        <v>10</v>
      </c>
      <c r="K6" s="301"/>
      <c r="L6" s="301"/>
      <c r="M6" s="301"/>
      <c r="N6" s="301"/>
      <c r="O6" s="303" t="s">
        <v>11</v>
      </c>
      <c r="P6" s="304"/>
      <c r="Q6" s="32"/>
    </row>
    <row r="7" spans="1:17" s="210" customFormat="1" ht="119.25" customHeight="1">
      <c r="A7" s="183" t="s">
        <v>12</v>
      </c>
      <c r="B7" s="184" t="s">
        <v>13</v>
      </c>
      <c r="C7" s="183" t="s">
        <v>14</v>
      </c>
      <c r="D7" s="203" t="s">
        <v>15</v>
      </c>
      <c r="E7" s="203" t="s">
        <v>16</v>
      </c>
      <c r="F7" s="203" t="s">
        <v>17</v>
      </c>
      <c r="G7" s="203" t="s">
        <v>18</v>
      </c>
      <c r="H7" s="185" t="s">
        <v>739</v>
      </c>
      <c r="I7" s="204" t="s">
        <v>20</v>
      </c>
      <c r="J7" s="205" t="s">
        <v>21</v>
      </c>
      <c r="K7" s="206" t="s">
        <v>22</v>
      </c>
      <c r="L7" s="203" t="s">
        <v>23</v>
      </c>
      <c r="M7" s="186" t="s">
        <v>24</v>
      </c>
      <c r="N7" s="207" t="s">
        <v>25</v>
      </c>
      <c r="O7" s="208" t="s">
        <v>26</v>
      </c>
      <c r="P7" s="209" t="s">
        <v>27</v>
      </c>
      <c r="Q7" s="141"/>
    </row>
    <row r="8" spans="1:17" ht="14.25">
      <c r="A8" s="105"/>
      <c r="B8" s="106"/>
      <c r="C8" s="103"/>
      <c r="D8" s="133">
        <f>IF(J2=25,49.91,IF(J2=20,62.39,""))</f>
      </c>
      <c r="E8" s="131">
        <f>N2</f>
        <v>0</v>
      </c>
      <c r="F8" s="211" t="e">
        <f>SUM(C8*D8*E8)</f>
        <v>#VALUE!</v>
      </c>
      <c r="G8" s="211" t="e">
        <f>SUM(F8*2%)</f>
        <v>#VALUE!</v>
      </c>
      <c r="H8" s="114"/>
      <c r="I8" s="212" t="e">
        <f>SUM(F8,H8)</f>
        <v>#VALUE!</v>
      </c>
      <c r="J8" s="138">
        <f>N3</f>
        <v>0</v>
      </c>
      <c r="K8" s="211" t="e">
        <f>SUM(C8*D8*J8)</f>
        <v>#VALUE!</v>
      </c>
      <c r="L8" s="211" t="e">
        <f>SUM(K8*2%)</f>
        <v>#VALUE!</v>
      </c>
      <c r="M8" s="114"/>
      <c r="N8" s="213" t="e">
        <f>SUM(K8,M8)</f>
        <v>#VALUE!</v>
      </c>
      <c r="O8" s="214" t="e">
        <f>SUM(I8,N8)</f>
        <v>#VALUE!</v>
      </c>
      <c r="P8" s="215" t="e">
        <f aca="true" t="shared" si="0" ref="P8:P13">SUM(O8-Q17)</f>
        <v>#VALUE!</v>
      </c>
      <c r="Q8" s="32"/>
    </row>
    <row r="9" spans="1:17" ht="14.25">
      <c r="A9" s="105"/>
      <c r="B9" s="119"/>
      <c r="C9" s="103"/>
      <c r="D9" s="133">
        <f>IF(J2=25,49.91,IF(J2=20,62.39,""))</f>
      </c>
      <c r="E9" s="131">
        <f>N2</f>
        <v>0</v>
      </c>
      <c r="F9" s="211" t="e">
        <f>SUM(C9*D9*E9)</f>
        <v>#VALUE!</v>
      </c>
      <c r="G9" s="211" t="e">
        <f>SUM(F9*2%)</f>
        <v>#VALUE!</v>
      </c>
      <c r="H9" s="114"/>
      <c r="I9" s="212" t="e">
        <f>SUM(F9,H9)</f>
        <v>#VALUE!</v>
      </c>
      <c r="J9" s="138">
        <f>N3</f>
        <v>0</v>
      </c>
      <c r="K9" s="211" t="e">
        <f>SUM(C9*D9*J9)</f>
        <v>#VALUE!</v>
      </c>
      <c r="L9" s="211" t="e">
        <f>SUM(K9*2%)</f>
        <v>#VALUE!</v>
      </c>
      <c r="M9" s="114"/>
      <c r="N9" s="213" t="e">
        <f>SUM(K9,M9)</f>
        <v>#VALUE!</v>
      </c>
      <c r="O9" s="214" t="e">
        <f>SUM(I9,N9)</f>
        <v>#VALUE!</v>
      </c>
      <c r="P9" s="215" t="e">
        <f t="shared" si="0"/>
        <v>#VALUE!</v>
      </c>
      <c r="Q9" s="32"/>
    </row>
    <row r="10" spans="1:17" ht="14.25">
      <c r="A10" s="105"/>
      <c r="B10" s="106"/>
      <c r="C10" s="103"/>
      <c r="D10" s="133">
        <f>IF(J2=25,49.91,IF(J2=20,62.39,""))</f>
      </c>
      <c r="E10" s="131">
        <f>N2</f>
        <v>0</v>
      </c>
      <c r="F10" s="211" t="e">
        <f>SUM(C10*D10*E10)</f>
        <v>#VALUE!</v>
      </c>
      <c r="G10" s="211" t="e">
        <f>SUM(F10*2%)</f>
        <v>#VALUE!</v>
      </c>
      <c r="H10" s="114"/>
      <c r="I10" s="212" t="e">
        <f>SUM(F10,H10)</f>
        <v>#VALUE!</v>
      </c>
      <c r="J10" s="138">
        <f>N3</f>
        <v>0</v>
      </c>
      <c r="K10" s="211" t="e">
        <f>SUM(C10*D10*J10)</f>
        <v>#VALUE!</v>
      </c>
      <c r="L10" s="211" t="e">
        <f>SUM(K10*2%)</f>
        <v>#VALUE!</v>
      </c>
      <c r="M10" s="114"/>
      <c r="N10" s="213" t="e">
        <f>SUM(K10,M10)</f>
        <v>#VALUE!</v>
      </c>
      <c r="O10" s="214" t="e">
        <f>SUM(I10,N10)</f>
        <v>#VALUE!</v>
      </c>
      <c r="P10" s="215" t="e">
        <f t="shared" si="0"/>
        <v>#VALUE!</v>
      </c>
      <c r="Q10" s="32"/>
    </row>
    <row r="11" spans="1:17" ht="14.25">
      <c r="A11" s="105"/>
      <c r="B11" s="106"/>
      <c r="C11" s="103"/>
      <c r="D11" s="133">
        <f>IF(J2=25,49.91,IF(J2=20,62.39,""))</f>
      </c>
      <c r="E11" s="131">
        <f>N2</f>
        <v>0</v>
      </c>
      <c r="F11" s="211" t="e">
        <f>SUM(C11*D11*E11)</f>
        <v>#VALUE!</v>
      </c>
      <c r="G11" s="211" t="e">
        <f>SUM(F11*2%)</f>
        <v>#VALUE!</v>
      </c>
      <c r="H11" s="114"/>
      <c r="I11" s="212" t="e">
        <f>SUM(F11,H11)</f>
        <v>#VALUE!</v>
      </c>
      <c r="J11" s="138">
        <f>N3</f>
        <v>0</v>
      </c>
      <c r="K11" s="211" t="e">
        <f>SUM(C11*D11*J11)</f>
        <v>#VALUE!</v>
      </c>
      <c r="L11" s="211" t="e">
        <f>SUM(K11*2%)</f>
        <v>#VALUE!</v>
      </c>
      <c r="M11" s="114"/>
      <c r="N11" s="213" t="e">
        <f>SUM(K11,M11)</f>
        <v>#VALUE!</v>
      </c>
      <c r="O11" s="214" t="e">
        <f>SUM(I11,N11)</f>
        <v>#VALUE!</v>
      </c>
      <c r="P11" s="215" t="e">
        <f t="shared" si="0"/>
        <v>#VALUE!</v>
      </c>
      <c r="Q11" s="32"/>
    </row>
    <row r="12" spans="1:17" ht="14.25">
      <c r="A12" s="105"/>
      <c r="B12" s="106"/>
      <c r="C12" s="103"/>
      <c r="D12" s="133">
        <f>IF(J2=25,49.91,IF(J2=20,62.39,""))</f>
      </c>
      <c r="E12" s="131">
        <f>N2</f>
        <v>0</v>
      </c>
      <c r="F12" s="211" t="e">
        <f>SUM(C12*D12*E12)</f>
        <v>#VALUE!</v>
      </c>
      <c r="G12" s="211" t="e">
        <f>SUM(F12*2%)</f>
        <v>#VALUE!</v>
      </c>
      <c r="H12" s="114"/>
      <c r="I12" s="212" t="e">
        <f>SUM(F12,H12)</f>
        <v>#VALUE!</v>
      </c>
      <c r="J12" s="138">
        <f>N3</f>
        <v>0</v>
      </c>
      <c r="K12" s="211" t="e">
        <f>SUM(C12*D12*J12)</f>
        <v>#VALUE!</v>
      </c>
      <c r="L12" s="211" t="e">
        <f>SUM(K12*2%)</f>
        <v>#VALUE!</v>
      </c>
      <c r="M12" s="114"/>
      <c r="N12" s="213" t="e">
        <f>SUM(K12,M12)</f>
        <v>#VALUE!</v>
      </c>
      <c r="O12" s="214" t="e">
        <f>SUM(I12,N12)</f>
        <v>#VALUE!</v>
      </c>
      <c r="P12" s="215" t="e">
        <f t="shared" si="0"/>
        <v>#VALUE!</v>
      </c>
      <c r="Q12" s="32"/>
    </row>
    <row r="13" spans="1:17" ht="21.75" customHeight="1" thickBot="1">
      <c r="A13" s="36"/>
      <c r="B13" s="37"/>
      <c r="C13" s="36">
        <f>SUM(C8:C12)</f>
        <v>0</v>
      </c>
      <c r="D13" s="39"/>
      <c r="E13" s="39"/>
      <c r="F13" s="216" t="e">
        <f>SUM(F8:F12)</f>
        <v>#VALUE!</v>
      </c>
      <c r="G13" s="216" t="e">
        <f>SUM(G8:G12)</f>
        <v>#VALUE!</v>
      </c>
      <c r="H13" s="216">
        <f>SUM(H8:H12)</f>
        <v>0</v>
      </c>
      <c r="I13" s="217" t="e">
        <f>SUM(I8:I12)</f>
        <v>#VALUE!</v>
      </c>
      <c r="J13" s="41"/>
      <c r="K13" s="216" t="e">
        <f>SUM(K8:K12)</f>
        <v>#VALUE!</v>
      </c>
      <c r="L13" s="218" t="e">
        <f>SUM(L8:L12)</f>
        <v>#VALUE!</v>
      </c>
      <c r="M13" s="218">
        <f>SUM(M8:M12)</f>
        <v>0</v>
      </c>
      <c r="N13" s="219" t="e">
        <f>SUM(N8:N12)</f>
        <v>#VALUE!</v>
      </c>
      <c r="O13" s="220" t="e">
        <f>SUM(O8:O12)</f>
        <v>#VALUE!</v>
      </c>
      <c r="P13" s="215" t="e">
        <f t="shared" si="0"/>
        <v>#VALUE!</v>
      </c>
      <c r="Q13" s="32"/>
    </row>
    <row r="14" spans="1:17" ht="15" thickBot="1">
      <c r="A14" s="32"/>
      <c r="B14" s="32"/>
      <c r="C14" s="32"/>
      <c r="D14" s="32"/>
      <c r="E14" s="32"/>
      <c r="F14" s="32"/>
      <c r="G14" s="32"/>
      <c r="H14" s="32"/>
      <c r="I14" s="32"/>
      <c r="J14" s="32"/>
      <c r="K14" s="32"/>
      <c r="L14" s="32"/>
      <c r="M14" s="32"/>
      <c r="N14" s="32"/>
      <c r="O14" s="32"/>
      <c r="P14" s="32"/>
      <c r="Q14" s="32"/>
    </row>
    <row r="15" spans="1:17" ht="21" thickBot="1">
      <c r="A15" s="305" t="s">
        <v>8</v>
      </c>
      <c r="B15" s="306"/>
      <c r="C15" s="307" t="s">
        <v>28</v>
      </c>
      <c r="D15" s="308"/>
      <c r="E15" s="308"/>
      <c r="F15" s="308"/>
      <c r="G15" s="308"/>
      <c r="H15" s="308"/>
      <c r="I15" s="309"/>
      <c r="J15" s="310" t="s">
        <v>29</v>
      </c>
      <c r="K15" s="311"/>
      <c r="L15" s="311"/>
      <c r="M15" s="311"/>
      <c r="N15" s="311"/>
      <c r="O15" s="311"/>
      <c r="P15" s="312"/>
      <c r="Q15" s="32"/>
    </row>
    <row r="16" spans="1:17" s="210" customFormat="1" ht="87" customHeight="1" thickBot="1">
      <c r="A16" s="221" t="s">
        <v>12</v>
      </c>
      <c r="B16" s="222" t="s">
        <v>13</v>
      </c>
      <c r="C16" s="161" t="s">
        <v>30</v>
      </c>
      <c r="D16" s="223" t="s">
        <v>31</v>
      </c>
      <c r="E16" s="159" t="s">
        <v>32</v>
      </c>
      <c r="F16" s="223" t="s">
        <v>33</v>
      </c>
      <c r="G16" s="160" t="s">
        <v>34</v>
      </c>
      <c r="H16" s="159" t="s">
        <v>35</v>
      </c>
      <c r="I16" s="224" t="s">
        <v>36</v>
      </c>
      <c r="J16" s="161" t="s">
        <v>30</v>
      </c>
      <c r="K16" s="225" t="s">
        <v>37</v>
      </c>
      <c r="L16" s="160" t="s">
        <v>32</v>
      </c>
      <c r="M16" s="226" t="s">
        <v>38</v>
      </c>
      <c r="N16" s="160" t="s">
        <v>34</v>
      </c>
      <c r="O16" s="159" t="s">
        <v>35</v>
      </c>
      <c r="P16" s="224" t="s">
        <v>39</v>
      </c>
      <c r="Q16" s="227" t="s">
        <v>40</v>
      </c>
    </row>
    <row r="17" spans="1:17" ht="15" thickBot="1">
      <c r="A17" s="228">
        <f aca="true" t="shared" si="1" ref="A17:B21">A8</f>
        <v>0</v>
      </c>
      <c r="B17" s="229">
        <f t="shared" si="1"/>
        <v>0</v>
      </c>
      <c r="C17" s="121"/>
      <c r="D17" s="61">
        <f>H8</f>
        <v>0</v>
      </c>
      <c r="E17" s="114"/>
      <c r="F17" s="230" t="e">
        <f>G8</f>
        <v>#VALUE!</v>
      </c>
      <c r="G17" s="112"/>
      <c r="H17" s="113"/>
      <c r="I17" s="231" t="e">
        <f>SUM(C17:H17)</f>
        <v>#VALUE!</v>
      </c>
      <c r="J17" s="120"/>
      <c r="K17" s="63">
        <f>M8</f>
        <v>0</v>
      </c>
      <c r="L17" s="114"/>
      <c r="M17" s="232" t="e">
        <f>L8</f>
        <v>#VALUE!</v>
      </c>
      <c r="N17" s="112"/>
      <c r="O17" s="113"/>
      <c r="P17" s="231" t="e">
        <f>SUM(J17:O17)</f>
        <v>#VALUE!</v>
      </c>
      <c r="Q17" s="233" t="e">
        <f>SUM(I17,P17)</f>
        <v>#VALUE!</v>
      </c>
    </row>
    <row r="18" spans="1:17" ht="15" thickBot="1">
      <c r="A18" s="228">
        <f t="shared" si="1"/>
        <v>0</v>
      </c>
      <c r="B18" s="229">
        <f t="shared" si="1"/>
        <v>0</v>
      </c>
      <c r="C18" s="121"/>
      <c r="D18" s="61">
        <f>H9</f>
        <v>0</v>
      </c>
      <c r="E18" s="114"/>
      <c r="F18" s="230" t="e">
        <f>G9</f>
        <v>#VALUE!</v>
      </c>
      <c r="G18" s="115"/>
      <c r="H18" s="114"/>
      <c r="I18" s="231" t="e">
        <f>SUM(C18:H18)</f>
        <v>#VALUE!</v>
      </c>
      <c r="J18" s="121"/>
      <c r="K18" s="63">
        <f>M9</f>
        <v>0</v>
      </c>
      <c r="L18" s="114"/>
      <c r="M18" s="232" t="e">
        <f>L9</f>
        <v>#VALUE!</v>
      </c>
      <c r="N18" s="114"/>
      <c r="O18" s="115"/>
      <c r="P18" s="231" t="e">
        <f>SUM(J18:O18)</f>
        <v>#VALUE!</v>
      </c>
      <c r="Q18" s="233" t="e">
        <f>SUM(I18,P18)</f>
        <v>#VALUE!</v>
      </c>
    </row>
    <row r="19" spans="1:17" ht="15" thickBot="1">
      <c r="A19" s="228">
        <f t="shared" si="1"/>
        <v>0</v>
      </c>
      <c r="B19" s="229">
        <f t="shared" si="1"/>
        <v>0</v>
      </c>
      <c r="C19" s="121"/>
      <c r="D19" s="61">
        <f>H10</f>
        <v>0</v>
      </c>
      <c r="E19" s="114"/>
      <c r="F19" s="230" t="e">
        <f>G10</f>
        <v>#VALUE!</v>
      </c>
      <c r="G19" s="115"/>
      <c r="H19" s="114"/>
      <c r="I19" s="231" t="e">
        <f>SUM(C19:H19)</f>
        <v>#VALUE!</v>
      </c>
      <c r="J19" s="121"/>
      <c r="K19" s="63">
        <f>M10</f>
        <v>0</v>
      </c>
      <c r="L19" s="114"/>
      <c r="M19" s="232" t="e">
        <f>L10</f>
        <v>#VALUE!</v>
      </c>
      <c r="N19" s="114"/>
      <c r="O19" s="115"/>
      <c r="P19" s="231" t="e">
        <f>SUM(J19:O19)</f>
        <v>#VALUE!</v>
      </c>
      <c r="Q19" s="233" t="e">
        <f>SUM(I19,P19)</f>
        <v>#VALUE!</v>
      </c>
    </row>
    <row r="20" spans="1:17" ht="15" thickBot="1">
      <c r="A20" s="228">
        <f t="shared" si="1"/>
        <v>0</v>
      </c>
      <c r="B20" s="229">
        <f t="shared" si="1"/>
        <v>0</v>
      </c>
      <c r="C20" s="121"/>
      <c r="D20" s="61">
        <f>H11</f>
        <v>0</v>
      </c>
      <c r="E20" s="114"/>
      <c r="F20" s="230" t="e">
        <f>G11</f>
        <v>#VALUE!</v>
      </c>
      <c r="G20" s="115"/>
      <c r="H20" s="114"/>
      <c r="I20" s="231" t="e">
        <f>SUM(C20:H20)</f>
        <v>#VALUE!</v>
      </c>
      <c r="J20" s="121"/>
      <c r="K20" s="63">
        <f>M11</f>
        <v>0</v>
      </c>
      <c r="L20" s="114"/>
      <c r="M20" s="232" t="e">
        <f>L11</f>
        <v>#VALUE!</v>
      </c>
      <c r="N20" s="114"/>
      <c r="O20" s="115"/>
      <c r="P20" s="231" t="e">
        <f>SUM(J20:O20)</f>
        <v>#VALUE!</v>
      </c>
      <c r="Q20" s="233" t="e">
        <f>SUM(I20,P20)</f>
        <v>#VALUE!</v>
      </c>
    </row>
    <row r="21" spans="1:17" ht="14.25">
      <c r="A21" s="228">
        <f t="shared" si="1"/>
        <v>0</v>
      </c>
      <c r="B21" s="229">
        <f t="shared" si="1"/>
        <v>0</v>
      </c>
      <c r="C21" s="121"/>
      <c r="D21" s="61">
        <f>H12</f>
        <v>0</v>
      </c>
      <c r="E21" s="114"/>
      <c r="F21" s="230" t="e">
        <f>G12</f>
        <v>#VALUE!</v>
      </c>
      <c r="G21" s="115"/>
      <c r="H21" s="114"/>
      <c r="I21" s="231" t="e">
        <f>SUM(C21:H21)</f>
        <v>#VALUE!</v>
      </c>
      <c r="J21" s="121"/>
      <c r="K21" s="63">
        <f>M12</f>
        <v>0</v>
      </c>
      <c r="L21" s="114"/>
      <c r="M21" s="232" t="e">
        <f>L12</f>
        <v>#VALUE!</v>
      </c>
      <c r="N21" s="114"/>
      <c r="O21" s="115"/>
      <c r="P21" s="231" t="e">
        <f>SUM(J21:O21)</f>
        <v>#VALUE!</v>
      </c>
      <c r="Q21" s="233" t="e">
        <f>SUM(I21,P21)</f>
        <v>#VALUE!</v>
      </c>
    </row>
    <row r="22" spans="1:17" ht="21" customHeight="1" thickBot="1">
      <c r="A22" s="234"/>
      <c r="B22" s="235"/>
      <c r="C22" s="236">
        <f aca="true" t="shared" si="2" ref="C22:H22">SUM(C17:C21)</f>
        <v>0</v>
      </c>
      <c r="D22" s="237">
        <f t="shared" si="2"/>
        <v>0</v>
      </c>
      <c r="E22" s="237">
        <f t="shared" si="2"/>
        <v>0</v>
      </c>
      <c r="F22" s="238" t="e">
        <f>SUM(F17:F21)</f>
        <v>#VALUE!</v>
      </c>
      <c r="G22" s="238">
        <f t="shared" si="2"/>
        <v>0</v>
      </c>
      <c r="H22" s="237">
        <f t="shared" si="2"/>
        <v>0</v>
      </c>
      <c r="I22" s="239" t="e">
        <f aca="true" t="shared" si="3" ref="I22:O22">SUM(I17:I21)</f>
        <v>#VALUE!</v>
      </c>
      <c r="J22" s="236">
        <f t="shared" si="3"/>
        <v>0</v>
      </c>
      <c r="K22" s="237">
        <f t="shared" si="3"/>
        <v>0</v>
      </c>
      <c r="L22" s="237">
        <f t="shared" si="3"/>
        <v>0</v>
      </c>
      <c r="M22" s="237" t="e">
        <f t="shared" si="3"/>
        <v>#VALUE!</v>
      </c>
      <c r="N22" s="237">
        <f t="shared" si="3"/>
        <v>0</v>
      </c>
      <c r="O22" s="238">
        <f t="shared" si="3"/>
        <v>0</v>
      </c>
      <c r="P22" s="239" t="e">
        <f>SUM(P17:P21)</f>
        <v>#VALUE!</v>
      </c>
      <c r="Q22" s="240" t="e">
        <f>SUM(Q17:Q21)</f>
        <v>#VALUE!</v>
      </c>
    </row>
    <row r="23" spans="1:17" ht="21" customHeight="1" thickBot="1">
      <c r="A23" s="32"/>
      <c r="B23" s="32"/>
      <c r="C23" s="32"/>
      <c r="D23" s="32"/>
      <c r="E23" s="32"/>
      <c r="F23" s="32"/>
      <c r="G23" s="32"/>
      <c r="H23" s="32"/>
      <c r="I23" s="32"/>
      <c r="J23" s="32"/>
      <c r="K23" s="32"/>
      <c r="L23" s="32"/>
      <c r="M23" s="32"/>
      <c r="N23" s="32"/>
      <c r="O23" s="32"/>
      <c r="P23" s="32"/>
      <c r="Q23" s="32"/>
    </row>
    <row r="24" spans="1:17" ht="83.25" customHeight="1">
      <c r="A24" s="282" t="s">
        <v>41</v>
      </c>
      <c r="B24" s="283"/>
      <c r="C24" s="283"/>
      <c r="D24" s="283"/>
      <c r="E24" s="283"/>
      <c r="F24" s="283"/>
      <c r="G24" s="284"/>
      <c r="H24" s="241" t="s">
        <v>42</v>
      </c>
      <c r="I24" s="282" t="s">
        <v>43</v>
      </c>
      <c r="J24" s="283"/>
      <c r="K24" s="283"/>
      <c r="L24" s="283"/>
      <c r="M24" s="283"/>
      <c r="N24" s="283"/>
      <c r="O24" s="283"/>
      <c r="P24" s="284"/>
      <c r="Q24" s="241" t="s">
        <v>44</v>
      </c>
    </row>
    <row r="25" spans="1:17" ht="72" customHeight="1">
      <c r="A25" s="295"/>
      <c r="B25" s="296"/>
      <c r="C25" s="296"/>
      <c r="D25" s="296"/>
      <c r="E25" s="296"/>
      <c r="F25" s="296"/>
      <c r="G25" s="297"/>
      <c r="H25" s="242" t="e">
        <f>G13</f>
        <v>#VALUE!</v>
      </c>
      <c r="I25" s="295"/>
      <c r="J25" s="296"/>
      <c r="K25" s="296"/>
      <c r="L25" s="296"/>
      <c r="M25" s="296"/>
      <c r="N25" s="296"/>
      <c r="O25" s="296"/>
      <c r="P25" s="297"/>
      <c r="Q25" s="242" t="e">
        <f>L13</f>
        <v>#VALUE!</v>
      </c>
    </row>
    <row r="26" spans="1:17" ht="14.25">
      <c r="A26" s="285" t="s">
        <v>45</v>
      </c>
      <c r="B26" s="286"/>
      <c r="C26" s="243" t="s">
        <v>46</v>
      </c>
      <c r="D26" s="244"/>
      <c r="E26" s="244"/>
      <c r="F26" s="245" t="s">
        <v>47</v>
      </c>
      <c r="G26" s="245" t="s">
        <v>48</v>
      </c>
      <c r="H26" s="246"/>
      <c r="I26" s="285" t="s">
        <v>45</v>
      </c>
      <c r="J26" s="287"/>
      <c r="K26" s="286"/>
      <c r="L26" s="288" t="s">
        <v>46</v>
      </c>
      <c r="M26" s="287"/>
      <c r="N26" s="286"/>
      <c r="O26" s="245" t="s">
        <v>47</v>
      </c>
      <c r="P26" s="245" t="s">
        <v>48</v>
      </c>
      <c r="Q26" s="246"/>
    </row>
    <row r="27" spans="1:17" ht="15" customHeight="1">
      <c r="A27" s="268"/>
      <c r="B27" s="270"/>
      <c r="C27" s="274"/>
      <c r="D27" s="269"/>
      <c r="E27" s="270"/>
      <c r="F27" s="14"/>
      <c r="G27" s="15"/>
      <c r="H27" s="247">
        <f>G27*F27</f>
        <v>0</v>
      </c>
      <c r="I27" s="289"/>
      <c r="J27" s="290"/>
      <c r="K27" s="291"/>
      <c r="L27" s="292"/>
      <c r="M27" s="293"/>
      <c r="N27" s="294"/>
      <c r="O27" s="35"/>
      <c r="P27" s="15"/>
      <c r="Q27" s="248">
        <f aca="true" t="shared" si="4" ref="Q27:Q35">P27*O27</f>
        <v>0</v>
      </c>
    </row>
    <row r="28" spans="1:17" ht="15" customHeight="1">
      <c r="A28" s="268"/>
      <c r="B28" s="270"/>
      <c r="C28" s="274"/>
      <c r="D28" s="269"/>
      <c r="E28" s="270"/>
      <c r="F28" s="14"/>
      <c r="G28" s="15"/>
      <c r="H28" s="247">
        <f aca="true" t="shared" si="5" ref="H28:H35">G28*F28</f>
        <v>0</v>
      </c>
      <c r="I28" s="268"/>
      <c r="J28" s="269"/>
      <c r="K28" s="270"/>
      <c r="L28" s="271"/>
      <c r="M28" s="272"/>
      <c r="N28" s="273"/>
      <c r="O28" s="14"/>
      <c r="P28" s="15"/>
      <c r="Q28" s="248">
        <f t="shared" si="4"/>
        <v>0</v>
      </c>
    </row>
    <row r="29" spans="1:17" ht="15" customHeight="1">
      <c r="A29" s="268"/>
      <c r="B29" s="270"/>
      <c r="C29" s="274"/>
      <c r="D29" s="269"/>
      <c r="E29" s="270"/>
      <c r="F29" s="14"/>
      <c r="G29" s="15"/>
      <c r="H29" s="247">
        <f t="shared" si="5"/>
        <v>0</v>
      </c>
      <c r="I29" s="268"/>
      <c r="J29" s="269"/>
      <c r="K29" s="270"/>
      <c r="L29" s="271"/>
      <c r="M29" s="272"/>
      <c r="N29" s="273"/>
      <c r="O29" s="14"/>
      <c r="P29" s="15"/>
      <c r="Q29" s="248">
        <f t="shared" si="4"/>
        <v>0</v>
      </c>
    </row>
    <row r="30" spans="1:17" ht="15" customHeight="1">
      <c r="A30" s="268"/>
      <c r="B30" s="270"/>
      <c r="C30" s="274"/>
      <c r="D30" s="269"/>
      <c r="E30" s="270"/>
      <c r="F30" s="14"/>
      <c r="G30" s="15"/>
      <c r="H30" s="247">
        <f t="shared" si="5"/>
        <v>0</v>
      </c>
      <c r="I30" s="268"/>
      <c r="J30" s="269"/>
      <c r="K30" s="270"/>
      <c r="L30" s="271"/>
      <c r="M30" s="272"/>
      <c r="N30" s="273"/>
      <c r="O30" s="14"/>
      <c r="P30" s="15"/>
      <c r="Q30" s="248">
        <f t="shared" si="4"/>
        <v>0</v>
      </c>
    </row>
    <row r="31" spans="1:17" ht="15" customHeight="1">
      <c r="A31" s="268"/>
      <c r="B31" s="270"/>
      <c r="C31" s="274"/>
      <c r="D31" s="269"/>
      <c r="E31" s="270"/>
      <c r="F31" s="14"/>
      <c r="G31" s="15"/>
      <c r="H31" s="247">
        <f t="shared" si="5"/>
        <v>0</v>
      </c>
      <c r="I31" s="268"/>
      <c r="J31" s="269"/>
      <c r="K31" s="270"/>
      <c r="L31" s="271"/>
      <c r="M31" s="272"/>
      <c r="N31" s="273"/>
      <c r="O31" s="14"/>
      <c r="P31" s="15"/>
      <c r="Q31" s="248">
        <f t="shared" si="4"/>
        <v>0</v>
      </c>
    </row>
    <row r="32" spans="1:17" ht="15" customHeight="1">
      <c r="A32" s="268"/>
      <c r="B32" s="270"/>
      <c r="C32" s="274"/>
      <c r="D32" s="269"/>
      <c r="E32" s="270"/>
      <c r="F32" s="14"/>
      <c r="G32" s="15"/>
      <c r="H32" s="247">
        <f t="shared" si="5"/>
        <v>0</v>
      </c>
      <c r="I32" s="268"/>
      <c r="J32" s="269"/>
      <c r="K32" s="270"/>
      <c r="L32" s="271"/>
      <c r="M32" s="272"/>
      <c r="N32" s="273"/>
      <c r="O32" s="14"/>
      <c r="P32" s="15"/>
      <c r="Q32" s="248">
        <f t="shared" si="4"/>
        <v>0</v>
      </c>
    </row>
    <row r="33" spans="1:17" ht="15" customHeight="1">
      <c r="A33" s="268"/>
      <c r="B33" s="270"/>
      <c r="C33" s="274"/>
      <c r="D33" s="269"/>
      <c r="E33" s="270"/>
      <c r="F33" s="14"/>
      <c r="G33" s="15"/>
      <c r="H33" s="247">
        <f t="shared" si="5"/>
        <v>0</v>
      </c>
      <c r="I33" s="268"/>
      <c r="J33" s="269"/>
      <c r="K33" s="270"/>
      <c r="L33" s="271"/>
      <c r="M33" s="272"/>
      <c r="N33" s="273"/>
      <c r="O33" s="14"/>
      <c r="P33" s="15"/>
      <c r="Q33" s="248">
        <f t="shared" si="4"/>
        <v>0</v>
      </c>
    </row>
    <row r="34" spans="1:17" ht="14.25">
      <c r="A34" s="268"/>
      <c r="B34" s="270"/>
      <c r="C34" s="274"/>
      <c r="D34" s="269"/>
      <c r="E34" s="270"/>
      <c r="F34" s="14"/>
      <c r="G34" s="15"/>
      <c r="H34" s="247">
        <f t="shared" si="5"/>
        <v>0</v>
      </c>
      <c r="I34" s="268"/>
      <c r="J34" s="269"/>
      <c r="K34" s="270"/>
      <c r="L34" s="271"/>
      <c r="M34" s="272"/>
      <c r="N34" s="273"/>
      <c r="O34" s="14"/>
      <c r="P34" s="15"/>
      <c r="Q34" s="248">
        <f t="shared" si="4"/>
        <v>0</v>
      </c>
    </row>
    <row r="35" spans="1:17" ht="14.25">
      <c r="A35" s="268"/>
      <c r="B35" s="270"/>
      <c r="C35" s="274"/>
      <c r="D35" s="269"/>
      <c r="E35" s="270"/>
      <c r="F35" s="14"/>
      <c r="G35" s="15"/>
      <c r="H35" s="247">
        <f t="shared" si="5"/>
        <v>0</v>
      </c>
      <c r="I35" s="268"/>
      <c r="J35" s="269"/>
      <c r="K35" s="270"/>
      <c r="L35" s="271"/>
      <c r="M35" s="272"/>
      <c r="N35" s="273"/>
      <c r="O35" s="14"/>
      <c r="P35" s="15"/>
      <c r="Q35" s="248">
        <f t="shared" si="4"/>
        <v>0</v>
      </c>
    </row>
    <row r="36" spans="1:17" ht="15" thickBot="1">
      <c r="A36" s="249"/>
      <c r="B36" s="250"/>
      <c r="C36" s="250"/>
      <c r="D36" s="250"/>
      <c r="E36" s="250"/>
      <c r="F36" s="250"/>
      <c r="G36" s="251" t="s">
        <v>49</v>
      </c>
      <c r="H36" s="252">
        <f>SUM(H27:H35)</f>
        <v>0</v>
      </c>
      <c r="I36" s="250"/>
      <c r="J36" s="250"/>
      <c r="K36" s="250"/>
      <c r="L36" s="250"/>
      <c r="M36" s="250"/>
      <c r="N36" s="250"/>
      <c r="O36" s="250"/>
      <c r="P36" s="251" t="s">
        <v>49</v>
      </c>
      <c r="Q36" s="253">
        <f>SUM(Q27:Q35)</f>
        <v>0</v>
      </c>
    </row>
    <row r="37" ht="2.25" customHeight="1" thickBot="1"/>
    <row r="38" ht="15" hidden="1" thickBot="1"/>
    <row r="39" spans="1:7" ht="30" customHeight="1" hidden="1">
      <c r="A39" s="275"/>
      <c r="B39" s="275"/>
      <c r="C39" s="275"/>
      <c r="D39" s="275"/>
      <c r="E39" s="275"/>
      <c r="F39" s="275"/>
      <c r="G39" s="275"/>
    </row>
    <row r="40" ht="15" hidden="1" thickBot="1"/>
    <row r="41" spans="1:17" ht="15.75">
      <c r="A41" s="276" t="s">
        <v>50</v>
      </c>
      <c r="B41" s="276"/>
      <c r="C41" s="276"/>
      <c r="D41" s="276"/>
      <c r="E41" s="276"/>
      <c r="F41" s="276"/>
      <c r="G41" s="276"/>
      <c r="H41" s="276"/>
      <c r="I41" s="276"/>
      <c r="J41" s="276"/>
      <c r="K41" s="276"/>
      <c r="L41" s="276"/>
      <c r="M41" s="276"/>
      <c r="N41" s="276"/>
      <c r="O41" s="276"/>
      <c r="P41" s="276"/>
      <c r="Q41" s="276"/>
    </row>
  </sheetData>
  <sheetProtection/>
  <mergeCells count="67">
    <mergeCell ref="A24:G24"/>
    <mergeCell ref="B4:D4"/>
    <mergeCell ref="F4:G4"/>
    <mergeCell ref="I4:L4"/>
    <mergeCell ref="N4:P4"/>
    <mergeCell ref="A1:Q1"/>
    <mergeCell ref="B2:D2"/>
    <mergeCell ref="B3:D3"/>
    <mergeCell ref="F3:G3"/>
    <mergeCell ref="I3:L3"/>
    <mergeCell ref="A6:B6"/>
    <mergeCell ref="C6:I6"/>
    <mergeCell ref="J6:N6"/>
    <mergeCell ref="O6:P6"/>
    <mergeCell ref="A15:B15"/>
    <mergeCell ref="C15:I15"/>
    <mergeCell ref="J15:P15"/>
    <mergeCell ref="I24:P24"/>
    <mergeCell ref="A26:B26"/>
    <mergeCell ref="I26:K26"/>
    <mergeCell ref="L26:N26"/>
    <mergeCell ref="A27:B27"/>
    <mergeCell ref="C27:E27"/>
    <mergeCell ref="I27:K27"/>
    <mergeCell ref="L27:N27"/>
    <mergeCell ref="A25:G25"/>
    <mergeCell ref="I25:P25"/>
    <mergeCell ref="A28:B28"/>
    <mergeCell ref="C28:E28"/>
    <mergeCell ref="I28:K28"/>
    <mergeCell ref="L28:N28"/>
    <mergeCell ref="A29:B29"/>
    <mergeCell ref="C29:E29"/>
    <mergeCell ref="I29:K29"/>
    <mergeCell ref="L29:N29"/>
    <mergeCell ref="A30:B30"/>
    <mergeCell ref="C30:E30"/>
    <mergeCell ref="I30:K30"/>
    <mergeCell ref="L30:N30"/>
    <mergeCell ref="A31:B31"/>
    <mergeCell ref="C31:E31"/>
    <mergeCell ref="I31:K31"/>
    <mergeCell ref="L31:N31"/>
    <mergeCell ref="A32:B32"/>
    <mergeCell ref="C32:E32"/>
    <mergeCell ref="I32:K32"/>
    <mergeCell ref="L32:N32"/>
    <mergeCell ref="A33:B33"/>
    <mergeCell ref="C33:E33"/>
    <mergeCell ref="I33:K33"/>
    <mergeCell ref="L33:N33"/>
    <mergeCell ref="A39:G39"/>
    <mergeCell ref="A41:Q41"/>
    <mergeCell ref="M5:P5"/>
    <mergeCell ref="A5:L5"/>
    <mergeCell ref="H2:I2"/>
    <mergeCell ref="K2:L2"/>
    <mergeCell ref="O2:P2"/>
    <mergeCell ref="O3:Q3"/>
    <mergeCell ref="A34:B34"/>
    <mergeCell ref="C34:E34"/>
    <mergeCell ref="I34:K34"/>
    <mergeCell ref="L34:N34"/>
    <mergeCell ref="A35:B35"/>
    <mergeCell ref="C35:E35"/>
    <mergeCell ref="I35:K35"/>
    <mergeCell ref="L35:N35"/>
  </mergeCells>
  <dataValidations count="1">
    <dataValidation type="list" allowBlank="1" showInputMessage="1" showErrorMessage="1" sqref="J2">
      <formula1>"25, 20"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T47"/>
  <sheetViews>
    <sheetView zoomScale="80" zoomScaleNormal="80" zoomScalePageLayoutView="0" workbookViewId="0" topLeftCell="A10">
      <selection activeCell="B4" activeCellId="10" sqref="N4:P4 N3 N2 I3:L3 I4:L4 F4:G4 F3:G3 F2 B2:D2 B3:D3 B4:D4"/>
    </sheetView>
  </sheetViews>
  <sheetFormatPr defaultColWidth="8.7109375" defaultRowHeight="15"/>
  <cols>
    <col min="1" max="1" width="39.421875" style="1" customWidth="1"/>
    <col min="2" max="2" width="12.57421875" style="1" customWidth="1"/>
    <col min="3" max="3" width="16.57421875" style="1" customWidth="1"/>
    <col min="4" max="4" width="18.8515625" style="1" customWidth="1"/>
    <col min="5" max="5" width="12.57421875" style="1" customWidth="1"/>
    <col min="6" max="11" width="16.57421875" style="1" customWidth="1"/>
    <col min="12" max="12" width="18.8515625" style="1" customWidth="1"/>
    <col min="13" max="17" width="16.57421875" style="1" customWidth="1"/>
    <col min="18" max="16384" width="8.7109375" style="1" customWidth="1"/>
  </cols>
  <sheetData>
    <row r="1" spans="1:17" ht="43.5" customHeight="1" thickBot="1">
      <c r="A1" s="356" t="s">
        <v>733</v>
      </c>
      <c r="B1" s="357"/>
      <c r="C1" s="357"/>
      <c r="D1" s="357"/>
      <c r="E1" s="357"/>
      <c r="F1" s="357"/>
      <c r="G1" s="357"/>
      <c r="H1" s="357"/>
      <c r="I1" s="357"/>
      <c r="J1" s="358"/>
      <c r="K1" s="357"/>
      <c r="L1" s="357"/>
      <c r="M1" s="357"/>
      <c r="N1" s="358"/>
      <c r="O1" s="357"/>
      <c r="P1" s="357"/>
      <c r="Q1" s="359"/>
    </row>
    <row r="2" spans="1:17" ht="36" customHeight="1" thickBot="1">
      <c r="A2" s="28" t="s">
        <v>0</v>
      </c>
      <c r="B2" s="360"/>
      <c r="C2" s="361"/>
      <c r="D2" s="362"/>
      <c r="E2" s="28" t="s">
        <v>1</v>
      </c>
      <c r="F2" s="198"/>
      <c r="G2" s="31"/>
      <c r="H2" s="332" t="s">
        <v>734</v>
      </c>
      <c r="I2" s="332"/>
      <c r="J2" s="75"/>
      <c r="K2" s="333" t="s">
        <v>738</v>
      </c>
      <c r="L2" s="333"/>
      <c r="M2" s="31"/>
      <c r="N2" s="76"/>
      <c r="O2" s="334" t="s">
        <v>735</v>
      </c>
      <c r="P2" s="335"/>
      <c r="Q2" s="335"/>
    </row>
    <row r="3" spans="1:17" ht="36" customHeight="1" thickBot="1">
      <c r="A3" s="29" t="s">
        <v>2</v>
      </c>
      <c r="B3" s="352"/>
      <c r="C3" s="353"/>
      <c r="D3" s="354"/>
      <c r="E3" s="30" t="s">
        <v>3</v>
      </c>
      <c r="F3" s="271"/>
      <c r="G3" s="273"/>
      <c r="H3" s="30" t="s">
        <v>4</v>
      </c>
      <c r="I3" s="271"/>
      <c r="J3" s="361"/>
      <c r="K3" s="272"/>
      <c r="L3" s="273"/>
      <c r="M3" s="32"/>
      <c r="N3" s="76"/>
      <c r="O3" s="331" t="s">
        <v>736</v>
      </c>
      <c r="P3" s="331"/>
      <c r="Q3" s="331"/>
    </row>
    <row r="4" spans="1:17" ht="36" customHeight="1">
      <c r="A4" s="29" t="s">
        <v>5</v>
      </c>
      <c r="B4" s="352"/>
      <c r="C4" s="353"/>
      <c r="D4" s="354"/>
      <c r="E4" s="30" t="s">
        <v>3</v>
      </c>
      <c r="F4" s="271"/>
      <c r="G4" s="273"/>
      <c r="H4" s="30" t="s">
        <v>4</v>
      </c>
      <c r="I4" s="271"/>
      <c r="J4" s="272"/>
      <c r="K4" s="272"/>
      <c r="L4" s="273"/>
      <c r="M4" s="30" t="s">
        <v>6</v>
      </c>
      <c r="N4" s="355"/>
      <c r="O4" s="293"/>
      <c r="P4" s="294"/>
      <c r="Q4" s="32"/>
    </row>
    <row r="5" spans="1:17" ht="46.5" customHeight="1" thickBot="1">
      <c r="A5" s="330" t="s">
        <v>737</v>
      </c>
      <c r="B5" s="330"/>
      <c r="C5" s="330"/>
      <c r="D5" s="330"/>
      <c r="E5" s="330"/>
      <c r="F5" s="330"/>
      <c r="G5" s="330"/>
      <c r="H5" s="330"/>
      <c r="I5" s="330"/>
      <c r="J5" s="330"/>
      <c r="K5" s="330"/>
      <c r="L5" s="330"/>
      <c r="M5" s="330" t="s">
        <v>7</v>
      </c>
      <c r="N5" s="330"/>
      <c r="O5" s="330"/>
      <c r="P5" s="330"/>
      <c r="Q5" s="33"/>
    </row>
    <row r="6" spans="1:17" ht="21.75" customHeight="1" thickBot="1">
      <c r="A6" s="343" t="s">
        <v>8</v>
      </c>
      <c r="B6" s="344"/>
      <c r="C6" s="345" t="s">
        <v>9</v>
      </c>
      <c r="D6" s="345"/>
      <c r="E6" s="345"/>
      <c r="F6" s="345"/>
      <c r="G6" s="345"/>
      <c r="H6" s="345"/>
      <c r="I6" s="346"/>
      <c r="J6" s="347" t="s">
        <v>51</v>
      </c>
      <c r="K6" s="345"/>
      <c r="L6" s="345"/>
      <c r="M6" s="345"/>
      <c r="N6" s="345"/>
      <c r="O6" s="348" t="s">
        <v>11</v>
      </c>
      <c r="P6" s="349"/>
      <c r="Q6" s="31"/>
    </row>
    <row r="7" spans="1:17" s="4" customFormat="1" ht="100.5" customHeight="1">
      <c r="A7" s="99" t="s">
        <v>12</v>
      </c>
      <c r="B7" s="100" t="s">
        <v>13</v>
      </c>
      <c r="C7" s="99" t="s">
        <v>14</v>
      </c>
      <c r="D7" s="129" t="s">
        <v>15</v>
      </c>
      <c r="E7" s="129" t="s">
        <v>16</v>
      </c>
      <c r="F7" s="129" t="s">
        <v>17</v>
      </c>
      <c r="G7" s="129" t="s">
        <v>18</v>
      </c>
      <c r="H7" s="108" t="s">
        <v>19</v>
      </c>
      <c r="I7" s="44" t="s">
        <v>20</v>
      </c>
      <c r="J7" s="134" t="s">
        <v>21</v>
      </c>
      <c r="K7" s="135" t="s">
        <v>22</v>
      </c>
      <c r="L7" s="129" t="s">
        <v>23</v>
      </c>
      <c r="M7" s="109" t="s">
        <v>24</v>
      </c>
      <c r="N7" s="46" t="s">
        <v>25</v>
      </c>
      <c r="O7" s="47" t="s">
        <v>26</v>
      </c>
      <c r="P7" s="3" t="s">
        <v>27</v>
      </c>
      <c r="Q7" s="34"/>
    </row>
    <row r="8" spans="1:17" ht="14.25">
      <c r="A8" s="101"/>
      <c r="B8" s="102"/>
      <c r="C8" s="103"/>
      <c r="D8" s="133">
        <f>IF(J2=25,49.91,IF(J2=20,62.39,""))</f>
      </c>
      <c r="E8" s="131">
        <f>N2</f>
        <v>0</v>
      </c>
      <c r="F8" s="132" t="e">
        <f>SUM(C8*D8*E8)</f>
        <v>#VALUE!</v>
      </c>
      <c r="G8" s="132" t="e">
        <f>SUM(F8*2%)</f>
        <v>#VALUE!</v>
      </c>
      <c r="H8" s="114"/>
      <c r="I8" s="45" t="e">
        <f>SUM(F8,H8)</f>
        <v>#VALUE!</v>
      </c>
      <c r="J8" s="136">
        <f>N3</f>
        <v>0</v>
      </c>
      <c r="K8" s="132" t="e">
        <f>SUM(C8*D8*J8)</f>
        <v>#VALUE!</v>
      </c>
      <c r="L8" s="132" t="e">
        <f>SUM(K8*2%)</f>
        <v>#VALUE!</v>
      </c>
      <c r="M8" s="114"/>
      <c r="N8" s="48" t="e">
        <f>SUM(K8,M8)</f>
        <v>#VALUE!</v>
      </c>
      <c r="O8" s="49" t="e">
        <f>SUM(I8,N8)</f>
        <v>#VALUE!</v>
      </c>
      <c r="P8" s="5" t="e">
        <f>SUM(O8-Q22)</f>
        <v>#VALUE!</v>
      </c>
      <c r="Q8" s="32"/>
    </row>
    <row r="9" spans="1:20" ht="14.25">
      <c r="A9" s="104"/>
      <c r="B9" s="102"/>
      <c r="C9" s="103"/>
      <c r="D9" s="133">
        <f>IF(J2=25,49.91,IF(J2=20,62.39,""))</f>
      </c>
      <c r="E9" s="131">
        <f>N2</f>
        <v>0</v>
      </c>
      <c r="F9" s="132" t="e">
        <f aca="true" t="shared" si="0" ref="F9:F17">SUM(C9*D9*E9)</f>
        <v>#VALUE!</v>
      </c>
      <c r="G9" s="132" t="e">
        <f aca="true" t="shared" si="1" ref="G9:G17">SUM(F9*2%)</f>
        <v>#VALUE!</v>
      </c>
      <c r="H9" s="114"/>
      <c r="I9" s="45" t="e">
        <f aca="true" t="shared" si="2" ref="I9:I17">SUM(F9,H9)</f>
        <v>#VALUE!</v>
      </c>
      <c r="J9" s="136">
        <f>N3</f>
        <v>0</v>
      </c>
      <c r="K9" s="132" t="e">
        <f aca="true" t="shared" si="3" ref="K9:K17">SUM(C9*D9*J9)</f>
        <v>#VALUE!</v>
      </c>
      <c r="L9" s="132" t="e">
        <f aca="true" t="shared" si="4" ref="L9:L17">SUM(K9*2%)</f>
        <v>#VALUE!</v>
      </c>
      <c r="M9" s="114"/>
      <c r="N9" s="48" t="e">
        <f aca="true" t="shared" si="5" ref="N9:N17">SUM(K9,M9)</f>
        <v>#VALUE!</v>
      </c>
      <c r="O9" s="49" t="e">
        <f aca="true" t="shared" si="6" ref="O9:O17">SUM(I9,N9)</f>
        <v>#VALUE!</v>
      </c>
      <c r="P9" s="5" t="e">
        <f aca="true" t="shared" si="7" ref="P9:P17">SUM(O9-Q23)</f>
        <v>#VALUE!</v>
      </c>
      <c r="Q9" s="32"/>
      <c r="T9" s="98"/>
    </row>
    <row r="10" spans="1:17" ht="14.25">
      <c r="A10" s="101"/>
      <c r="B10" s="102"/>
      <c r="C10" s="103"/>
      <c r="D10" s="133">
        <f>IF(J2=25,49.91,IF(J2=20,62.39,""))</f>
      </c>
      <c r="E10" s="131">
        <f>N2</f>
        <v>0</v>
      </c>
      <c r="F10" s="132" t="e">
        <f t="shared" si="0"/>
        <v>#VALUE!</v>
      </c>
      <c r="G10" s="132" t="e">
        <f t="shared" si="1"/>
        <v>#VALUE!</v>
      </c>
      <c r="H10" s="114"/>
      <c r="I10" s="45" t="e">
        <f t="shared" si="2"/>
        <v>#VALUE!</v>
      </c>
      <c r="J10" s="136">
        <f>N3</f>
        <v>0</v>
      </c>
      <c r="K10" s="132" t="e">
        <f t="shared" si="3"/>
        <v>#VALUE!</v>
      </c>
      <c r="L10" s="132" t="e">
        <f t="shared" si="4"/>
        <v>#VALUE!</v>
      </c>
      <c r="M10" s="114"/>
      <c r="N10" s="48" t="e">
        <f t="shared" si="5"/>
        <v>#VALUE!</v>
      </c>
      <c r="O10" s="49" t="e">
        <f t="shared" si="6"/>
        <v>#VALUE!</v>
      </c>
      <c r="P10" s="5" t="e">
        <f t="shared" si="7"/>
        <v>#VALUE!</v>
      </c>
      <c r="Q10" s="32"/>
    </row>
    <row r="11" spans="1:17" ht="14.25">
      <c r="A11" s="101"/>
      <c r="B11" s="102"/>
      <c r="C11" s="103"/>
      <c r="D11" s="133">
        <f>IF(J2=25,49.91,IF(J2=20,62.39,""))</f>
      </c>
      <c r="E11" s="131">
        <f>N2</f>
        <v>0</v>
      </c>
      <c r="F11" s="132" t="e">
        <f t="shared" si="0"/>
        <v>#VALUE!</v>
      </c>
      <c r="G11" s="132" t="e">
        <f t="shared" si="1"/>
        <v>#VALUE!</v>
      </c>
      <c r="H11" s="114"/>
      <c r="I11" s="45" t="e">
        <f t="shared" si="2"/>
        <v>#VALUE!</v>
      </c>
      <c r="J11" s="136">
        <f>N3</f>
        <v>0</v>
      </c>
      <c r="K11" s="132" t="e">
        <f t="shared" si="3"/>
        <v>#VALUE!</v>
      </c>
      <c r="L11" s="132" t="e">
        <f t="shared" si="4"/>
        <v>#VALUE!</v>
      </c>
      <c r="M11" s="114"/>
      <c r="N11" s="48" t="e">
        <f t="shared" si="5"/>
        <v>#VALUE!</v>
      </c>
      <c r="O11" s="49" t="e">
        <f t="shared" si="6"/>
        <v>#VALUE!</v>
      </c>
      <c r="P11" s="5" t="e">
        <f t="shared" si="7"/>
        <v>#VALUE!</v>
      </c>
      <c r="Q11" s="32"/>
    </row>
    <row r="12" spans="1:17" ht="14.25">
      <c r="A12" s="101"/>
      <c r="B12" s="102"/>
      <c r="C12" s="103"/>
      <c r="D12" s="133">
        <f>IF(J2=25,49.91,IF(J2=20,62.39,""))</f>
      </c>
      <c r="E12" s="131">
        <f>N2</f>
        <v>0</v>
      </c>
      <c r="F12" s="132" t="e">
        <f t="shared" si="0"/>
        <v>#VALUE!</v>
      </c>
      <c r="G12" s="132" t="e">
        <f t="shared" si="1"/>
        <v>#VALUE!</v>
      </c>
      <c r="H12" s="114"/>
      <c r="I12" s="45" t="e">
        <f t="shared" si="2"/>
        <v>#VALUE!</v>
      </c>
      <c r="J12" s="136">
        <f>N3</f>
        <v>0</v>
      </c>
      <c r="K12" s="132" t="e">
        <f t="shared" si="3"/>
        <v>#VALUE!</v>
      </c>
      <c r="L12" s="132" t="e">
        <f t="shared" si="4"/>
        <v>#VALUE!</v>
      </c>
      <c r="M12" s="114"/>
      <c r="N12" s="48" t="e">
        <f t="shared" si="5"/>
        <v>#VALUE!</v>
      </c>
      <c r="O12" s="49" t="e">
        <f t="shared" si="6"/>
        <v>#VALUE!</v>
      </c>
      <c r="P12" s="5" t="e">
        <f t="shared" si="7"/>
        <v>#VALUE!</v>
      </c>
      <c r="Q12" s="32"/>
    </row>
    <row r="13" spans="1:17" ht="14.25">
      <c r="A13" s="105"/>
      <c r="B13" s="106"/>
      <c r="C13" s="107"/>
      <c r="D13" s="133">
        <f>IF(J2=25,49.91,IF(J2=20,62.39,""))</f>
      </c>
      <c r="E13" s="131">
        <f>N2</f>
        <v>0</v>
      </c>
      <c r="F13" s="132" t="e">
        <f t="shared" si="0"/>
        <v>#VALUE!</v>
      </c>
      <c r="G13" s="132" t="e">
        <f t="shared" si="1"/>
        <v>#VALUE!</v>
      </c>
      <c r="H13" s="114"/>
      <c r="I13" s="45" t="e">
        <f t="shared" si="2"/>
        <v>#VALUE!</v>
      </c>
      <c r="J13" s="136">
        <f>N3</f>
        <v>0</v>
      </c>
      <c r="K13" s="132" t="e">
        <f t="shared" si="3"/>
        <v>#VALUE!</v>
      </c>
      <c r="L13" s="132" t="e">
        <f t="shared" si="4"/>
        <v>#VALUE!</v>
      </c>
      <c r="M13" s="114"/>
      <c r="N13" s="48" t="e">
        <f t="shared" si="5"/>
        <v>#VALUE!</v>
      </c>
      <c r="O13" s="49" t="e">
        <f t="shared" si="6"/>
        <v>#VALUE!</v>
      </c>
      <c r="P13" s="5" t="e">
        <f t="shared" si="7"/>
        <v>#VALUE!</v>
      </c>
      <c r="Q13" s="32"/>
    </row>
    <row r="14" spans="1:17" ht="14.25">
      <c r="A14" s="105"/>
      <c r="B14" s="106"/>
      <c r="C14" s="107"/>
      <c r="D14" s="133">
        <f>IF(J2=25,49.91,IF(J2=20,62.39,""))</f>
      </c>
      <c r="E14" s="131">
        <f>N2</f>
        <v>0</v>
      </c>
      <c r="F14" s="132" t="e">
        <f t="shared" si="0"/>
        <v>#VALUE!</v>
      </c>
      <c r="G14" s="132" t="e">
        <f t="shared" si="1"/>
        <v>#VALUE!</v>
      </c>
      <c r="H14" s="114"/>
      <c r="I14" s="45" t="e">
        <f t="shared" si="2"/>
        <v>#VALUE!</v>
      </c>
      <c r="J14" s="136">
        <f>N3</f>
        <v>0</v>
      </c>
      <c r="K14" s="132" t="e">
        <f t="shared" si="3"/>
        <v>#VALUE!</v>
      </c>
      <c r="L14" s="132" t="e">
        <f t="shared" si="4"/>
        <v>#VALUE!</v>
      </c>
      <c r="M14" s="114"/>
      <c r="N14" s="48" t="e">
        <f t="shared" si="5"/>
        <v>#VALUE!</v>
      </c>
      <c r="O14" s="49" t="e">
        <f t="shared" si="6"/>
        <v>#VALUE!</v>
      </c>
      <c r="P14" s="5" t="e">
        <f t="shared" si="7"/>
        <v>#VALUE!</v>
      </c>
      <c r="Q14" s="32"/>
    </row>
    <row r="15" spans="1:17" ht="14.25">
      <c r="A15" s="105"/>
      <c r="B15" s="106"/>
      <c r="C15" s="107"/>
      <c r="D15" s="133">
        <f>IF(J2=25,49.91,IF(J2=20,62.39,""))</f>
      </c>
      <c r="E15" s="131">
        <f>N2</f>
        <v>0</v>
      </c>
      <c r="F15" s="132" t="e">
        <f t="shared" si="0"/>
        <v>#VALUE!</v>
      </c>
      <c r="G15" s="132" t="e">
        <f t="shared" si="1"/>
        <v>#VALUE!</v>
      </c>
      <c r="H15" s="114"/>
      <c r="I15" s="45" t="e">
        <f t="shared" si="2"/>
        <v>#VALUE!</v>
      </c>
      <c r="J15" s="136">
        <f>N3</f>
        <v>0</v>
      </c>
      <c r="K15" s="132" t="e">
        <f t="shared" si="3"/>
        <v>#VALUE!</v>
      </c>
      <c r="L15" s="132" t="e">
        <f t="shared" si="4"/>
        <v>#VALUE!</v>
      </c>
      <c r="M15" s="114"/>
      <c r="N15" s="48" t="e">
        <f t="shared" si="5"/>
        <v>#VALUE!</v>
      </c>
      <c r="O15" s="49" t="e">
        <f t="shared" si="6"/>
        <v>#VALUE!</v>
      </c>
      <c r="P15" s="5" t="e">
        <f t="shared" si="7"/>
        <v>#VALUE!</v>
      </c>
      <c r="Q15" s="32"/>
    </row>
    <row r="16" spans="1:17" ht="14.25">
      <c r="A16" s="105"/>
      <c r="B16" s="106"/>
      <c r="C16" s="107"/>
      <c r="D16" s="137">
        <f>IF(J2=25,49.91,IF(J2=20,62.39,""))</f>
      </c>
      <c r="E16" s="131">
        <f>N2</f>
        <v>0</v>
      </c>
      <c r="F16" s="132" t="e">
        <f t="shared" si="0"/>
        <v>#VALUE!</v>
      </c>
      <c r="G16" s="132" t="e">
        <f t="shared" si="1"/>
        <v>#VALUE!</v>
      </c>
      <c r="H16" s="114"/>
      <c r="I16" s="45" t="e">
        <f t="shared" si="2"/>
        <v>#VALUE!</v>
      </c>
      <c r="J16" s="136">
        <f>N3</f>
        <v>0</v>
      </c>
      <c r="K16" s="132" t="e">
        <f t="shared" si="3"/>
        <v>#VALUE!</v>
      </c>
      <c r="L16" s="132" t="e">
        <f t="shared" si="4"/>
        <v>#VALUE!</v>
      </c>
      <c r="M16" s="114"/>
      <c r="N16" s="48" t="e">
        <f t="shared" si="5"/>
        <v>#VALUE!</v>
      </c>
      <c r="O16" s="49" t="e">
        <f t="shared" si="6"/>
        <v>#VALUE!</v>
      </c>
      <c r="P16" s="5" t="e">
        <f t="shared" si="7"/>
        <v>#VALUE!</v>
      </c>
      <c r="Q16" s="32"/>
    </row>
    <row r="17" spans="1:17" ht="14.25">
      <c r="A17" s="105"/>
      <c r="B17" s="106"/>
      <c r="C17" s="101"/>
      <c r="D17" s="133">
        <f>IF(J2=25,49.91,IF(J2=20,62.39,""))</f>
      </c>
      <c r="E17" s="138">
        <f>N2</f>
        <v>0</v>
      </c>
      <c r="F17" s="132" t="e">
        <f t="shared" si="0"/>
        <v>#VALUE!</v>
      </c>
      <c r="G17" s="132" t="e">
        <f t="shared" si="1"/>
        <v>#VALUE!</v>
      </c>
      <c r="H17" s="114"/>
      <c r="I17" s="45" t="e">
        <f t="shared" si="2"/>
        <v>#VALUE!</v>
      </c>
      <c r="J17" s="136">
        <f>N3</f>
        <v>0</v>
      </c>
      <c r="K17" s="132" t="e">
        <f t="shared" si="3"/>
        <v>#VALUE!</v>
      </c>
      <c r="L17" s="132" t="e">
        <f t="shared" si="4"/>
        <v>#VALUE!</v>
      </c>
      <c r="M17" s="114"/>
      <c r="N17" s="48" t="e">
        <f t="shared" si="5"/>
        <v>#VALUE!</v>
      </c>
      <c r="O17" s="49" t="e">
        <f t="shared" si="6"/>
        <v>#VALUE!</v>
      </c>
      <c r="P17" s="5" t="e">
        <f t="shared" si="7"/>
        <v>#VALUE!</v>
      </c>
      <c r="Q17" s="32"/>
    </row>
    <row r="18" spans="1:17" ht="21.75" customHeight="1" thickBot="1">
      <c r="A18" s="36"/>
      <c r="B18" s="37"/>
      <c r="C18" s="96">
        <f>SUM(C8:C17)</f>
        <v>0</v>
      </c>
      <c r="D18" s="39"/>
      <c r="E18" s="97"/>
      <c r="F18" s="40" t="e">
        <f>SUM(F8:F17)</f>
        <v>#VALUE!</v>
      </c>
      <c r="G18" s="40" t="e">
        <f>SUM(G8:G17)</f>
        <v>#VALUE!</v>
      </c>
      <c r="H18" s="40">
        <f>SUM(H8:H17)</f>
        <v>0</v>
      </c>
      <c r="I18" s="78" t="e">
        <f>SUM(I8:I17)</f>
        <v>#VALUE!</v>
      </c>
      <c r="J18" s="39"/>
      <c r="K18" s="40" t="e">
        <f>SUM(K8:K17)</f>
        <v>#VALUE!</v>
      </c>
      <c r="L18" s="42" t="e">
        <f>SUM(L8:L17)</f>
        <v>#VALUE!</v>
      </c>
      <c r="M18" s="42">
        <f>SUM(M8:M17)</f>
        <v>0</v>
      </c>
      <c r="N18" s="43" t="e">
        <f>SUM(N8:N17)</f>
        <v>#VALUE!</v>
      </c>
      <c r="O18" s="69" t="e">
        <f>SUM(O8:O17)</f>
        <v>#VALUE!</v>
      </c>
      <c r="P18" s="13" t="e">
        <f>SUM(O18-Q32)</f>
        <v>#VALUE!</v>
      </c>
      <c r="Q18" s="32"/>
    </row>
    <row r="19" spans="1:17" ht="15" thickBot="1">
      <c r="A19" s="32"/>
      <c r="B19" s="32"/>
      <c r="C19" s="32"/>
      <c r="D19" s="32"/>
      <c r="E19" s="32"/>
      <c r="F19" s="32"/>
      <c r="G19" s="32"/>
      <c r="H19" s="32"/>
      <c r="I19" s="32"/>
      <c r="J19" s="32"/>
      <c r="K19" s="32"/>
      <c r="L19" s="32"/>
      <c r="M19" s="32"/>
      <c r="N19" s="32"/>
      <c r="O19" s="32"/>
      <c r="P19" s="32"/>
      <c r="Q19" s="32"/>
    </row>
    <row r="20" spans="1:17" ht="21" thickBot="1">
      <c r="A20" s="350" t="s">
        <v>8</v>
      </c>
      <c r="B20" s="351"/>
      <c r="C20" s="308" t="s">
        <v>28</v>
      </c>
      <c r="D20" s="308"/>
      <c r="E20" s="308"/>
      <c r="F20" s="308"/>
      <c r="G20" s="308"/>
      <c r="H20" s="308"/>
      <c r="I20" s="309"/>
      <c r="J20" s="310" t="s">
        <v>52</v>
      </c>
      <c r="K20" s="311"/>
      <c r="L20" s="311"/>
      <c r="M20" s="311"/>
      <c r="N20" s="311"/>
      <c r="O20" s="311"/>
      <c r="P20" s="312"/>
      <c r="Q20" s="32"/>
    </row>
    <row r="21" spans="1:17" s="4" customFormat="1" ht="54.75">
      <c r="A21" s="6" t="s">
        <v>12</v>
      </c>
      <c r="B21" s="17" t="s">
        <v>13</v>
      </c>
      <c r="C21" s="116" t="s">
        <v>30</v>
      </c>
      <c r="D21" s="71" t="s">
        <v>53</v>
      </c>
      <c r="E21" s="111" t="s">
        <v>32</v>
      </c>
      <c r="F21" s="60" t="s">
        <v>54</v>
      </c>
      <c r="G21" s="110" t="s">
        <v>34</v>
      </c>
      <c r="H21" s="111" t="s">
        <v>35</v>
      </c>
      <c r="I21" s="52" t="s">
        <v>36</v>
      </c>
      <c r="J21" s="116" t="s">
        <v>30</v>
      </c>
      <c r="K21" s="71" t="s">
        <v>53</v>
      </c>
      <c r="L21" s="110" t="s">
        <v>32</v>
      </c>
      <c r="M21" s="79" t="s">
        <v>38</v>
      </c>
      <c r="N21" s="110" t="s">
        <v>34</v>
      </c>
      <c r="O21" s="111" t="s">
        <v>35</v>
      </c>
      <c r="P21" s="82" t="s">
        <v>55</v>
      </c>
      <c r="Q21" s="18" t="s">
        <v>40</v>
      </c>
    </row>
    <row r="22" spans="1:17" ht="14.25">
      <c r="A22" s="166">
        <f>A8</f>
        <v>0</v>
      </c>
      <c r="B22" s="167">
        <f>B8</f>
        <v>0</v>
      </c>
      <c r="C22" s="117"/>
      <c r="D22" s="63">
        <f>H8</f>
        <v>0</v>
      </c>
      <c r="E22" s="114"/>
      <c r="F22" s="72" t="e">
        <f>G8</f>
        <v>#VALUE!</v>
      </c>
      <c r="G22" s="112"/>
      <c r="H22" s="113"/>
      <c r="I22" s="53" t="e">
        <f>SUM(C22:H22)</f>
        <v>#VALUE!</v>
      </c>
      <c r="J22" s="117"/>
      <c r="K22" s="63">
        <f>M8</f>
        <v>0</v>
      </c>
      <c r="L22" s="112"/>
      <c r="M22" s="80" t="e">
        <f>L8</f>
        <v>#VALUE!</v>
      </c>
      <c r="N22" s="112"/>
      <c r="O22" s="113"/>
      <c r="P22" s="83" t="e">
        <f>SUM(J22:O22)</f>
        <v>#VALUE!</v>
      </c>
      <c r="Q22" s="5" t="e">
        <f>SUM(I22,P22)</f>
        <v>#VALUE!</v>
      </c>
    </row>
    <row r="23" spans="1:17" ht="14.25">
      <c r="A23" s="166">
        <f aca="true" t="shared" si="8" ref="A23:B31">A9</f>
        <v>0</v>
      </c>
      <c r="B23" s="167">
        <f t="shared" si="8"/>
        <v>0</v>
      </c>
      <c r="C23" s="118"/>
      <c r="D23" s="63">
        <f aca="true" t="shared" si="9" ref="D23:D31">H9</f>
        <v>0</v>
      </c>
      <c r="E23" s="114"/>
      <c r="F23" s="72" t="e">
        <f aca="true" t="shared" si="10" ref="F23:F31">G9</f>
        <v>#VALUE!</v>
      </c>
      <c r="G23" s="115"/>
      <c r="H23" s="114"/>
      <c r="I23" s="53" t="e">
        <f aca="true" t="shared" si="11" ref="I23:I31">SUM(C23:H23)</f>
        <v>#VALUE!</v>
      </c>
      <c r="J23" s="118"/>
      <c r="K23" s="63">
        <f aca="true" t="shared" si="12" ref="K23:K31">M9</f>
        <v>0</v>
      </c>
      <c r="L23" s="114"/>
      <c r="M23" s="80" t="e">
        <f aca="true" t="shared" si="13" ref="M23:M31">L9</f>
        <v>#VALUE!</v>
      </c>
      <c r="N23" s="114"/>
      <c r="O23" s="115"/>
      <c r="P23" s="83" t="e">
        <f aca="true" t="shared" si="14" ref="P23:P31">SUM(J23:O23)</f>
        <v>#VALUE!</v>
      </c>
      <c r="Q23" s="5" t="e">
        <f aca="true" t="shared" si="15" ref="Q23:Q31">SUM(I23,P23)</f>
        <v>#VALUE!</v>
      </c>
    </row>
    <row r="24" spans="1:17" ht="14.25">
      <c r="A24" s="166">
        <f t="shared" si="8"/>
        <v>0</v>
      </c>
      <c r="B24" s="167">
        <f t="shared" si="8"/>
        <v>0</v>
      </c>
      <c r="C24" s="118"/>
      <c r="D24" s="63">
        <f t="shared" si="9"/>
        <v>0</v>
      </c>
      <c r="E24" s="114"/>
      <c r="F24" s="72" t="e">
        <f t="shared" si="10"/>
        <v>#VALUE!</v>
      </c>
      <c r="G24" s="115"/>
      <c r="H24" s="114"/>
      <c r="I24" s="53" t="e">
        <f t="shared" si="11"/>
        <v>#VALUE!</v>
      </c>
      <c r="J24" s="118"/>
      <c r="K24" s="63">
        <f t="shared" si="12"/>
        <v>0</v>
      </c>
      <c r="L24" s="114"/>
      <c r="M24" s="80" t="e">
        <f t="shared" si="13"/>
        <v>#VALUE!</v>
      </c>
      <c r="N24" s="114"/>
      <c r="O24" s="115"/>
      <c r="P24" s="83" t="e">
        <f t="shared" si="14"/>
        <v>#VALUE!</v>
      </c>
      <c r="Q24" s="5" t="e">
        <f t="shared" si="15"/>
        <v>#VALUE!</v>
      </c>
    </row>
    <row r="25" spans="1:17" ht="14.25">
      <c r="A25" s="166">
        <f t="shared" si="8"/>
        <v>0</v>
      </c>
      <c r="B25" s="167">
        <f t="shared" si="8"/>
        <v>0</v>
      </c>
      <c r="C25" s="118"/>
      <c r="D25" s="63">
        <f t="shared" si="9"/>
        <v>0</v>
      </c>
      <c r="E25" s="114"/>
      <c r="F25" s="72" t="e">
        <f t="shared" si="10"/>
        <v>#VALUE!</v>
      </c>
      <c r="G25" s="115"/>
      <c r="H25" s="114"/>
      <c r="I25" s="53" t="e">
        <f t="shared" si="11"/>
        <v>#VALUE!</v>
      </c>
      <c r="J25" s="118"/>
      <c r="K25" s="63">
        <f t="shared" si="12"/>
        <v>0</v>
      </c>
      <c r="L25" s="114"/>
      <c r="M25" s="80" t="e">
        <f t="shared" si="13"/>
        <v>#VALUE!</v>
      </c>
      <c r="N25" s="114"/>
      <c r="O25" s="115"/>
      <c r="P25" s="83" t="e">
        <f t="shared" si="14"/>
        <v>#VALUE!</v>
      </c>
      <c r="Q25" s="5" t="e">
        <f t="shared" si="15"/>
        <v>#VALUE!</v>
      </c>
    </row>
    <row r="26" spans="1:17" ht="14.25">
      <c r="A26" s="166">
        <f t="shared" si="8"/>
        <v>0</v>
      </c>
      <c r="B26" s="167">
        <f t="shared" si="8"/>
        <v>0</v>
      </c>
      <c r="C26" s="118"/>
      <c r="D26" s="63">
        <f t="shared" si="9"/>
        <v>0</v>
      </c>
      <c r="E26" s="114"/>
      <c r="F26" s="72" t="e">
        <f t="shared" si="10"/>
        <v>#VALUE!</v>
      </c>
      <c r="G26" s="115"/>
      <c r="H26" s="114"/>
      <c r="I26" s="53" t="e">
        <f t="shared" si="11"/>
        <v>#VALUE!</v>
      </c>
      <c r="J26" s="118"/>
      <c r="K26" s="63">
        <f t="shared" si="12"/>
        <v>0</v>
      </c>
      <c r="L26" s="114"/>
      <c r="M26" s="80" t="e">
        <f t="shared" si="13"/>
        <v>#VALUE!</v>
      </c>
      <c r="N26" s="114"/>
      <c r="O26" s="115"/>
      <c r="P26" s="83" t="e">
        <f t="shared" si="14"/>
        <v>#VALUE!</v>
      </c>
      <c r="Q26" s="5" t="e">
        <f t="shared" si="15"/>
        <v>#VALUE!</v>
      </c>
    </row>
    <row r="27" spans="1:17" ht="14.25">
      <c r="A27" s="166">
        <f t="shared" si="8"/>
        <v>0</v>
      </c>
      <c r="B27" s="167">
        <f t="shared" si="8"/>
        <v>0</v>
      </c>
      <c r="C27" s="117"/>
      <c r="D27" s="63">
        <f t="shared" si="9"/>
        <v>0</v>
      </c>
      <c r="E27" s="114"/>
      <c r="F27" s="72" t="e">
        <f t="shared" si="10"/>
        <v>#VALUE!</v>
      </c>
      <c r="G27" s="112"/>
      <c r="H27" s="113"/>
      <c r="I27" s="53" t="e">
        <f t="shared" si="11"/>
        <v>#VALUE!</v>
      </c>
      <c r="J27" s="117"/>
      <c r="K27" s="63">
        <f t="shared" si="12"/>
        <v>0</v>
      </c>
      <c r="L27" s="112"/>
      <c r="M27" s="80" t="e">
        <f t="shared" si="13"/>
        <v>#VALUE!</v>
      </c>
      <c r="N27" s="112"/>
      <c r="O27" s="113"/>
      <c r="P27" s="83" t="e">
        <f t="shared" si="14"/>
        <v>#VALUE!</v>
      </c>
      <c r="Q27" s="5" t="e">
        <f t="shared" si="15"/>
        <v>#VALUE!</v>
      </c>
    </row>
    <row r="28" spans="1:17" ht="14.25">
      <c r="A28" s="166">
        <f t="shared" si="8"/>
        <v>0</v>
      </c>
      <c r="B28" s="167">
        <f t="shared" si="8"/>
        <v>0</v>
      </c>
      <c r="C28" s="118"/>
      <c r="D28" s="63">
        <f t="shared" si="9"/>
        <v>0</v>
      </c>
      <c r="E28" s="114"/>
      <c r="F28" s="72" t="e">
        <f t="shared" si="10"/>
        <v>#VALUE!</v>
      </c>
      <c r="G28" s="115"/>
      <c r="H28" s="114"/>
      <c r="I28" s="53" t="e">
        <f t="shared" si="11"/>
        <v>#VALUE!</v>
      </c>
      <c r="J28" s="118"/>
      <c r="K28" s="63">
        <f t="shared" si="12"/>
        <v>0</v>
      </c>
      <c r="L28" s="114"/>
      <c r="M28" s="80" t="e">
        <f t="shared" si="13"/>
        <v>#VALUE!</v>
      </c>
      <c r="N28" s="114"/>
      <c r="O28" s="115"/>
      <c r="P28" s="83" t="e">
        <f t="shared" si="14"/>
        <v>#VALUE!</v>
      </c>
      <c r="Q28" s="5" t="e">
        <f t="shared" si="15"/>
        <v>#VALUE!</v>
      </c>
    </row>
    <row r="29" spans="1:17" ht="14.25">
      <c r="A29" s="166">
        <f t="shared" si="8"/>
        <v>0</v>
      </c>
      <c r="B29" s="167">
        <f t="shared" si="8"/>
        <v>0</v>
      </c>
      <c r="C29" s="118"/>
      <c r="D29" s="63">
        <f t="shared" si="9"/>
        <v>0</v>
      </c>
      <c r="E29" s="114"/>
      <c r="F29" s="72" t="e">
        <f t="shared" si="10"/>
        <v>#VALUE!</v>
      </c>
      <c r="G29" s="115"/>
      <c r="H29" s="114"/>
      <c r="I29" s="53" t="e">
        <f t="shared" si="11"/>
        <v>#VALUE!</v>
      </c>
      <c r="J29" s="118"/>
      <c r="K29" s="63">
        <f t="shared" si="12"/>
        <v>0</v>
      </c>
      <c r="L29" s="114"/>
      <c r="M29" s="80" t="e">
        <f t="shared" si="13"/>
        <v>#VALUE!</v>
      </c>
      <c r="N29" s="114"/>
      <c r="O29" s="115"/>
      <c r="P29" s="83" t="e">
        <f t="shared" si="14"/>
        <v>#VALUE!</v>
      </c>
      <c r="Q29" s="5" t="e">
        <f t="shared" si="15"/>
        <v>#VALUE!</v>
      </c>
    </row>
    <row r="30" spans="1:17" ht="14.25">
      <c r="A30" s="166">
        <f t="shared" si="8"/>
        <v>0</v>
      </c>
      <c r="B30" s="167">
        <f t="shared" si="8"/>
        <v>0</v>
      </c>
      <c r="C30" s="118"/>
      <c r="D30" s="63">
        <f t="shared" si="9"/>
        <v>0</v>
      </c>
      <c r="E30" s="114"/>
      <c r="F30" s="72" t="e">
        <f t="shared" si="10"/>
        <v>#VALUE!</v>
      </c>
      <c r="G30" s="115"/>
      <c r="H30" s="114"/>
      <c r="I30" s="53" t="e">
        <f t="shared" si="11"/>
        <v>#VALUE!</v>
      </c>
      <c r="J30" s="118"/>
      <c r="K30" s="63">
        <f t="shared" si="12"/>
        <v>0</v>
      </c>
      <c r="L30" s="114"/>
      <c r="M30" s="80" t="e">
        <f t="shared" si="13"/>
        <v>#VALUE!</v>
      </c>
      <c r="N30" s="114"/>
      <c r="O30" s="115"/>
      <c r="P30" s="83" t="e">
        <f t="shared" si="14"/>
        <v>#VALUE!</v>
      </c>
      <c r="Q30" s="5" t="e">
        <f t="shared" si="15"/>
        <v>#VALUE!</v>
      </c>
    </row>
    <row r="31" spans="1:17" ht="14.25">
      <c r="A31" s="166">
        <f t="shared" si="8"/>
        <v>0</v>
      </c>
      <c r="B31" s="167">
        <f t="shared" si="8"/>
        <v>0</v>
      </c>
      <c r="C31" s="118"/>
      <c r="D31" s="63">
        <f t="shared" si="9"/>
        <v>0</v>
      </c>
      <c r="E31" s="114"/>
      <c r="F31" s="72" t="e">
        <f t="shared" si="10"/>
        <v>#VALUE!</v>
      </c>
      <c r="G31" s="115"/>
      <c r="H31" s="114"/>
      <c r="I31" s="53" t="e">
        <f t="shared" si="11"/>
        <v>#VALUE!</v>
      </c>
      <c r="J31" s="118"/>
      <c r="K31" s="63">
        <f t="shared" si="12"/>
        <v>0</v>
      </c>
      <c r="L31" s="114"/>
      <c r="M31" s="80" t="e">
        <f t="shared" si="13"/>
        <v>#VALUE!</v>
      </c>
      <c r="N31" s="114"/>
      <c r="O31" s="115"/>
      <c r="P31" s="83" t="e">
        <f t="shared" si="14"/>
        <v>#VALUE!</v>
      </c>
      <c r="Q31" s="5" t="e">
        <f t="shared" si="15"/>
        <v>#VALUE!</v>
      </c>
    </row>
    <row r="32" spans="1:17" ht="21" customHeight="1" thickBot="1">
      <c r="A32" s="58"/>
      <c r="B32" s="73"/>
      <c r="C32" s="70">
        <f aca="true" t="shared" si="16" ref="C32:O32">SUM(C22:C31)</f>
        <v>0</v>
      </c>
      <c r="D32" s="56">
        <f t="shared" si="16"/>
        <v>0</v>
      </c>
      <c r="E32" s="56">
        <f t="shared" si="16"/>
        <v>0</v>
      </c>
      <c r="F32" s="57" t="e">
        <f t="shared" si="16"/>
        <v>#VALUE!</v>
      </c>
      <c r="G32" s="57">
        <f t="shared" si="16"/>
        <v>0</v>
      </c>
      <c r="H32" s="56">
        <f t="shared" si="16"/>
        <v>0</v>
      </c>
      <c r="I32" s="54" t="e">
        <f>SUM(I22:I31)</f>
        <v>#VALUE!</v>
      </c>
      <c r="J32" s="70">
        <f>SUM(J22:J31)</f>
        <v>0</v>
      </c>
      <c r="K32" s="56">
        <f t="shared" si="16"/>
        <v>0</v>
      </c>
      <c r="L32" s="56">
        <f>SUM(L22:L31)</f>
        <v>0</v>
      </c>
      <c r="M32" s="56" t="e">
        <f t="shared" si="16"/>
        <v>#VALUE!</v>
      </c>
      <c r="N32" s="56">
        <f t="shared" si="16"/>
        <v>0</v>
      </c>
      <c r="O32" s="57">
        <f t="shared" si="16"/>
        <v>0</v>
      </c>
      <c r="P32" s="81" t="e">
        <f>SUM(P22:P31)</f>
        <v>#VALUE!</v>
      </c>
      <c r="Q32" s="13" t="e">
        <f>SUM(Q22:Q31)</f>
        <v>#VALUE!</v>
      </c>
    </row>
    <row r="33" spans="1:17" ht="21" customHeight="1" thickBot="1">
      <c r="A33" s="31"/>
      <c r="B33" s="31"/>
      <c r="C33" s="31"/>
      <c r="D33" s="31"/>
      <c r="E33" s="31"/>
      <c r="F33" s="31"/>
      <c r="G33" s="31"/>
      <c r="H33" s="31"/>
      <c r="I33" s="31"/>
      <c r="J33" s="31"/>
      <c r="K33" s="31"/>
      <c r="L33" s="31"/>
      <c r="M33" s="31"/>
      <c r="N33" s="31"/>
      <c r="O33" s="31"/>
      <c r="P33" s="31"/>
      <c r="Q33" s="31"/>
    </row>
    <row r="34" spans="1:17" ht="81" customHeight="1">
      <c r="A34" s="336" t="s">
        <v>41</v>
      </c>
      <c r="B34" s="337"/>
      <c r="C34" s="337"/>
      <c r="D34" s="337"/>
      <c r="E34" s="337"/>
      <c r="F34" s="337"/>
      <c r="G34" s="338"/>
      <c r="H34" s="50" t="s">
        <v>56</v>
      </c>
      <c r="I34" s="336" t="s">
        <v>57</v>
      </c>
      <c r="J34" s="337"/>
      <c r="K34" s="337"/>
      <c r="L34" s="337"/>
      <c r="M34" s="337"/>
      <c r="N34" s="337"/>
      <c r="O34" s="337"/>
      <c r="P34" s="338"/>
      <c r="Q34" s="50" t="s">
        <v>58</v>
      </c>
    </row>
    <row r="35" spans="1:17" ht="72" customHeight="1">
      <c r="A35" s="295"/>
      <c r="B35" s="296"/>
      <c r="C35" s="296"/>
      <c r="D35" s="296"/>
      <c r="E35" s="296"/>
      <c r="F35" s="296"/>
      <c r="G35" s="297"/>
      <c r="H35" s="51" t="e">
        <f>G18</f>
        <v>#VALUE!</v>
      </c>
      <c r="I35" s="295"/>
      <c r="J35" s="296"/>
      <c r="K35" s="296"/>
      <c r="L35" s="296"/>
      <c r="M35" s="296"/>
      <c r="N35" s="296"/>
      <c r="O35" s="296"/>
      <c r="P35" s="297"/>
      <c r="Q35" s="51" t="e">
        <f>L18</f>
        <v>#VALUE!</v>
      </c>
    </row>
    <row r="36" spans="1:17" s="4" customFormat="1" ht="43.5" customHeight="1">
      <c r="A36" s="339" t="s">
        <v>45</v>
      </c>
      <c r="B36" s="340"/>
      <c r="C36" s="84" t="s">
        <v>46</v>
      </c>
      <c r="D36" s="85"/>
      <c r="E36" s="85"/>
      <c r="F36" s="86" t="s">
        <v>47</v>
      </c>
      <c r="G36" s="86" t="s">
        <v>48</v>
      </c>
      <c r="H36" s="19"/>
      <c r="I36" s="339" t="s">
        <v>45</v>
      </c>
      <c r="J36" s="341"/>
      <c r="K36" s="340"/>
      <c r="L36" s="342" t="s">
        <v>46</v>
      </c>
      <c r="M36" s="341"/>
      <c r="N36" s="340"/>
      <c r="O36" s="86" t="s">
        <v>47</v>
      </c>
      <c r="P36" s="86" t="s">
        <v>48</v>
      </c>
      <c r="Q36" s="19"/>
    </row>
    <row r="37" spans="1:17" ht="14.25">
      <c r="A37" s="268"/>
      <c r="B37" s="270"/>
      <c r="C37" s="274"/>
      <c r="D37" s="269"/>
      <c r="E37" s="270"/>
      <c r="F37" s="14"/>
      <c r="G37" s="15"/>
      <c r="H37" s="67">
        <f>G37*F37</f>
        <v>0</v>
      </c>
      <c r="I37" s="268"/>
      <c r="J37" s="269"/>
      <c r="K37" s="270"/>
      <c r="L37" s="271"/>
      <c r="M37" s="272"/>
      <c r="N37" s="273"/>
      <c r="O37" s="14"/>
      <c r="P37" s="15"/>
      <c r="Q37" s="16">
        <f aca="true" t="shared" si="17" ref="Q37:Q45">P37*O37</f>
        <v>0</v>
      </c>
    </row>
    <row r="38" spans="1:17" ht="14.25">
      <c r="A38" s="268"/>
      <c r="B38" s="270"/>
      <c r="C38" s="274"/>
      <c r="D38" s="269"/>
      <c r="E38" s="270"/>
      <c r="F38" s="14"/>
      <c r="G38" s="15"/>
      <c r="H38" s="67">
        <f aca="true" t="shared" si="18" ref="H38:H45">G38*F38</f>
        <v>0</v>
      </c>
      <c r="I38" s="268"/>
      <c r="J38" s="269"/>
      <c r="K38" s="270"/>
      <c r="L38" s="271"/>
      <c r="M38" s="272"/>
      <c r="N38" s="273"/>
      <c r="O38" s="14"/>
      <c r="P38" s="15"/>
      <c r="Q38" s="16">
        <f t="shared" si="17"/>
        <v>0</v>
      </c>
    </row>
    <row r="39" spans="1:17" ht="14.25">
      <c r="A39" s="268"/>
      <c r="B39" s="270"/>
      <c r="C39" s="274"/>
      <c r="D39" s="269"/>
      <c r="E39" s="270"/>
      <c r="F39" s="14"/>
      <c r="G39" s="15"/>
      <c r="H39" s="67">
        <f t="shared" si="18"/>
        <v>0</v>
      </c>
      <c r="I39" s="268"/>
      <c r="J39" s="269"/>
      <c r="K39" s="270"/>
      <c r="L39" s="271"/>
      <c r="M39" s="272"/>
      <c r="N39" s="273"/>
      <c r="O39" s="14"/>
      <c r="P39" s="15"/>
      <c r="Q39" s="16">
        <f t="shared" si="17"/>
        <v>0</v>
      </c>
    </row>
    <row r="40" spans="1:17" ht="14.25">
      <c r="A40" s="268"/>
      <c r="B40" s="270"/>
      <c r="C40" s="274"/>
      <c r="D40" s="269"/>
      <c r="E40" s="270"/>
      <c r="F40" s="14"/>
      <c r="G40" s="15"/>
      <c r="H40" s="67">
        <f t="shared" si="18"/>
        <v>0</v>
      </c>
      <c r="I40" s="268"/>
      <c r="J40" s="269"/>
      <c r="K40" s="270"/>
      <c r="L40" s="271"/>
      <c r="M40" s="272"/>
      <c r="N40" s="273"/>
      <c r="O40" s="14"/>
      <c r="P40" s="15"/>
      <c r="Q40" s="16">
        <f t="shared" si="17"/>
        <v>0</v>
      </c>
    </row>
    <row r="41" spans="1:17" ht="14.25">
      <c r="A41" s="268"/>
      <c r="B41" s="270"/>
      <c r="C41" s="274"/>
      <c r="D41" s="269"/>
      <c r="E41" s="270"/>
      <c r="F41" s="14"/>
      <c r="G41" s="15"/>
      <c r="H41" s="67">
        <f t="shared" si="18"/>
        <v>0</v>
      </c>
      <c r="I41" s="268"/>
      <c r="J41" s="269"/>
      <c r="K41" s="270"/>
      <c r="L41" s="271"/>
      <c r="M41" s="272"/>
      <c r="N41" s="273"/>
      <c r="O41" s="14"/>
      <c r="P41" s="15"/>
      <c r="Q41" s="16">
        <f t="shared" si="17"/>
        <v>0</v>
      </c>
    </row>
    <row r="42" spans="1:17" ht="14.25">
      <c r="A42" s="268"/>
      <c r="B42" s="270"/>
      <c r="C42" s="274"/>
      <c r="D42" s="269"/>
      <c r="E42" s="270"/>
      <c r="F42" s="14"/>
      <c r="G42" s="15"/>
      <c r="H42" s="67">
        <f t="shared" si="18"/>
        <v>0</v>
      </c>
      <c r="I42" s="268"/>
      <c r="J42" s="269"/>
      <c r="K42" s="270"/>
      <c r="L42" s="271"/>
      <c r="M42" s="272"/>
      <c r="N42" s="273"/>
      <c r="O42" s="14"/>
      <c r="P42" s="15"/>
      <c r="Q42" s="16">
        <f t="shared" si="17"/>
        <v>0</v>
      </c>
    </row>
    <row r="43" spans="1:17" ht="14.25">
      <c r="A43" s="268"/>
      <c r="B43" s="270"/>
      <c r="C43" s="274"/>
      <c r="D43" s="269"/>
      <c r="E43" s="270"/>
      <c r="F43" s="14"/>
      <c r="G43" s="15"/>
      <c r="H43" s="67">
        <f t="shared" si="18"/>
        <v>0</v>
      </c>
      <c r="I43" s="268"/>
      <c r="J43" s="269"/>
      <c r="K43" s="270"/>
      <c r="L43" s="271"/>
      <c r="M43" s="272"/>
      <c r="N43" s="273"/>
      <c r="O43" s="14"/>
      <c r="P43" s="15"/>
      <c r="Q43" s="16">
        <f t="shared" si="17"/>
        <v>0</v>
      </c>
    </row>
    <row r="44" spans="1:17" ht="14.25">
      <c r="A44" s="268"/>
      <c r="B44" s="270"/>
      <c r="C44" s="274"/>
      <c r="D44" s="269"/>
      <c r="E44" s="270"/>
      <c r="F44" s="14"/>
      <c r="G44" s="15"/>
      <c r="H44" s="67">
        <f t="shared" si="18"/>
        <v>0</v>
      </c>
      <c r="I44" s="268"/>
      <c r="J44" s="269"/>
      <c r="K44" s="270"/>
      <c r="L44" s="271"/>
      <c r="M44" s="272"/>
      <c r="N44" s="273"/>
      <c r="O44" s="14"/>
      <c r="P44" s="15"/>
      <c r="Q44" s="16">
        <f t="shared" si="17"/>
        <v>0</v>
      </c>
    </row>
    <row r="45" spans="1:17" ht="14.25">
      <c r="A45" s="268"/>
      <c r="B45" s="270"/>
      <c r="C45" s="274"/>
      <c r="D45" s="269"/>
      <c r="E45" s="270"/>
      <c r="F45" s="14"/>
      <c r="G45" s="15"/>
      <c r="H45" s="67">
        <f t="shared" si="18"/>
        <v>0</v>
      </c>
      <c r="I45" s="268"/>
      <c r="J45" s="269"/>
      <c r="K45" s="270"/>
      <c r="L45" s="271"/>
      <c r="M45" s="272"/>
      <c r="N45" s="273"/>
      <c r="O45" s="14"/>
      <c r="P45" s="15"/>
      <c r="Q45" s="16">
        <f t="shared" si="17"/>
        <v>0</v>
      </c>
    </row>
    <row r="46" spans="1:17" ht="15" thickBot="1">
      <c r="A46" s="64"/>
      <c r="B46" s="65"/>
      <c r="C46" s="65"/>
      <c r="D46" s="65"/>
      <c r="E46" s="65"/>
      <c r="F46" s="65"/>
      <c r="G46" s="66" t="s">
        <v>49</v>
      </c>
      <c r="H46" s="68">
        <f>SUM(H37:H45)</f>
        <v>0</v>
      </c>
      <c r="I46" s="65"/>
      <c r="J46" s="65"/>
      <c r="K46" s="65"/>
      <c r="L46" s="65"/>
      <c r="M46" s="65"/>
      <c r="N46" s="65"/>
      <c r="O46" s="65"/>
      <c r="P46" s="66" t="s">
        <v>49</v>
      </c>
      <c r="Q46" s="68">
        <f>SUM(Q37:Q45)</f>
        <v>0</v>
      </c>
    </row>
    <row r="47" spans="1:17" ht="15.75">
      <c r="A47" s="329" t="s">
        <v>50</v>
      </c>
      <c r="B47" s="329"/>
      <c r="C47" s="329"/>
      <c r="D47" s="329"/>
      <c r="E47" s="329"/>
      <c r="F47" s="329"/>
      <c r="G47" s="329"/>
      <c r="H47" s="329"/>
      <c r="I47" s="329"/>
      <c r="J47" s="329"/>
      <c r="K47" s="329"/>
      <c r="L47" s="329"/>
      <c r="M47" s="329"/>
      <c r="N47" s="329"/>
      <c r="O47" s="329"/>
      <c r="P47" s="329"/>
      <c r="Q47" s="329"/>
    </row>
  </sheetData>
  <sheetProtection sheet="1" objects="1" scenarios="1"/>
  <mergeCells count="66">
    <mergeCell ref="A34:G34"/>
    <mergeCell ref="B4:D4"/>
    <mergeCell ref="F4:G4"/>
    <mergeCell ref="I4:L4"/>
    <mergeCell ref="N4:P4"/>
    <mergeCell ref="A1:Q1"/>
    <mergeCell ref="B2:D2"/>
    <mergeCell ref="B3:D3"/>
    <mergeCell ref="F3:G3"/>
    <mergeCell ref="I3:L3"/>
    <mergeCell ref="A6:B6"/>
    <mergeCell ref="C6:I6"/>
    <mergeCell ref="J6:N6"/>
    <mergeCell ref="O6:P6"/>
    <mergeCell ref="A20:B20"/>
    <mergeCell ref="C20:I20"/>
    <mergeCell ref="J20:P20"/>
    <mergeCell ref="I34:P34"/>
    <mergeCell ref="A36:B36"/>
    <mergeCell ref="I36:K36"/>
    <mergeCell ref="L36:N36"/>
    <mergeCell ref="A37:B37"/>
    <mergeCell ref="C37:E37"/>
    <mergeCell ref="I37:K37"/>
    <mergeCell ref="L37:N37"/>
    <mergeCell ref="A35:G35"/>
    <mergeCell ref="I35:P35"/>
    <mergeCell ref="L41:N41"/>
    <mergeCell ref="A38:B38"/>
    <mergeCell ref="C38:E38"/>
    <mergeCell ref="I38:K38"/>
    <mergeCell ref="L38:N38"/>
    <mergeCell ref="A39:B39"/>
    <mergeCell ref="C39:E39"/>
    <mergeCell ref="I39:K39"/>
    <mergeCell ref="L39:N39"/>
    <mergeCell ref="C43:E43"/>
    <mergeCell ref="I43:K43"/>
    <mergeCell ref="L43:N43"/>
    <mergeCell ref="A40:B40"/>
    <mergeCell ref="C40:E40"/>
    <mergeCell ref="I40:K40"/>
    <mergeCell ref="L40:N40"/>
    <mergeCell ref="A41:B41"/>
    <mergeCell ref="C41:E41"/>
    <mergeCell ref="I41:K41"/>
    <mergeCell ref="A47:Q47"/>
    <mergeCell ref="M5:P5"/>
    <mergeCell ref="A5:L5"/>
    <mergeCell ref="O3:Q3"/>
    <mergeCell ref="H2:I2"/>
    <mergeCell ref="K2:L2"/>
    <mergeCell ref="O2:Q2"/>
    <mergeCell ref="A44:B44"/>
    <mergeCell ref="C44:E44"/>
    <mergeCell ref="I44:K44"/>
    <mergeCell ref="L44:N44"/>
    <mergeCell ref="A45:B45"/>
    <mergeCell ref="C45:E45"/>
    <mergeCell ref="I45:K45"/>
    <mergeCell ref="L45:N45"/>
    <mergeCell ref="A42:B42"/>
    <mergeCell ref="C42:E42"/>
    <mergeCell ref="I42:K42"/>
    <mergeCell ref="L42:N42"/>
    <mergeCell ref="A43:B43"/>
  </mergeCells>
  <dataValidations count="1">
    <dataValidation type="list" allowBlank="1" showInputMessage="1" showErrorMessage="1" sqref="J2">
      <formula1>"25, 20"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Q57"/>
  <sheetViews>
    <sheetView zoomScale="80" zoomScaleNormal="80" zoomScalePageLayoutView="0" workbookViewId="0" topLeftCell="A1">
      <selection activeCell="U14" sqref="U14"/>
    </sheetView>
  </sheetViews>
  <sheetFormatPr defaultColWidth="8.7109375" defaultRowHeight="15"/>
  <cols>
    <col min="1" max="1" width="39.421875" style="1" customWidth="1"/>
    <col min="2" max="2" width="12.57421875" style="1" customWidth="1"/>
    <col min="3" max="3" width="16.57421875" style="1" customWidth="1"/>
    <col min="4" max="4" width="17.421875" style="1" customWidth="1"/>
    <col min="5" max="5" width="12.28125" style="1" customWidth="1"/>
    <col min="6" max="11" width="16.57421875" style="1" customWidth="1"/>
    <col min="12" max="12" width="18.8515625" style="1" customWidth="1"/>
    <col min="13" max="17" width="16.57421875" style="1" customWidth="1"/>
    <col min="18" max="16384" width="8.7109375" style="1" customWidth="1"/>
  </cols>
  <sheetData>
    <row r="1" spans="1:17" ht="43.5" customHeight="1" thickBot="1">
      <c r="A1" s="356" t="s">
        <v>733</v>
      </c>
      <c r="B1" s="357"/>
      <c r="C1" s="357"/>
      <c r="D1" s="357"/>
      <c r="E1" s="357"/>
      <c r="F1" s="357"/>
      <c r="G1" s="357"/>
      <c r="H1" s="357"/>
      <c r="I1" s="357"/>
      <c r="J1" s="358"/>
      <c r="K1" s="357"/>
      <c r="L1" s="357"/>
      <c r="M1" s="357"/>
      <c r="N1" s="358"/>
      <c r="O1" s="357"/>
      <c r="P1" s="357"/>
      <c r="Q1" s="359"/>
    </row>
    <row r="2" spans="1:17" ht="36" customHeight="1" thickBot="1">
      <c r="A2" s="88" t="s">
        <v>0</v>
      </c>
      <c r="B2" s="360"/>
      <c r="C2" s="361"/>
      <c r="D2" s="362"/>
      <c r="E2" s="88" t="s">
        <v>1</v>
      </c>
      <c r="F2" s="198"/>
      <c r="G2" s="32"/>
      <c r="H2" s="332" t="s">
        <v>734</v>
      </c>
      <c r="I2" s="332"/>
      <c r="J2" s="75"/>
      <c r="K2" s="333" t="s">
        <v>738</v>
      </c>
      <c r="L2" s="333"/>
      <c r="M2" s="31"/>
      <c r="N2" s="76"/>
      <c r="O2" s="364" t="s">
        <v>735</v>
      </c>
      <c r="P2" s="365"/>
      <c r="Q2" s="365"/>
    </row>
    <row r="3" spans="1:17" ht="36" customHeight="1" thickBot="1">
      <c r="A3" s="87" t="s">
        <v>2</v>
      </c>
      <c r="B3" s="352"/>
      <c r="C3" s="353"/>
      <c r="D3" s="354"/>
      <c r="E3" s="87" t="s">
        <v>3</v>
      </c>
      <c r="F3" s="271"/>
      <c r="G3" s="273"/>
      <c r="H3" s="87" t="s">
        <v>4</v>
      </c>
      <c r="I3" s="271"/>
      <c r="J3" s="361"/>
      <c r="K3" s="272"/>
      <c r="L3" s="273"/>
      <c r="M3" s="32"/>
      <c r="N3" s="76"/>
      <c r="O3" s="363" t="s">
        <v>736</v>
      </c>
      <c r="P3" s="363"/>
      <c r="Q3" s="363"/>
    </row>
    <row r="4" spans="1:17" ht="36" customHeight="1">
      <c r="A4" s="87" t="s">
        <v>5</v>
      </c>
      <c r="B4" s="352"/>
      <c r="C4" s="353"/>
      <c r="D4" s="354"/>
      <c r="E4" s="87" t="s">
        <v>3</v>
      </c>
      <c r="F4" s="271"/>
      <c r="G4" s="273"/>
      <c r="H4" s="87" t="s">
        <v>4</v>
      </c>
      <c r="I4" s="271"/>
      <c r="J4" s="272"/>
      <c r="K4" s="272"/>
      <c r="L4" s="273"/>
      <c r="M4" s="87" t="s">
        <v>6</v>
      </c>
      <c r="N4" s="355"/>
      <c r="O4" s="293"/>
      <c r="P4" s="294"/>
      <c r="Q4" s="32"/>
    </row>
    <row r="5" spans="1:17" ht="32.25" customHeight="1" thickBot="1">
      <c r="A5" s="330" t="s">
        <v>737</v>
      </c>
      <c r="B5" s="330"/>
      <c r="C5" s="330"/>
      <c r="D5" s="330"/>
      <c r="E5" s="330"/>
      <c r="F5" s="330"/>
      <c r="G5" s="330"/>
      <c r="H5" s="330"/>
      <c r="I5" s="330"/>
      <c r="J5" s="330"/>
      <c r="K5" s="330"/>
      <c r="L5" s="330"/>
      <c r="M5" s="375" t="s">
        <v>7</v>
      </c>
      <c r="N5" s="375"/>
      <c r="O5" s="375"/>
      <c r="P5" s="375"/>
      <c r="Q5" s="375"/>
    </row>
    <row r="6" spans="1:17" ht="21.75" customHeight="1" thickBot="1">
      <c r="A6" s="343" t="s">
        <v>8</v>
      </c>
      <c r="B6" s="344"/>
      <c r="C6" s="345" t="s">
        <v>9</v>
      </c>
      <c r="D6" s="345"/>
      <c r="E6" s="345"/>
      <c r="F6" s="345"/>
      <c r="G6" s="345"/>
      <c r="H6" s="345"/>
      <c r="I6" s="346"/>
      <c r="J6" s="347" t="s">
        <v>10</v>
      </c>
      <c r="K6" s="345"/>
      <c r="L6" s="345"/>
      <c r="M6" s="345"/>
      <c r="N6" s="345"/>
      <c r="O6" s="348" t="s">
        <v>11</v>
      </c>
      <c r="P6" s="349"/>
      <c r="Q6" s="31"/>
    </row>
    <row r="7" spans="1:17" s="4" customFormat="1" ht="96" customHeight="1">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34"/>
    </row>
    <row r="8" spans="1:17" ht="14.25">
      <c r="A8" s="105"/>
      <c r="B8" s="106"/>
      <c r="C8" s="103"/>
      <c r="D8" s="130">
        <f>IF(J2=25,49.91,IF(J2=20,62.39,""))</f>
      </c>
      <c r="E8" s="139">
        <f>N2</f>
        <v>0</v>
      </c>
      <c r="F8" s="132" t="e">
        <f>SUM(C8*D8*E8)</f>
        <v>#VALUE!</v>
      </c>
      <c r="G8" s="132" t="e">
        <f>SUM(F8*2%)</f>
        <v>#VALUE!</v>
      </c>
      <c r="H8" s="114"/>
      <c r="I8" s="45" t="e">
        <f>SUM(F8,H8)</f>
        <v>#VALUE!</v>
      </c>
      <c r="J8" s="180">
        <f>N3</f>
        <v>0</v>
      </c>
      <c r="K8" s="132" t="e">
        <f>SUM(C8*D8*J8)</f>
        <v>#VALUE!</v>
      </c>
      <c r="L8" s="132" t="e">
        <f>SUM(K8*2%)</f>
        <v>#VALUE!</v>
      </c>
      <c r="M8" s="114"/>
      <c r="N8" s="48" t="e">
        <f>SUM(K8,M8)</f>
        <v>#VALUE!</v>
      </c>
      <c r="O8" s="49" t="e">
        <f>SUM(I8,N8)</f>
        <v>#VALUE!</v>
      </c>
      <c r="P8" s="5" t="e">
        <f>SUM(O8-Q27)</f>
        <v>#VALUE!</v>
      </c>
      <c r="Q8" s="32"/>
    </row>
    <row r="9" spans="1:17" ht="14.25">
      <c r="A9" s="105"/>
      <c r="B9" s="106"/>
      <c r="C9" s="103"/>
      <c r="D9" s="130">
        <f>IF(J2=25,49.91,IF(J2=20,62.39,""))</f>
      </c>
      <c r="E9" s="139">
        <f>N2</f>
        <v>0</v>
      </c>
      <c r="F9" s="132" t="e">
        <f aca="true" t="shared" si="0" ref="F9:F22">SUM(C9*D9*E9)</f>
        <v>#VALUE!</v>
      </c>
      <c r="G9" s="132" t="e">
        <f aca="true" t="shared" si="1" ref="G9:G22">SUM(F9*2%)</f>
        <v>#VALUE!</v>
      </c>
      <c r="H9" s="114"/>
      <c r="I9" s="45" t="e">
        <f aca="true" t="shared" si="2" ref="I9:I22">SUM(F9,H9)</f>
        <v>#VALUE!</v>
      </c>
      <c r="J9" s="180">
        <f>N3</f>
        <v>0</v>
      </c>
      <c r="K9" s="132" t="e">
        <f aca="true" t="shared" si="3" ref="K9:K22">SUM(C9*D9*J9)</f>
        <v>#VALUE!</v>
      </c>
      <c r="L9" s="132" t="e">
        <f aca="true" t="shared" si="4" ref="L9:L22">SUM(K9*2%)</f>
        <v>#VALUE!</v>
      </c>
      <c r="M9" s="114"/>
      <c r="N9" s="48" t="e">
        <f aca="true" t="shared" si="5" ref="N9:N22">SUM(K9,M9)</f>
        <v>#VALUE!</v>
      </c>
      <c r="O9" s="49" t="e">
        <f aca="true" t="shared" si="6" ref="O9:O22">SUM(I9,N9)</f>
        <v>#VALUE!</v>
      </c>
      <c r="P9" s="5" t="e">
        <f aca="true" t="shared" si="7" ref="P9:P22">SUM(O9-Q28)</f>
        <v>#VALUE!</v>
      </c>
      <c r="Q9" s="32"/>
    </row>
    <row r="10" spans="1:17" ht="14.25">
      <c r="A10" s="105"/>
      <c r="B10" s="106"/>
      <c r="C10" s="103"/>
      <c r="D10" s="130">
        <f>IF(J2=25,49.91,IF(J2=20,62.39,""))</f>
      </c>
      <c r="E10" s="139">
        <f>N2</f>
        <v>0</v>
      </c>
      <c r="F10" s="132" t="e">
        <f t="shared" si="0"/>
        <v>#VALUE!</v>
      </c>
      <c r="G10" s="132" t="e">
        <f t="shared" si="1"/>
        <v>#VALUE!</v>
      </c>
      <c r="H10" s="114"/>
      <c r="I10" s="45" t="e">
        <f t="shared" si="2"/>
        <v>#VALUE!</v>
      </c>
      <c r="J10" s="180">
        <f>N3</f>
        <v>0</v>
      </c>
      <c r="K10" s="132" t="e">
        <f t="shared" si="3"/>
        <v>#VALUE!</v>
      </c>
      <c r="L10" s="132" t="e">
        <f t="shared" si="4"/>
        <v>#VALUE!</v>
      </c>
      <c r="M10" s="114"/>
      <c r="N10" s="48" t="e">
        <f t="shared" si="5"/>
        <v>#VALUE!</v>
      </c>
      <c r="O10" s="49" t="e">
        <f t="shared" si="6"/>
        <v>#VALUE!</v>
      </c>
      <c r="P10" s="5" t="e">
        <f t="shared" si="7"/>
        <v>#VALUE!</v>
      </c>
      <c r="Q10" s="32"/>
    </row>
    <row r="11" spans="1:17" ht="14.25">
      <c r="A11" s="105"/>
      <c r="B11" s="106"/>
      <c r="C11" s="103"/>
      <c r="D11" s="130">
        <f>IF(J2=25,49.91,IF(J2=20,62.39,""))</f>
      </c>
      <c r="E11" s="139">
        <f>N2</f>
        <v>0</v>
      </c>
      <c r="F11" s="132" t="e">
        <f t="shared" si="0"/>
        <v>#VALUE!</v>
      </c>
      <c r="G11" s="132" t="e">
        <f t="shared" si="1"/>
        <v>#VALUE!</v>
      </c>
      <c r="H11" s="114"/>
      <c r="I11" s="45" t="e">
        <f t="shared" si="2"/>
        <v>#VALUE!</v>
      </c>
      <c r="J11" s="180">
        <f>N3</f>
        <v>0</v>
      </c>
      <c r="K11" s="132" t="e">
        <f t="shared" si="3"/>
        <v>#VALUE!</v>
      </c>
      <c r="L11" s="132" t="e">
        <f t="shared" si="4"/>
        <v>#VALUE!</v>
      </c>
      <c r="M11" s="114"/>
      <c r="N11" s="48" t="e">
        <f t="shared" si="5"/>
        <v>#VALUE!</v>
      </c>
      <c r="O11" s="49" t="e">
        <f t="shared" si="6"/>
        <v>#VALUE!</v>
      </c>
      <c r="P11" s="5" t="e">
        <f t="shared" si="7"/>
        <v>#VALUE!</v>
      </c>
      <c r="Q11" s="32"/>
    </row>
    <row r="12" spans="1:17" ht="14.25">
      <c r="A12" s="105"/>
      <c r="B12" s="106"/>
      <c r="C12" s="103"/>
      <c r="D12" s="130">
        <f>IF(J2=25,49.91,IF(J2=20,62.39,""))</f>
      </c>
      <c r="E12" s="139">
        <f>N2</f>
        <v>0</v>
      </c>
      <c r="F12" s="132" t="e">
        <f t="shared" si="0"/>
        <v>#VALUE!</v>
      </c>
      <c r="G12" s="132" t="e">
        <f t="shared" si="1"/>
        <v>#VALUE!</v>
      </c>
      <c r="H12" s="114"/>
      <c r="I12" s="45" t="e">
        <f t="shared" si="2"/>
        <v>#VALUE!</v>
      </c>
      <c r="J12" s="180">
        <f>N3</f>
        <v>0</v>
      </c>
      <c r="K12" s="132" t="e">
        <f t="shared" si="3"/>
        <v>#VALUE!</v>
      </c>
      <c r="L12" s="132" t="e">
        <f t="shared" si="4"/>
        <v>#VALUE!</v>
      </c>
      <c r="M12" s="114"/>
      <c r="N12" s="48" t="e">
        <f t="shared" si="5"/>
        <v>#VALUE!</v>
      </c>
      <c r="O12" s="49" t="e">
        <f t="shared" si="6"/>
        <v>#VALUE!</v>
      </c>
      <c r="P12" s="5" t="e">
        <f t="shared" si="7"/>
        <v>#VALUE!</v>
      </c>
      <c r="Q12" s="32"/>
    </row>
    <row r="13" spans="1:17" ht="14.25">
      <c r="A13" s="105"/>
      <c r="B13" s="106"/>
      <c r="C13" s="107"/>
      <c r="D13" s="130">
        <f>IF(J2=25,49.91,IF(J2=20,62.39,""))</f>
      </c>
      <c r="E13" s="139">
        <f>N2</f>
        <v>0</v>
      </c>
      <c r="F13" s="132" t="e">
        <f t="shared" si="0"/>
        <v>#VALUE!</v>
      </c>
      <c r="G13" s="132" t="e">
        <f t="shared" si="1"/>
        <v>#VALUE!</v>
      </c>
      <c r="H13" s="114"/>
      <c r="I13" s="45" t="e">
        <f t="shared" si="2"/>
        <v>#VALUE!</v>
      </c>
      <c r="J13" s="180">
        <f>N3</f>
        <v>0</v>
      </c>
      <c r="K13" s="132" t="e">
        <f t="shared" si="3"/>
        <v>#VALUE!</v>
      </c>
      <c r="L13" s="132" t="e">
        <f t="shared" si="4"/>
        <v>#VALUE!</v>
      </c>
      <c r="M13" s="114"/>
      <c r="N13" s="48" t="e">
        <f t="shared" si="5"/>
        <v>#VALUE!</v>
      </c>
      <c r="O13" s="49" t="e">
        <f t="shared" si="6"/>
        <v>#VALUE!</v>
      </c>
      <c r="P13" s="5" t="e">
        <f t="shared" si="7"/>
        <v>#VALUE!</v>
      </c>
      <c r="Q13" s="32"/>
    </row>
    <row r="14" spans="1:17" ht="14.25">
      <c r="A14" s="105"/>
      <c r="B14" s="106"/>
      <c r="C14" s="107"/>
      <c r="D14" s="130">
        <f>IF(J2=25,49.91,IF(J2=20,62.39,""))</f>
      </c>
      <c r="E14" s="139">
        <f>N2</f>
        <v>0</v>
      </c>
      <c r="F14" s="132" t="e">
        <f t="shared" si="0"/>
        <v>#VALUE!</v>
      </c>
      <c r="G14" s="132" t="e">
        <f t="shared" si="1"/>
        <v>#VALUE!</v>
      </c>
      <c r="H14" s="114"/>
      <c r="I14" s="45" t="e">
        <f t="shared" si="2"/>
        <v>#VALUE!</v>
      </c>
      <c r="J14" s="180">
        <f>N3</f>
        <v>0</v>
      </c>
      <c r="K14" s="132" t="e">
        <f t="shared" si="3"/>
        <v>#VALUE!</v>
      </c>
      <c r="L14" s="132" t="e">
        <f t="shared" si="4"/>
        <v>#VALUE!</v>
      </c>
      <c r="M14" s="114"/>
      <c r="N14" s="48" t="e">
        <f t="shared" si="5"/>
        <v>#VALUE!</v>
      </c>
      <c r="O14" s="49" t="e">
        <f t="shared" si="6"/>
        <v>#VALUE!</v>
      </c>
      <c r="P14" s="5" t="e">
        <f t="shared" si="7"/>
        <v>#VALUE!</v>
      </c>
      <c r="Q14" s="32"/>
    </row>
    <row r="15" spans="1:17" ht="14.25">
      <c r="A15" s="105"/>
      <c r="B15" s="106"/>
      <c r="C15" s="107"/>
      <c r="D15" s="130">
        <f>IF(J2=25,49.91,IF(J2=20,62.39,""))</f>
      </c>
      <c r="E15" s="139">
        <f>N2</f>
        <v>0</v>
      </c>
      <c r="F15" s="132" t="e">
        <f t="shared" si="0"/>
        <v>#VALUE!</v>
      </c>
      <c r="G15" s="132" t="e">
        <f t="shared" si="1"/>
        <v>#VALUE!</v>
      </c>
      <c r="H15" s="114"/>
      <c r="I15" s="45" t="e">
        <f t="shared" si="2"/>
        <v>#VALUE!</v>
      </c>
      <c r="J15" s="180">
        <f>N3</f>
        <v>0</v>
      </c>
      <c r="K15" s="132" t="e">
        <f t="shared" si="3"/>
        <v>#VALUE!</v>
      </c>
      <c r="L15" s="132" t="e">
        <f t="shared" si="4"/>
        <v>#VALUE!</v>
      </c>
      <c r="M15" s="114"/>
      <c r="N15" s="48" t="e">
        <f t="shared" si="5"/>
        <v>#VALUE!</v>
      </c>
      <c r="O15" s="49" t="e">
        <f t="shared" si="6"/>
        <v>#VALUE!</v>
      </c>
      <c r="P15" s="5" t="e">
        <f t="shared" si="7"/>
        <v>#VALUE!</v>
      </c>
      <c r="Q15" s="32"/>
    </row>
    <row r="16" spans="1:17" ht="14.25">
      <c r="A16" s="105"/>
      <c r="B16" s="106"/>
      <c r="C16" s="107"/>
      <c r="D16" s="130">
        <f>IF(J2=25,49.91,IF(J2=20,62.39,""))</f>
      </c>
      <c r="E16" s="139">
        <f>N2</f>
        <v>0</v>
      </c>
      <c r="F16" s="132" t="e">
        <f t="shared" si="0"/>
        <v>#VALUE!</v>
      </c>
      <c r="G16" s="132" t="e">
        <f t="shared" si="1"/>
        <v>#VALUE!</v>
      </c>
      <c r="H16" s="114"/>
      <c r="I16" s="45" t="e">
        <f t="shared" si="2"/>
        <v>#VALUE!</v>
      </c>
      <c r="J16" s="180">
        <f>N3</f>
        <v>0</v>
      </c>
      <c r="K16" s="132" t="e">
        <f t="shared" si="3"/>
        <v>#VALUE!</v>
      </c>
      <c r="L16" s="132" t="e">
        <f t="shared" si="4"/>
        <v>#VALUE!</v>
      </c>
      <c r="M16" s="114"/>
      <c r="N16" s="48" t="e">
        <f t="shared" si="5"/>
        <v>#VALUE!</v>
      </c>
      <c r="O16" s="49" t="e">
        <f t="shared" si="6"/>
        <v>#VALUE!</v>
      </c>
      <c r="P16" s="5" t="e">
        <f t="shared" si="7"/>
        <v>#VALUE!</v>
      </c>
      <c r="Q16" s="32"/>
    </row>
    <row r="17" spans="1:17" ht="14.25">
      <c r="A17" s="105"/>
      <c r="B17" s="106"/>
      <c r="C17" s="107"/>
      <c r="D17" s="130">
        <f>IF(J2=25,49.91,IF(J2=20,62.39,""))</f>
      </c>
      <c r="E17" s="139">
        <f>N2</f>
        <v>0</v>
      </c>
      <c r="F17" s="132" t="e">
        <f t="shared" si="0"/>
        <v>#VALUE!</v>
      </c>
      <c r="G17" s="132" t="e">
        <f t="shared" si="1"/>
        <v>#VALUE!</v>
      </c>
      <c r="H17" s="114"/>
      <c r="I17" s="45" t="e">
        <f t="shared" si="2"/>
        <v>#VALUE!</v>
      </c>
      <c r="J17" s="180">
        <f>N3</f>
        <v>0</v>
      </c>
      <c r="K17" s="132" t="e">
        <f t="shared" si="3"/>
        <v>#VALUE!</v>
      </c>
      <c r="L17" s="132" t="e">
        <f t="shared" si="4"/>
        <v>#VALUE!</v>
      </c>
      <c r="M17" s="114"/>
      <c r="N17" s="48" t="e">
        <f t="shared" si="5"/>
        <v>#VALUE!</v>
      </c>
      <c r="O17" s="49" t="e">
        <f t="shared" si="6"/>
        <v>#VALUE!</v>
      </c>
      <c r="P17" s="5" t="e">
        <f t="shared" si="7"/>
        <v>#VALUE!</v>
      </c>
      <c r="Q17" s="32"/>
    </row>
    <row r="18" spans="1:17" ht="14.25">
      <c r="A18" s="105"/>
      <c r="B18" s="106"/>
      <c r="C18" s="107"/>
      <c r="D18" s="130">
        <f>IF(J2=25,49.91,IF(J2=20,62.39,""))</f>
      </c>
      <c r="E18" s="139">
        <f>N2</f>
        <v>0</v>
      </c>
      <c r="F18" s="132" t="e">
        <f t="shared" si="0"/>
        <v>#VALUE!</v>
      </c>
      <c r="G18" s="132" t="e">
        <f t="shared" si="1"/>
        <v>#VALUE!</v>
      </c>
      <c r="H18" s="114"/>
      <c r="I18" s="45" t="e">
        <f t="shared" si="2"/>
        <v>#VALUE!</v>
      </c>
      <c r="J18" s="180">
        <f>N3</f>
        <v>0</v>
      </c>
      <c r="K18" s="132" t="e">
        <f t="shared" si="3"/>
        <v>#VALUE!</v>
      </c>
      <c r="L18" s="132" t="e">
        <f t="shared" si="4"/>
        <v>#VALUE!</v>
      </c>
      <c r="M18" s="114"/>
      <c r="N18" s="48" t="e">
        <f t="shared" si="5"/>
        <v>#VALUE!</v>
      </c>
      <c r="O18" s="49" t="e">
        <f t="shared" si="6"/>
        <v>#VALUE!</v>
      </c>
      <c r="P18" s="5" t="e">
        <f t="shared" si="7"/>
        <v>#VALUE!</v>
      </c>
      <c r="Q18" s="32"/>
    </row>
    <row r="19" spans="1:17" ht="14.25">
      <c r="A19" s="105"/>
      <c r="B19" s="106"/>
      <c r="C19" s="107"/>
      <c r="D19" s="130">
        <f>IF(J2=25,49.91,IF(J2=20,62.39,""))</f>
      </c>
      <c r="E19" s="139">
        <f>N2</f>
        <v>0</v>
      </c>
      <c r="F19" s="132" t="e">
        <f t="shared" si="0"/>
        <v>#VALUE!</v>
      </c>
      <c r="G19" s="132" t="e">
        <f t="shared" si="1"/>
        <v>#VALUE!</v>
      </c>
      <c r="H19" s="114"/>
      <c r="I19" s="45" t="e">
        <f t="shared" si="2"/>
        <v>#VALUE!</v>
      </c>
      <c r="J19" s="180">
        <f>N3</f>
        <v>0</v>
      </c>
      <c r="K19" s="132" t="e">
        <f t="shared" si="3"/>
        <v>#VALUE!</v>
      </c>
      <c r="L19" s="132" t="e">
        <f t="shared" si="4"/>
        <v>#VALUE!</v>
      </c>
      <c r="M19" s="114"/>
      <c r="N19" s="48" t="e">
        <f t="shared" si="5"/>
        <v>#VALUE!</v>
      </c>
      <c r="O19" s="49" t="e">
        <f t="shared" si="6"/>
        <v>#VALUE!</v>
      </c>
      <c r="P19" s="5" t="e">
        <f t="shared" si="7"/>
        <v>#VALUE!</v>
      </c>
      <c r="Q19" s="32"/>
    </row>
    <row r="20" spans="1:17" ht="14.25">
      <c r="A20" s="105"/>
      <c r="B20" s="106"/>
      <c r="C20" s="107"/>
      <c r="D20" s="130">
        <f>IF(J2=25,49.91,IF(J2=20,62.39,""))</f>
      </c>
      <c r="E20" s="139">
        <f>N2</f>
        <v>0</v>
      </c>
      <c r="F20" s="132" t="e">
        <f t="shared" si="0"/>
        <v>#VALUE!</v>
      </c>
      <c r="G20" s="132" t="e">
        <f t="shared" si="1"/>
        <v>#VALUE!</v>
      </c>
      <c r="H20" s="114"/>
      <c r="I20" s="45" t="e">
        <f t="shared" si="2"/>
        <v>#VALUE!</v>
      </c>
      <c r="J20" s="180">
        <f>N3</f>
        <v>0</v>
      </c>
      <c r="K20" s="132" t="e">
        <f t="shared" si="3"/>
        <v>#VALUE!</v>
      </c>
      <c r="L20" s="132" t="e">
        <f t="shared" si="4"/>
        <v>#VALUE!</v>
      </c>
      <c r="M20" s="114"/>
      <c r="N20" s="48" t="e">
        <f t="shared" si="5"/>
        <v>#VALUE!</v>
      </c>
      <c r="O20" s="49" t="e">
        <f t="shared" si="6"/>
        <v>#VALUE!</v>
      </c>
      <c r="P20" s="5" t="e">
        <f t="shared" si="7"/>
        <v>#VALUE!</v>
      </c>
      <c r="Q20" s="32"/>
    </row>
    <row r="21" spans="1:17" ht="14.25">
      <c r="A21" s="105"/>
      <c r="B21" s="106"/>
      <c r="C21" s="107"/>
      <c r="D21" s="130">
        <f>IF(J2=25,49.91,IF(J2=20,62.39,""))</f>
      </c>
      <c r="E21" s="139">
        <f>N2</f>
        <v>0</v>
      </c>
      <c r="F21" s="132" t="e">
        <f t="shared" si="0"/>
        <v>#VALUE!</v>
      </c>
      <c r="G21" s="132" t="e">
        <f t="shared" si="1"/>
        <v>#VALUE!</v>
      </c>
      <c r="H21" s="114"/>
      <c r="I21" s="45" t="e">
        <f t="shared" si="2"/>
        <v>#VALUE!</v>
      </c>
      <c r="J21" s="180">
        <f>N3</f>
        <v>0</v>
      </c>
      <c r="K21" s="132" t="e">
        <f t="shared" si="3"/>
        <v>#VALUE!</v>
      </c>
      <c r="L21" s="132" t="e">
        <f t="shared" si="4"/>
        <v>#VALUE!</v>
      </c>
      <c r="M21" s="114"/>
      <c r="N21" s="48" t="e">
        <f t="shared" si="5"/>
        <v>#VALUE!</v>
      </c>
      <c r="O21" s="49" t="e">
        <f t="shared" si="6"/>
        <v>#VALUE!</v>
      </c>
      <c r="P21" s="5" t="e">
        <f t="shared" si="7"/>
        <v>#VALUE!</v>
      </c>
      <c r="Q21" s="32"/>
    </row>
    <row r="22" spans="1:17" ht="14.25">
      <c r="A22" s="105"/>
      <c r="B22" s="106"/>
      <c r="C22" s="107"/>
      <c r="D22" s="130">
        <f>IF(J2=25,49.91,IF(J2=20,62.39,""))</f>
      </c>
      <c r="E22" s="139">
        <f>N2</f>
        <v>0</v>
      </c>
      <c r="F22" s="132" t="e">
        <f t="shared" si="0"/>
        <v>#VALUE!</v>
      </c>
      <c r="G22" s="132" t="e">
        <f t="shared" si="1"/>
        <v>#VALUE!</v>
      </c>
      <c r="H22" s="114"/>
      <c r="I22" s="45" t="e">
        <f t="shared" si="2"/>
        <v>#VALUE!</v>
      </c>
      <c r="J22" s="180">
        <f>N3</f>
        <v>0</v>
      </c>
      <c r="K22" s="132" t="e">
        <f t="shared" si="3"/>
        <v>#VALUE!</v>
      </c>
      <c r="L22" s="132" t="e">
        <f t="shared" si="4"/>
        <v>#VALUE!</v>
      </c>
      <c r="M22" s="114"/>
      <c r="N22" s="48" t="e">
        <f t="shared" si="5"/>
        <v>#VALUE!</v>
      </c>
      <c r="O22" s="49" t="e">
        <f t="shared" si="6"/>
        <v>#VALUE!</v>
      </c>
      <c r="P22" s="5" t="e">
        <f t="shared" si="7"/>
        <v>#VALUE!</v>
      </c>
      <c r="Q22" s="32"/>
    </row>
    <row r="23" spans="1:17" ht="21.75" customHeight="1" thickBot="1">
      <c r="A23" s="38"/>
      <c r="B23" s="181"/>
      <c r="C23" s="77">
        <f>SUM(C8:C22)</f>
        <v>0</v>
      </c>
      <c r="D23" s="89"/>
      <c r="E23" s="89"/>
      <c r="F23" s="40" t="e">
        <f>SUM(F8:F22)</f>
        <v>#VALUE!</v>
      </c>
      <c r="G23" s="40" t="e">
        <f>SUM(G8:G22)</f>
        <v>#VALUE!</v>
      </c>
      <c r="H23" s="40">
        <f>SUM(H8:H22)</f>
        <v>0</v>
      </c>
      <c r="I23" s="78" t="e">
        <f>SUM(I8:I22)</f>
        <v>#VALUE!</v>
      </c>
      <c r="J23" s="89"/>
      <c r="K23" s="40" t="e">
        <f>SUM(K8:K22)</f>
        <v>#VALUE!</v>
      </c>
      <c r="L23" s="42" t="e">
        <f>SUM(L8:L22)</f>
        <v>#VALUE!</v>
      </c>
      <c r="M23" s="42">
        <f>SUM(M8:M22)</f>
        <v>0</v>
      </c>
      <c r="N23" s="43" t="e">
        <f>SUM(N8:N22)</f>
        <v>#VALUE!</v>
      </c>
      <c r="O23" s="69" t="e">
        <f>SUM(O8:O22)</f>
        <v>#VALUE!</v>
      </c>
      <c r="P23" s="5" t="e">
        <f>SUM(O23-Q42)</f>
        <v>#VALUE!</v>
      </c>
      <c r="Q23" s="32"/>
    </row>
    <row r="24" spans="1:17" ht="9" customHeight="1" thickBot="1">
      <c r="A24" s="32"/>
      <c r="B24" s="32"/>
      <c r="C24" s="32"/>
      <c r="D24" s="32"/>
      <c r="E24" s="32"/>
      <c r="F24" s="32"/>
      <c r="G24" s="32"/>
      <c r="H24" s="32"/>
      <c r="I24" s="32"/>
      <c r="J24" s="32"/>
      <c r="K24" s="32"/>
      <c r="L24" s="32"/>
      <c r="M24" s="32"/>
      <c r="N24" s="32"/>
      <c r="O24" s="32"/>
      <c r="P24" s="32"/>
      <c r="Q24" s="32"/>
    </row>
    <row r="25" spans="1:17" ht="21" thickBot="1">
      <c r="A25" s="376" t="s">
        <v>8</v>
      </c>
      <c r="B25" s="377"/>
      <c r="C25" s="378" t="s">
        <v>28</v>
      </c>
      <c r="D25" s="378"/>
      <c r="E25" s="378"/>
      <c r="F25" s="378"/>
      <c r="G25" s="378"/>
      <c r="H25" s="378"/>
      <c r="I25" s="379"/>
      <c r="J25" s="369" t="s">
        <v>29</v>
      </c>
      <c r="K25" s="370"/>
      <c r="L25" s="370"/>
      <c r="M25" s="370"/>
      <c r="N25" s="370"/>
      <c r="O25" s="370"/>
      <c r="P25" s="371"/>
      <c r="Q25" s="32"/>
    </row>
    <row r="26" spans="1:17" s="4" customFormat="1" ht="69.75" customHeight="1">
      <c r="A26" s="20" t="s">
        <v>12</v>
      </c>
      <c r="B26" s="21" t="s">
        <v>13</v>
      </c>
      <c r="C26" s="122" t="s">
        <v>30</v>
      </c>
      <c r="D26" s="71" t="s">
        <v>53</v>
      </c>
      <c r="E26" s="123" t="s">
        <v>32</v>
      </c>
      <c r="F26" s="59" t="s">
        <v>54</v>
      </c>
      <c r="G26" s="124" t="s">
        <v>34</v>
      </c>
      <c r="H26" s="123" t="s">
        <v>35</v>
      </c>
      <c r="I26" s="91" t="s">
        <v>36</v>
      </c>
      <c r="J26" s="125" t="s">
        <v>30</v>
      </c>
      <c r="K26" s="92" t="s">
        <v>59</v>
      </c>
      <c r="L26" s="126" t="s">
        <v>32</v>
      </c>
      <c r="M26" s="93" t="s">
        <v>38</v>
      </c>
      <c r="N26" s="126" t="s">
        <v>34</v>
      </c>
      <c r="O26" s="128" t="s">
        <v>35</v>
      </c>
      <c r="P26" s="90" t="s">
        <v>60</v>
      </c>
      <c r="Q26" s="158" t="s">
        <v>40</v>
      </c>
    </row>
    <row r="27" spans="1:17" ht="14.25">
      <c r="A27" s="166">
        <f>A8</f>
        <v>0</v>
      </c>
      <c r="B27" s="167">
        <f>B8</f>
        <v>0</v>
      </c>
      <c r="C27" s="117"/>
      <c r="D27" s="164">
        <f>H8</f>
        <v>0</v>
      </c>
      <c r="E27" s="114"/>
      <c r="F27" s="72" t="e">
        <f>G8</f>
        <v>#VALUE!</v>
      </c>
      <c r="G27" s="112"/>
      <c r="H27" s="113"/>
      <c r="I27" s="53" t="e">
        <f>SUM(C27:H27)</f>
        <v>#VALUE!</v>
      </c>
      <c r="J27" s="120"/>
      <c r="K27" s="164">
        <f>M8</f>
        <v>0</v>
      </c>
      <c r="L27" s="114"/>
      <c r="M27" s="62" t="e">
        <f>L8</f>
        <v>#VALUE!</v>
      </c>
      <c r="N27" s="112"/>
      <c r="O27" s="113"/>
      <c r="P27" s="53" t="e">
        <f>SUM(J27:O27)</f>
        <v>#VALUE!</v>
      </c>
      <c r="Q27" s="5" t="e">
        <f>SUM(P27,I27)</f>
        <v>#VALUE!</v>
      </c>
    </row>
    <row r="28" spans="1:17" ht="14.25">
      <c r="A28" s="166">
        <f aca="true" t="shared" si="8" ref="A28:B41">A9</f>
        <v>0</v>
      </c>
      <c r="B28" s="167">
        <f t="shared" si="8"/>
        <v>0</v>
      </c>
      <c r="C28" s="118"/>
      <c r="D28" s="164">
        <f aca="true" t="shared" si="9" ref="D28:D41">H9</f>
        <v>0</v>
      </c>
      <c r="E28" s="114"/>
      <c r="F28" s="72" t="e">
        <f aca="true" t="shared" si="10" ref="F28:F41">G9</f>
        <v>#VALUE!</v>
      </c>
      <c r="G28" s="115"/>
      <c r="H28" s="114"/>
      <c r="I28" s="53" t="e">
        <f aca="true" t="shared" si="11" ref="I28:I41">SUM(C28:H28)</f>
        <v>#VALUE!</v>
      </c>
      <c r="J28" s="121"/>
      <c r="K28" s="164">
        <f aca="true" t="shared" si="12" ref="K28:K41">M9</f>
        <v>0</v>
      </c>
      <c r="L28" s="114"/>
      <c r="M28" s="62" t="e">
        <f aca="true" t="shared" si="13" ref="M28:M41">L9</f>
        <v>#VALUE!</v>
      </c>
      <c r="N28" s="114"/>
      <c r="O28" s="115"/>
      <c r="P28" s="53" t="e">
        <f aca="true" t="shared" si="14" ref="P28:P41">SUM(J28:O28)</f>
        <v>#VALUE!</v>
      </c>
      <c r="Q28" s="5" t="e">
        <f aca="true" t="shared" si="15" ref="Q28:Q41">SUM(P28,I28)</f>
        <v>#VALUE!</v>
      </c>
    </row>
    <row r="29" spans="1:17" ht="14.25">
      <c r="A29" s="166">
        <f t="shared" si="8"/>
        <v>0</v>
      </c>
      <c r="B29" s="167">
        <f t="shared" si="8"/>
        <v>0</v>
      </c>
      <c r="C29" s="118"/>
      <c r="D29" s="164">
        <f t="shared" si="9"/>
        <v>0</v>
      </c>
      <c r="E29" s="114"/>
      <c r="F29" s="72" t="e">
        <f t="shared" si="10"/>
        <v>#VALUE!</v>
      </c>
      <c r="G29" s="115"/>
      <c r="H29" s="114"/>
      <c r="I29" s="53" t="e">
        <f t="shared" si="11"/>
        <v>#VALUE!</v>
      </c>
      <c r="J29" s="121"/>
      <c r="K29" s="164">
        <f t="shared" si="12"/>
        <v>0</v>
      </c>
      <c r="L29" s="114"/>
      <c r="M29" s="62" t="e">
        <f t="shared" si="13"/>
        <v>#VALUE!</v>
      </c>
      <c r="N29" s="114"/>
      <c r="O29" s="115"/>
      <c r="P29" s="53" t="e">
        <f t="shared" si="14"/>
        <v>#VALUE!</v>
      </c>
      <c r="Q29" s="5" t="e">
        <f t="shared" si="15"/>
        <v>#VALUE!</v>
      </c>
    </row>
    <row r="30" spans="1:17" ht="14.25">
      <c r="A30" s="166">
        <f t="shared" si="8"/>
        <v>0</v>
      </c>
      <c r="B30" s="167">
        <f t="shared" si="8"/>
        <v>0</v>
      </c>
      <c r="C30" s="118"/>
      <c r="D30" s="164">
        <f t="shared" si="9"/>
        <v>0</v>
      </c>
      <c r="E30" s="114"/>
      <c r="F30" s="72" t="e">
        <f t="shared" si="10"/>
        <v>#VALUE!</v>
      </c>
      <c r="G30" s="115"/>
      <c r="H30" s="114"/>
      <c r="I30" s="53" t="e">
        <f t="shared" si="11"/>
        <v>#VALUE!</v>
      </c>
      <c r="J30" s="121"/>
      <c r="K30" s="164">
        <f t="shared" si="12"/>
        <v>0</v>
      </c>
      <c r="L30" s="114"/>
      <c r="M30" s="62" t="e">
        <f t="shared" si="13"/>
        <v>#VALUE!</v>
      </c>
      <c r="N30" s="114"/>
      <c r="O30" s="115"/>
      <c r="P30" s="53" t="e">
        <f t="shared" si="14"/>
        <v>#VALUE!</v>
      </c>
      <c r="Q30" s="5" t="e">
        <f t="shared" si="15"/>
        <v>#VALUE!</v>
      </c>
    </row>
    <row r="31" spans="1:17" ht="14.25">
      <c r="A31" s="166">
        <f t="shared" si="8"/>
        <v>0</v>
      </c>
      <c r="B31" s="167">
        <f t="shared" si="8"/>
        <v>0</v>
      </c>
      <c r="C31" s="118"/>
      <c r="D31" s="164">
        <f t="shared" si="9"/>
        <v>0</v>
      </c>
      <c r="E31" s="114"/>
      <c r="F31" s="72" t="e">
        <f t="shared" si="10"/>
        <v>#VALUE!</v>
      </c>
      <c r="G31" s="115"/>
      <c r="H31" s="114"/>
      <c r="I31" s="53" t="e">
        <f t="shared" si="11"/>
        <v>#VALUE!</v>
      </c>
      <c r="J31" s="121"/>
      <c r="K31" s="164">
        <f t="shared" si="12"/>
        <v>0</v>
      </c>
      <c r="L31" s="114"/>
      <c r="M31" s="62" t="e">
        <f t="shared" si="13"/>
        <v>#VALUE!</v>
      </c>
      <c r="N31" s="114"/>
      <c r="O31" s="115"/>
      <c r="P31" s="53" t="e">
        <f t="shared" si="14"/>
        <v>#VALUE!</v>
      </c>
      <c r="Q31" s="5" t="e">
        <f t="shared" si="15"/>
        <v>#VALUE!</v>
      </c>
    </row>
    <row r="32" spans="1:17" ht="14.25">
      <c r="A32" s="166">
        <f t="shared" si="8"/>
        <v>0</v>
      </c>
      <c r="B32" s="167">
        <f t="shared" si="8"/>
        <v>0</v>
      </c>
      <c r="C32" s="118"/>
      <c r="D32" s="164">
        <f t="shared" si="9"/>
        <v>0</v>
      </c>
      <c r="E32" s="114"/>
      <c r="F32" s="72" t="e">
        <f t="shared" si="10"/>
        <v>#VALUE!</v>
      </c>
      <c r="G32" s="115"/>
      <c r="H32" s="114"/>
      <c r="I32" s="53" t="e">
        <f t="shared" si="11"/>
        <v>#VALUE!</v>
      </c>
      <c r="J32" s="121"/>
      <c r="K32" s="164">
        <f t="shared" si="12"/>
        <v>0</v>
      </c>
      <c r="L32" s="114"/>
      <c r="M32" s="62" t="e">
        <f t="shared" si="13"/>
        <v>#VALUE!</v>
      </c>
      <c r="N32" s="114"/>
      <c r="O32" s="115"/>
      <c r="P32" s="53" t="e">
        <f t="shared" si="14"/>
        <v>#VALUE!</v>
      </c>
      <c r="Q32" s="5" t="e">
        <f t="shared" si="15"/>
        <v>#VALUE!</v>
      </c>
    </row>
    <row r="33" spans="1:17" ht="14.25">
      <c r="A33" s="166">
        <f t="shared" si="8"/>
        <v>0</v>
      </c>
      <c r="B33" s="167">
        <f t="shared" si="8"/>
        <v>0</v>
      </c>
      <c r="C33" s="118"/>
      <c r="D33" s="164">
        <f t="shared" si="9"/>
        <v>0</v>
      </c>
      <c r="E33" s="114"/>
      <c r="F33" s="72" t="e">
        <f t="shared" si="10"/>
        <v>#VALUE!</v>
      </c>
      <c r="G33" s="115"/>
      <c r="H33" s="114"/>
      <c r="I33" s="53" t="e">
        <f t="shared" si="11"/>
        <v>#VALUE!</v>
      </c>
      <c r="J33" s="121"/>
      <c r="K33" s="164">
        <f t="shared" si="12"/>
        <v>0</v>
      </c>
      <c r="L33" s="114"/>
      <c r="M33" s="62" t="e">
        <f t="shared" si="13"/>
        <v>#VALUE!</v>
      </c>
      <c r="N33" s="114"/>
      <c r="O33" s="115"/>
      <c r="P33" s="53" t="e">
        <f t="shared" si="14"/>
        <v>#VALUE!</v>
      </c>
      <c r="Q33" s="5" t="e">
        <f t="shared" si="15"/>
        <v>#VALUE!</v>
      </c>
    </row>
    <row r="34" spans="1:17" ht="14.25">
      <c r="A34" s="166">
        <f t="shared" si="8"/>
        <v>0</v>
      </c>
      <c r="B34" s="167">
        <f t="shared" si="8"/>
        <v>0</v>
      </c>
      <c r="C34" s="118"/>
      <c r="D34" s="164">
        <f t="shared" si="9"/>
        <v>0</v>
      </c>
      <c r="E34" s="114"/>
      <c r="F34" s="72" t="e">
        <f t="shared" si="10"/>
        <v>#VALUE!</v>
      </c>
      <c r="G34" s="115"/>
      <c r="H34" s="114"/>
      <c r="I34" s="53" t="e">
        <f t="shared" si="11"/>
        <v>#VALUE!</v>
      </c>
      <c r="J34" s="121"/>
      <c r="K34" s="164">
        <f t="shared" si="12"/>
        <v>0</v>
      </c>
      <c r="L34" s="114"/>
      <c r="M34" s="62" t="e">
        <f t="shared" si="13"/>
        <v>#VALUE!</v>
      </c>
      <c r="N34" s="114"/>
      <c r="O34" s="115"/>
      <c r="P34" s="53" t="e">
        <f t="shared" si="14"/>
        <v>#VALUE!</v>
      </c>
      <c r="Q34" s="5" t="e">
        <f t="shared" si="15"/>
        <v>#VALUE!</v>
      </c>
    </row>
    <row r="35" spans="1:17" ht="14.25">
      <c r="A35" s="166">
        <f t="shared" si="8"/>
        <v>0</v>
      </c>
      <c r="B35" s="167">
        <f t="shared" si="8"/>
        <v>0</v>
      </c>
      <c r="C35" s="118"/>
      <c r="D35" s="164">
        <f t="shared" si="9"/>
        <v>0</v>
      </c>
      <c r="E35" s="114"/>
      <c r="F35" s="72" t="e">
        <f t="shared" si="10"/>
        <v>#VALUE!</v>
      </c>
      <c r="G35" s="115"/>
      <c r="H35" s="114"/>
      <c r="I35" s="53" t="e">
        <f t="shared" si="11"/>
        <v>#VALUE!</v>
      </c>
      <c r="J35" s="121"/>
      <c r="K35" s="164">
        <f t="shared" si="12"/>
        <v>0</v>
      </c>
      <c r="L35" s="114"/>
      <c r="M35" s="62" t="e">
        <f t="shared" si="13"/>
        <v>#VALUE!</v>
      </c>
      <c r="N35" s="114"/>
      <c r="O35" s="115"/>
      <c r="P35" s="53" t="e">
        <f t="shared" si="14"/>
        <v>#VALUE!</v>
      </c>
      <c r="Q35" s="5" t="e">
        <f t="shared" si="15"/>
        <v>#VALUE!</v>
      </c>
    </row>
    <row r="36" spans="1:17" ht="14.25">
      <c r="A36" s="166">
        <f t="shared" si="8"/>
        <v>0</v>
      </c>
      <c r="B36" s="167">
        <f t="shared" si="8"/>
        <v>0</v>
      </c>
      <c r="C36" s="118"/>
      <c r="D36" s="164">
        <f t="shared" si="9"/>
        <v>0</v>
      </c>
      <c r="E36" s="114"/>
      <c r="F36" s="72" t="e">
        <f t="shared" si="10"/>
        <v>#VALUE!</v>
      </c>
      <c r="G36" s="115"/>
      <c r="H36" s="114"/>
      <c r="I36" s="53" t="e">
        <f t="shared" si="11"/>
        <v>#VALUE!</v>
      </c>
      <c r="J36" s="121"/>
      <c r="K36" s="164">
        <f t="shared" si="12"/>
        <v>0</v>
      </c>
      <c r="L36" s="114"/>
      <c r="M36" s="62" t="e">
        <f t="shared" si="13"/>
        <v>#VALUE!</v>
      </c>
      <c r="N36" s="114"/>
      <c r="O36" s="115"/>
      <c r="P36" s="53" t="e">
        <f t="shared" si="14"/>
        <v>#VALUE!</v>
      </c>
      <c r="Q36" s="5" t="e">
        <f t="shared" si="15"/>
        <v>#VALUE!</v>
      </c>
    </row>
    <row r="37" spans="1:17" ht="14.25">
      <c r="A37" s="166">
        <f t="shared" si="8"/>
        <v>0</v>
      </c>
      <c r="B37" s="167">
        <f t="shared" si="8"/>
        <v>0</v>
      </c>
      <c r="C37" s="117"/>
      <c r="D37" s="164">
        <f t="shared" si="9"/>
        <v>0</v>
      </c>
      <c r="E37" s="114"/>
      <c r="F37" s="72" t="e">
        <f t="shared" si="10"/>
        <v>#VALUE!</v>
      </c>
      <c r="G37" s="112"/>
      <c r="H37" s="113"/>
      <c r="I37" s="53" t="e">
        <f t="shared" si="11"/>
        <v>#VALUE!</v>
      </c>
      <c r="J37" s="120"/>
      <c r="K37" s="164">
        <f t="shared" si="12"/>
        <v>0</v>
      </c>
      <c r="L37" s="127"/>
      <c r="M37" s="62" t="e">
        <f t="shared" si="13"/>
        <v>#VALUE!</v>
      </c>
      <c r="N37" s="112"/>
      <c r="O37" s="113"/>
      <c r="P37" s="53" t="e">
        <f t="shared" si="14"/>
        <v>#VALUE!</v>
      </c>
      <c r="Q37" s="5" t="e">
        <f t="shared" si="15"/>
        <v>#VALUE!</v>
      </c>
    </row>
    <row r="38" spans="1:17" ht="14.25">
      <c r="A38" s="166">
        <f t="shared" si="8"/>
        <v>0</v>
      </c>
      <c r="B38" s="167">
        <f t="shared" si="8"/>
        <v>0</v>
      </c>
      <c r="C38" s="118"/>
      <c r="D38" s="164">
        <f t="shared" si="9"/>
        <v>0</v>
      </c>
      <c r="E38" s="114"/>
      <c r="F38" s="72" t="e">
        <f t="shared" si="10"/>
        <v>#VALUE!</v>
      </c>
      <c r="G38" s="115"/>
      <c r="H38" s="114"/>
      <c r="I38" s="53" t="e">
        <f t="shared" si="11"/>
        <v>#VALUE!</v>
      </c>
      <c r="J38" s="121"/>
      <c r="K38" s="164">
        <f t="shared" si="12"/>
        <v>0</v>
      </c>
      <c r="L38" s="114"/>
      <c r="M38" s="62" t="e">
        <f t="shared" si="13"/>
        <v>#VALUE!</v>
      </c>
      <c r="N38" s="114"/>
      <c r="O38" s="115"/>
      <c r="P38" s="53" t="e">
        <f t="shared" si="14"/>
        <v>#VALUE!</v>
      </c>
      <c r="Q38" s="5" t="e">
        <f t="shared" si="15"/>
        <v>#VALUE!</v>
      </c>
    </row>
    <row r="39" spans="1:17" ht="14.25">
      <c r="A39" s="166">
        <f t="shared" si="8"/>
        <v>0</v>
      </c>
      <c r="B39" s="167">
        <f t="shared" si="8"/>
        <v>0</v>
      </c>
      <c r="C39" s="118"/>
      <c r="D39" s="164">
        <f t="shared" si="9"/>
        <v>0</v>
      </c>
      <c r="E39" s="114"/>
      <c r="F39" s="72" t="e">
        <f t="shared" si="10"/>
        <v>#VALUE!</v>
      </c>
      <c r="G39" s="115"/>
      <c r="H39" s="114"/>
      <c r="I39" s="53" t="e">
        <f t="shared" si="11"/>
        <v>#VALUE!</v>
      </c>
      <c r="J39" s="121"/>
      <c r="K39" s="164">
        <f t="shared" si="12"/>
        <v>0</v>
      </c>
      <c r="L39" s="114"/>
      <c r="M39" s="62" t="e">
        <f t="shared" si="13"/>
        <v>#VALUE!</v>
      </c>
      <c r="N39" s="114"/>
      <c r="O39" s="115"/>
      <c r="P39" s="53" t="e">
        <f t="shared" si="14"/>
        <v>#VALUE!</v>
      </c>
      <c r="Q39" s="5" t="e">
        <f t="shared" si="15"/>
        <v>#VALUE!</v>
      </c>
    </row>
    <row r="40" spans="1:17" ht="14.25">
      <c r="A40" s="166">
        <f t="shared" si="8"/>
        <v>0</v>
      </c>
      <c r="B40" s="167">
        <f t="shared" si="8"/>
        <v>0</v>
      </c>
      <c r="C40" s="118"/>
      <c r="D40" s="164">
        <f t="shared" si="9"/>
        <v>0</v>
      </c>
      <c r="E40" s="114"/>
      <c r="F40" s="72" t="e">
        <f t="shared" si="10"/>
        <v>#VALUE!</v>
      </c>
      <c r="G40" s="115"/>
      <c r="H40" s="114"/>
      <c r="I40" s="53" t="e">
        <f t="shared" si="11"/>
        <v>#VALUE!</v>
      </c>
      <c r="J40" s="121"/>
      <c r="K40" s="164">
        <f t="shared" si="12"/>
        <v>0</v>
      </c>
      <c r="L40" s="114"/>
      <c r="M40" s="62" t="e">
        <f t="shared" si="13"/>
        <v>#VALUE!</v>
      </c>
      <c r="N40" s="114"/>
      <c r="O40" s="115"/>
      <c r="P40" s="53" t="e">
        <f t="shared" si="14"/>
        <v>#VALUE!</v>
      </c>
      <c r="Q40" s="5" t="e">
        <f t="shared" si="15"/>
        <v>#VALUE!</v>
      </c>
    </row>
    <row r="41" spans="1:17" ht="14.25">
      <c r="A41" s="166">
        <f t="shared" si="8"/>
        <v>0</v>
      </c>
      <c r="B41" s="167">
        <f t="shared" si="8"/>
        <v>0</v>
      </c>
      <c r="C41" s="118"/>
      <c r="D41" s="164">
        <f t="shared" si="9"/>
        <v>0</v>
      </c>
      <c r="E41" s="114"/>
      <c r="F41" s="72" t="e">
        <f t="shared" si="10"/>
        <v>#VALUE!</v>
      </c>
      <c r="G41" s="115"/>
      <c r="H41" s="114"/>
      <c r="I41" s="53" t="e">
        <f t="shared" si="11"/>
        <v>#VALUE!</v>
      </c>
      <c r="J41" s="121"/>
      <c r="K41" s="63">
        <f t="shared" si="12"/>
        <v>0</v>
      </c>
      <c r="L41" s="114"/>
      <c r="M41" s="62" t="e">
        <f t="shared" si="13"/>
        <v>#VALUE!</v>
      </c>
      <c r="N41" s="114"/>
      <c r="O41" s="115"/>
      <c r="P41" s="53" t="e">
        <f t="shared" si="14"/>
        <v>#VALUE!</v>
      </c>
      <c r="Q41" s="5" t="e">
        <f t="shared" si="15"/>
        <v>#VALUE!</v>
      </c>
    </row>
    <row r="42" spans="1:17" ht="21" customHeight="1" thickBot="1">
      <c r="A42" s="168"/>
      <c r="B42" s="169"/>
      <c r="C42" s="70">
        <f aca="true" t="shared" si="16" ref="C42:O42">SUM(C27:C41)</f>
        <v>0</v>
      </c>
      <c r="D42" s="56">
        <f t="shared" si="16"/>
        <v>0</v>
      </c>
      <c r="E42" s="56">
        <f t="shared" si="16"/>
        <v>0</v>
      </c>
      <c r="F42" s="57" t="e">
        <f t="shared" si="16"/>
        <v>#VALUE!</v>
      </c>
      <c r="G42" s="57">
        <f t="shared" si="16"/>
        <v>0</v>
      </c>
      <c r="H42" s="56">
        <f t="shared" si="16"/>
        <v>0</v>
      </c>
      <c r="I42" s="54" t="e">
        <f>SUM(I27:I41)</f>
        <v>#VALUE!</v>
      </c>
      <c r="J42" s="55">
        <f t="shared" si="16"/>
        <v>0</v>
      </c>
      <c r="K42" s="56">
        <f t="shared" si="16"/>
        <v>0</v>
      </c>
      <c r="L42" s="56">
        <f t="shared" si="16"/>
        <v>0</v>
      </c>
      <c r="M42" s="56" t="e">
        <f t="shared" si="16"/>
        <v>#VALUE!</v>
      </c>
      <c r="N42" s="56">
        <f t="shared" si="16"/>
        <v>0</v>
      </c>
      <c r="O42" s="57">
        <f t="shared" si="16"/>
        <v>0</v>
      </c>
      <c r="P42" s="54" t="e">
        <f>SUM(P27:P41)</f>
        <v>#VALUE!</v>
      </c>
      <c r="Q42" s="13" t="e">
        <f>SUM(Q27:Q41)</f>
        <v>#VALUE!</v>
      </c>
    </row>
    <row r="43" spans="1:17" ht="6.75" customHeight="1" thickBot="1">
      <c r="A43" s="31"/>
      <c r="B43" s="31"/>
      <c r="C43" s="31"/>
      <c r="D43" s="31"/>
      <c r="E43" s="31"/>
      <c r="F43" s="31"/>
      <c r="G43" s="31"/>
      <c r="H43" s="31"/>
      <c r="I43" s="31"/>
      <c r="J43" s="31"/>
      <c r="K43" s="31"/>
      <c r="L43" s="31"/>
      <c r="M43" s="31"/>
      <c r="N43" s="31"/>
      <c r="O43" s="31"/>
      <c r="P43" s="31"/>
      <c r="Q43" s="31"/>
    </row>
    <row r="44" spans="1:17" ht="79.5" customHeight="1">
      <c r="A44" s="372" t="s">
        <v>61</v>
      </c>
      <c r="B44" s="373"/>
      <c r="C44" s="373"/>
      <c r="D44" s="373"/>
      <c r="E44" s="373"/>
      <c r="F44" s="373"/>
      <c r="G44" s="374"/>
      <c r="H44" s="170" t="s">
        <v>56</v>
      </c>
      <c r="I44" s="372" t="s">
        <v>62</v>
      </c>
      <c r="J44" s="373"/>
      <c r="K44" s="373"/>
      <c r="L44" s="373"/>
      <c r="M44" s="373"/>
      <c r="N44" s="373"/>
      <c r="O44" s="373"/>
      <c r="P44" s="374"/>
      <c r="Q44" s="170" t="s">
        <v>58</v>
      </c>
    </row>
    <row r="45" spans="1:17" ht="72" customHeight="1">
      <c r="A45" s="295"/>
      <c r="B45" s="296"/>
      <c r="C45" s="296"/>
      <c r="D45" s="296"/>
      <c r="E45" s="296"/>
      <c r="F45" s="296"/>
      <c r="G45" s="297"/>
      <c r="H45" s="171" t="e">
        <f>G23</f>
        <v>#VALUE!</v>
      </c>
      <c r="I45" s="295"/>
      <c r="J45" s="296"/>
      <c r="K45" s="296"/>
      <c r="L45" s="296"/>
      <c r="M45" s="296"/>
      <c r="N45" s="296"/>
      <c r="O45" s="296"/>
      <c r="P45" s="297"/>
      <c r="Q45" s="196" t="e">
        <f>L23</f>
        <v>#VALUE!</v>
      </c>
    </row>
    <row r="46" spans="1:17" ht="30.75" customHeight="1">
      <c r="A46" s="366" t="s">
        <v>45</v>
      </c>
      <c r="B46" s="368"/>
      <c r="C46" s="188" t="s">
        <v>46</v>
      </c>
      <c r="D46" s="189"/>
      <c r="E46" s="189"/>
      <c r="F46" s="190" t="s">
        <v>47</v>
      </c>
      <c r="G46" s="190" t="s">
        <v>48</v>
      </c>
      <c r="H46" s="187"/>
      <c r="I46" s="366" t="s">
        <v>45</v>
      </c>
      <c r="J46" s="367"/>
      <c r="K46" s="368"/>
      <c r="L46" s="188" t="s">
        <v>46</v>
      </c>
      <c r="M46" s="189"/>
      <c r="N46" s="197"/>
      <c r="O46" s="190" t="s">
        <v>47</v>
      </c>
      <c r="P46" s="190" t="s">
        <v>48</v>
      </c>
      <c r="Q46" s="187"/>
    </row>
    <row r="47" spans="1:17" ht="14.25">
      <c r="A47" s="268"/>
      <c r="B47" s="270"/>
      <c r="C47" s="274"/>
      <c r="D47" s="269"/>
      <c r="E47" s="270"/>
      <c r="F47" s="14"/>
      <c r="G47" s="15"/>
      <c r="H47" s="174">
        <f>G47*F47</f>
        <v>0</v>
      </c>
      <c r="I47" s="268"/>
      <c r="J47" s="269"/>
      <c r="K47" s="270"/>
      <c r="L47" s="271"/>
      <c r="M47" s="272"/>
      <c r="N47" s="273"/>
      <c r="O47" s="14"/>
      <c r="P47" s="15"/>
      <c r="Q47" s="174">
        <f aca="true" t="shared" si="17" ref="Q47:Q55">P47*O47</f>
        <v>0</v>
      </c>
    </row>
    <row r="48" spans="1:17" ht="14.25">
      <c r="A48" s="268"/>
      <c r="B48" s="270"/>
      <c r="C48" s="274"/>
      <c r="D48" s="269"/>
      <c r="E48" s="270"/>
      <c r="F48" s="14"/>
      <c r="G48" s="15"/>
      <c r="H48" s="174">
        <f aca="true" t="shared" si="18" ref="H48:H55">G48*F48</f>
        <v>0</v>
      </c>
      <c r="I48" s="268"/>
      <c r="J48" s="269"/>
      <c r="K48" s="270"/>
      <c r="L48" s="271"/>
      <c r="M48" s="272"/>
      <c r="N48" s="273"/>
      <c r="O48" s="14"/>
      <c r="P48" s="15"/>
      <c r="Q48" s="174">
        <f t="shared" si="17"/>
        <v>0</v>
      </c>
    </row>
    <row r="49" spans="1:17" ht="14.25">
      <c r="A49" s="268"/>
      <c r="B49" s="270"/>
      <c r="C49" s="274"/>
      <c r="D49" s="269"/>
      <c r="E49" s="270"/>
      <c r="F49" s="14"/>
      <c r="G49" s="15"/>
      <c r="H49" s="174">
        <f t="shared" si="18"/>
        <v>0</v>
      </c>
      <c r="I49" s="268"/>
      <c r="J49" s="269"/>
      <c r="K49" s="270"/>
      <c r="L49" s="271"/>
      <c r="M49" s="272"/>
      <c r="N49" s="273"/>
      <c r="O49" s="14"/>
      <c r="P49" s="15"/>
      <c r="Q49" s="174">
        <f t="shared" si="17"/>
        <v>0</v>
      </c>
    </row>
    <row r="50" spans="1:17" ht="14.25">
      <c r="A50" s="268"/>
      <c r="B50" s="270"/>
      <c r="C50" s="274"/>
      <c r="D50" s="269"/>
      <c r="E50" s="270"/>
      <c r="F50" s="14"/>
      <c r="G50" s="15"/>
      <c r="H50" s="174">
        <f t="shared" si="18"/>
        <v>0</v>
      </c>
      <c r="I50" s="268"/>
      <c r="J50" s="269"/>
      <c r="K50" s="270"/>
      <c r="L50" s="271"/>
      <c r="M50" s="272"/>
      <c r="N50" s="273"/>
      <c r="O50" s="14"/>
      <c r="P50" s="15"/>
      <c r="Q50" s="174">
        <f t="shared" si="17"/>
        <v>0</v>
      </c>
    </row>
    <row r="51" spans="1:17" ht="14.25">
      <c r="A51" s="268"/>
      <c r="B51" s="270"/>
      <c r="C51" s="274"/>
      <c r="D51" s="269"/>
      <c r="E51" s="270"/>
      <c r="F51" s="14"/>
      <c r="G51" s="15"/>
      <c r="H51" s="174">
        <f t="shared" si="18"/>
        <v>0</v>
      </c>
      <c r="I51" s="268"/>
      <c r="J51" s="269"/>
      <c r="K51" s="270"/>
      <c r="L51" s="271"/>
      <c r="M51" s="272"/>
      <c r="N51" s="273"/>
      <c r="O51" s="14"/>
      <c r="P51" s="15"/>
      <c r="Q51" s="174">
        <f t="shared" si="17"/>
        <v>0</v>
      </c>
    </row>
    <row r="52" spans="1:17" ht="14.25">
      <c r="A52" s="268"/>
      <c r="B52" s="270"/>
      <c r="C52" s="274"/>
      <c r="D52" s="269"/>
      <c r="E52" s="270"/>
      <c r="F52" s="14"/>
      <c r="G52" s="15"/>
      <c r="H52" s="174">
        <f t="shared" si="18"/>
        <v>0</v>
      </c>
      <c r="I52" s="268"/>
      <c r="J52" s="269"/>
      <c r="K52" s="270"/>
      <c r="L52" s="271"/>
      <c r="M52" s="272"/>
      <c r="N52" s="273"/>
      <c r="O52" s="14"/>
      <c r="P52" s="15"/>
      <c r="Q52" s="174">
        <f t="shared" si="17"/>
        <v>0</v>
      </c>
    </row>
    <row r="53" spans="1:17" ht="14.25">
      <c r="A53" s="268"/>
      <c r="B53" s="270"/>
      <c r="C53" s="274"/>
      <c r="D53" s="269"/>
      <c r="E53" s="270"/>
      <c r="F53" s="14"/>
      <c r="G53" s="15"/>
      <c r="H53" s="174">
        <f t="shared" si="18"/>
        <v>0</v>
      </c>
      <c r="I53" s="268"/>
      <c r="J53" s="269"/>
      <c r="K53" s="270"/>
      <c r="L53" s="271"/>
      <c r="M53" s="272"/>
      <c r="N53" s="273"/>
      <c r="O53" s="14"/>
      <c r="P53" s="15"/>
      <c r="Q53" s="174">
        <f t="shared" si="17"/>
        <v>0</v>
      </c>
    </row>
    <row r="54" spans="1:17" ht="14.25">
      <c r="A54" s="268"/>
      <c r="B54" s="270"/>
      <c r="C54" s="274"/>
      <c r="D54" s="269"/>
      <c r="E54" s="270"/>
      <c r="F54" s="14"/>
      <c r="G54" s="15"/>
      <c r="H54" s="174">
        <f t="shared" si="18"/>
        <v>0</v>
      </c>
      <c r="I54" s="268"/>
      <c r="J54" s="269"/>
      <c r="K54" s="270"/>
      <c r="L54" s="271"/>
      <c r="M54" s="272"/>
      <c r="N54" s="273"/>
      <c r="O54" s="14"/>
      <c r="P54" s="15"/>
      <c r="Q54" s="174">
        <f t="shared" si="17"/>
        <v>0</v>
      </c>
    </row>
    <row r="55" spans="1:17" ht="14.25">
      <c r="A55" s="268"/>
      <c r="B55" s="270"/>
      <c r="C55" s="274"/>
      <c r="D55" s="269"/>
      <c r="E55" s="270"/>
      <c r="F55" s="14"/>
      <c r="G55" s="15"/>
      <c r="H55" s="174">
        <f t="shared" si="18"/>
        <v>0</v>
      </c>
      <c r="I55" s="268"/>
      <c r="J55" s="269"/>
      <c r="K55" s="270"/>
      <c r="L55" s="271"/>
      <c r="M55" s="272"/>
      <c r="N55" s="273"/>
      <c r="O55" s="14"/>
      <c r="P55" s="15"/>
      <c r="Q55" s="174">
        <f t="shared" si="17"/>
        <v>0</v>
      </c>
    </row>
    <row r="56" spans="1:17" ht="15" thickBot="1">
      <c r="A56" s="64"/>
      <c r="B56" s="65"/>
      <c r="C56" s="65"/>
      <c r="D56" s="65"/>
      <c r="E56" s="65"/>
      <c r="F56" s="65"/>
      <c r="G56" s="66" t="s">
        <v>49</v>
      </c>
      <c r="H56" s="175">
        <f>SUM(H47:H55)</f>
        <v>0</v>
      </c>
      <c r="I56" s="65"/>
      <c r="J56" s="65"/>
      <c r="K56" s="65"/>
      <c r="L56" s="65"/>
      <c r="M56" s="65"/>
      <c r="N56" s="65"/>
      <c r="O56" s="65"/>
      <c r="P56" s="66" t="s">
        <v>49</v>
      </c>
      <c r="Q56" s="175">
        <f>SUM(Q47:Q55)</f>
        <v>0</v>
      </c>
    </row>
    <row r="57" spans="1:17" ht="15.75">
      <c r="A57" s="329" t="s">
        <v>50</v>
      </c>
      <c r="B57" s="329"/>
      <c r="C57" s="329"/>
      <c r="D57" s="329"/>
      <c r="E57" s="329"/>
      <c r="F57" s="329"/>
      <c r="G57" s="329"/>
      <c r="H57" s="329"/>
      <c r="I57" s="329"/>
      <c r="J57" s="329"/>
      <c r="K57" s="329"/>
      <c r="L57" s="329"/>
      <c r="M57" s="329"/>
      <c r="N57" s="329"/>
      <c r="O57" s="329"/>
      <c r="P57" s="329"/>
      <c r="Q57" s="329"/>
    </row>
  </sheetData>
  <sheetProtection sheet="1" objects="1" scenarios="1"/>
  <mergeCells count="65">
    <mergeCell ref="A1:Q1"/>
    <mergeCell ref="B2:D2"/>
    <mergeCell ref="B3:D3"/>
    <mergeCell ref="F3:G3"/>
    <mergeCell ref="I3:L3"/>
    <mergeCell ref="A25:B25"/>
    <mergeCell ref="C25:I25"/>
    <mergeCell ref="B4:D4"/>
    <mergeCell ref="F4:G4"/>
    <mergeCell ref="I4:L4"/>
    <mergeCell ref="N4:P4"/>
    <mergeCell ref="A5:L5"/>
    <mergeCell ref="M5:Q5"/>
    <mergeCell ref="A6:B6"/>
    <mergeCell ref="C6:I6"/>
    <mergeCell ref="J6:N6"/>
    <mergeCell ref="O6:P6"/>
    <mergeCell ref="J25:P25"/>
    <mergeCell ref="A44:G44"/>
    <mergeCell ref="I44:P44"/>
    <mergeCell ref="A46:B46"/>
    <mergeCell ref="A47:B47"/>
    <mergeCell ref="C47:E47"/>
    <mergeCell ref="I47:K47"/>
    <mergeCell ref="L47:N47"/>
    <mergeCell ref="A45:G45"/>
    <mergeCell ref="I45:P45"/>
    <mergeCell ref="A48:B48"/>
    <mergeCell ref="C48:E48"/>
    <mergeCell ref="I48:K48"/>
    <mergeCell ref="L48:N48"/>
    <mergeCell ref="A49:B49"/>
    <mergeCell ref="C49:E49"/>
    <mergeCell ref="I49:K49"/>
    <mergeCell ref="L49:N49"/>
    <mergeCell ref="I53:K53"/>
    <mergeCell ref="L53:N53"/>
    <mergeCell ref="A50:B50"/>
    <mergeCell ref="C50:E50"/>
    <mergeCell ref="I50:K50"/>
    <mergeCell ref="L50:N50"/>
    <mergeCell ref="A51:B51"/>
    <mergeCell ref="C51:E51"/>
    <mergeCell ref="I51:K51"/>
    <mergeCell ref="L51:N51"/>
    <mergeCell ref="A57:Q57"/>
    <mergeCell ref="O3:Q3"/>
    <mergeCell ref="H2:I2"/>
    <mergeCell ref="K2:L2"/>
    <mergeCell ref="O2:Q2"/>
    <mergeCell ref="I46:K46"/>
    <mergeCell ref="A54:B54"/>
    <mergeCell ref="C54:E54"/>
    <mergeCell ref="I54:K54"/>
    <mergeCell ref="L54:N54"/>
    <mergeCell ref="A55:B55"/>
    <mergeCell ref="C55:E55"/>
    <mergeCell ref="I55:K55"/>
    <mergeCell ref="L55:N55"/>
    <mergeCell ref="A52:B52"/>
    <mergeCell ref="C52:E52"/>
    <mergeCell ref="I52:K52"/>
    <mergeCell ref="L52:N52"/>
    <mergeCell ref="A53:B53"/>
    <mergeCell ref="C53:E53"/>
  </mergeCells>
  <dataValidations count="1">
    <dataValidation type="list" allowBlank="1" showInputMessage="1" showErrorMessage="1" sqref="J2">
      <formula1>"25, 20"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33CC"/>
  </sheetPr>
  <dimension ref="A1:Q67"/>
  <sheetViews>
    <sheetView zoomScale="80" zoomScaleNormal="80" zoomScalePageLayoutView="0" workbookViewId="0" topLeftCell="A1">
      <selection activeCell="N4" activeCellId="21" sqref="I57:P65 I55:P55 A55:G55 A57:G65 C32:C51 E32:E51 G32:H51 J32:J51 L32:L51 N32:O51 M8:M27 H8:H27 A8:C27 B2:D4 F2 F3:G3 F4:G4 I3:L3 I4:L4 N2 N3 N4:P4"/>
    </sheetView>
  </sheetViews>
  <sheetFormatPr defaultColWidth="8.7109375" defaultRowHeight="15"/>
  <cols>
    <col min="1" max="1" width="39.421875" style="1" customWidth="1"/>
    <col min="2" max="2" width="12.57421875" style="1" customWidth="1"/>
    <col min="3" max="3" width="16.57421875" style="1" customWidth="1"/>
    <col min="4" max="4" width="17.8515625" style="1" customWidth="1"/>
    <col min="5" max="5" width="12.421875" style="1" customWidth="1"/>
    <col min="6" max="11" width="16.57421875" style="1" customWidth="1"/>
    <col min="12" max="12" width="20.140625" style="1" customWidth="1"/>
    <col min="13" max="17" width="16.57421875" style="1" customWidth="1"/>
    <col min="18" max="16384" width="8.7109375" style="1" customWidth="1"/>
  </cols>
  <sheetData>
    <row r="1" spans="1:17" ht="43.5" customHeight="1" thickBot="1">
      <c r="A1" s="356" t="s">
        <v>733</v>
      </c>
      <c r="B1" s="357"/>
      <c r="C1" s="357"/>
      <c r="D1" s="357"/>
      <c r="E1" s="357"/>
      <c r="F1" s="357"/>
      <c r="G1" s="357"/>
      <c r="H1" s="357"/>
      <c r="I1" s="357"/>
      <c r="J1" s="358"/>
      <c r="K1" s="357"/>
      <c r="L1" s="357"/>
      <c r="M1" s="357"/>
      <c r="N1" s="358"/>
      <c r="O1" s="357"/>
      <c r="P1" s="357"/>
      <c r="Q1" s="359"/>
    </row>
    <row r="2" spans="1:17" ht="36" customHeight="1" thickBot="1">
      <c r="A2" s="28" t="s">
        <v>0</v>
      </c>
      <c r="B2" s="360"/>
      <c r="C2" s="361"/>
      <c r="D2" s="362"/>
      <c r="E2" s="28" t="s">
        <v>1</v>
      </c>
      <c r="F2" s="198"/>
      <c r="G2" s="31"/>
      <c r="H2" s="332" t="s">
        <v>734</v>
      </c>
      <c r="I2" s="332"/>
      <c r="J2" s="75"/>
      <c r="K2" s="333" t="s">
        <v>738</v>
      </c>
      <c r="L2" s="333"/>
      <c r="M2" s="31"/>
      <c r="N2" s="76"/>
      <c r="O2" s="335" t="s">
        <v>735</v>
      </c>
      <c r="P2" s="335"/>
      <c r="Q2" s="335"/>
    </row>
    <row r="3" spans="1:17" ht="36" customHeight="1" thickBot="1">
      <c r="A3" s="29" t="s">
        <v>2</v>
      </c>
      <c r="B3" s="352"/>
      <c r="C3" s="353"/>
      <c r="D3" s="354"/>
      <c r="E3" s="30" t="s">
        <v>3</v>
      </c>
      <c r="F3" s="271"/>
      <c r="G3" s="273"/>
      <c r="H3" s="30" t="s">
        <v>4</v>
      </c>
      <c r="I3" s="271"/>
      <c r="J3" s="361"/>
      <c r="K3" s="272"/>
      <c r="L3" s="273"/>
      <c r="M3" s="32"/>
      <c r="N3" s="76"/>
      <c r="O3" s="331" t="s">
        <v>736</v>
      </c>
      <c r="P3" s="331"/>
      <c r="Q3" s="331"/>
    </row>
    <row r="4" spans="1:17" ht="36" customHeight="1">
      <c r="A4" s="29" t="s">
        <v>5</v>
      </c>
      <c r="B4" s="352"/>
      <c r="C4" s="353"/>
      <c r="D4" s="354"/>
      <c r="E4" s="30" t="s">
        <v>3</v>
      </c>
      <c r="F4" s="271"/>
      <c r="G4" s="273"/>
      <c r="H4" s="30" t="s">
        <v>4</v>
      </c>
      <c r="I4" s="271"/>
      <c r="J4" s="272"/>
      <c r="K4" s="272"/>
      <c r="L4" s="273"/>
      <c r="M4" s="30" t="s">
        <v>6</v>
      </c>
      <c r="N4" s="355"/>
      <c r="O4" s="293"/>
      <c r="P4" s="294"/>
      <c r="Q4" s="2"/>
    </row>
    <row r="5" spans="1:17" ht="32.25" customHeight="1" thickBot="1">
      <c r="A5" s="330" t="s">
        <v>737</v>
      </c>
      <c r="B5" s="330"/>
      <c r="C5" s="330"/>
      <c r="D5" s="330"/>
      <c r="E5" s="330"/>
      <c r="F5" s="330"/>
      <c r="G5" s="330"/>
      <c r="H5" s="330"/>
      <c r="I5" s="330"/>
      <c r="J5" s="330"/>
      <c r="K5" s="330"/>
      <c r="L5" s="330"/>
      <c r="M5" s="330" t="s">
        <v>7</v>
      </c>
      <c r="N5" s="330"/>
      <c r="O5" s="330"/>
      <c r="P5" s="330"/>
      <c r="Q5" s="330"/>
    </row>
    <row r="6" spans="1:17" ht="21.75" customHeight="1" thickBot="1">
      <c r="A6" s="381" t="s">
        <v>8</v>
      </c>
      <c r="B6" s="382"/>
      <c r="C6" s="383" t="s">
        <v>9</v>
      </c>
      <c r="D6" s="383"/>
      <c r="E6" s="383"/>
      <c r="F6" s="383"/>
      <c r="G6" s="383"/>
      <c r="H6" s="383"/>
      <c r="I6" s="383"/>
      <c r="J6" s="384" t="s">
        <v>10</v>
      </c>
      <c r="K6" s="383"/>
      <c r="L6" s="383"/>
      <c r="M6" s="383"/>
      <c r="N6" s="383"/>
      <c r="O6" s="385" t="s">
        <v>11</v>
      </c>
      <c r="P6" s="386"/>
      <c r="Q6" s="31"/>
    </row>
    <row r="7" spans="1:17" s="4" customFormat="1" ht="96" customHeight="1">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34"/>
    </row>
    <row r="8" spans="1:17" ht="14.25">
      <c r="A8" s="105"/>
      <c r="B8" s="106"/>
      <c r="C8" s="107"/>
      <c r="D8" s="130">
        <f>IF(J2=25,49.91,IF(J2=20,62.39,""))</f>
      </c>
      <c r="E8" s="139">
        <f>N2</f>
        <v>0</v>
      </c>
      <c r="F8" s="132" t="e">
        <f>SUM(C8*D8*E8)</f>
        <v>#VALUE!</v>
      </c>
      <c r="G8" s="132" t="e">
        <f>SUM(F8*2%)</f>
        <v>#VALUE!</v>
      </c>
      <c r="H8" s="114"/>
      <c r="I8" s="48" t="e">
        <f>SUM(F8,H8)</f>
        <v>#VALUE!</v>
      </c>
      <c r="J8" s="180">
        <f>N3</f>
        <v>0</v>
      </c>
      <c r="K8" s="132" t="e">
        <f>SUM(C8*D8*J8)</f>
        <v>#VALUE!</v>
      </c>
      <c r="L8" s="132" t="e">
        <f>SUM(K8*2%)</f>
        <v>#VALUE!</v>
      </c>
      <c r="M8" s="114"/>
      <c r="N8" s="45" t="e">
        <f>SUM(K8,M8)</f>
        <v>#VALUE!</v>
      </c>
      <c r="O8" s="49" t="e">
        <f>SUM(I8,N8)</f>
        <v>#VALUE!</v>
      </c>
      <c r="P8" s="5" t="e">
        <f>SUM(O8-Q32)</f>
        <v>#VALUE!</v>
      </c>
      <c r="Q8" s="32"/>
    </row>
    <row r="9" spans="1:17" ht="14.25">
      <c r="A9" s="105"/>
      <c r="B9" s="106"/>
      <c r="C9" s="107"/>
      <c r="D9" s="130">
        <f>IF(J2=25,49.91,IF(J2=20,62.39,""))</f>
      </c>
      <c r="E9" s="139">
        <f>N2</f>
        <v>0</v>
      </c>
      <c r="F9" s="132" t="e">
        <f aca="true" t="shared" si="0" ref="F9:F27">SUM(C9*D9*E9)</f>
        <v>#VALUE!</v>
      </c>
      <c r="G9" s="132" t="e">
        <f aca="true" t="shared" si="1" ref="G9:G27">SUM(F9*2%)</f>
        <v>#VALUE!</v>
      </c>
      <c r="H9" s="114"/>
      <c r="I9" s="48" t="e">
        <f aca="true" t="shared" si="2" ref="I9:I27">SUM(F9,H9)</f>
        <v>#VALUE!</v>
      </c>
      <c r="J9" s="180">
        <f>N3</f>
        <v>0</v>
      </c>
      <c r="K9" s="132" t="e">
        <f aca="true" t="shared" si="3" ref="K9:K27">SUM(C9*D9*J9)</f>
        <v>#VALUE!</v>
      </c>
      <c r="L9" s="132" t="e">
        <f aca="true" t="shared" si="4" ref="L9:L27">SUM(K9*2%)</f>
        <v>#VALUE!</v>
      </c>
      <c r="M9" s="114"/>
      <c r="N9" s="45" t="e">
        <f aca="true" t="shared" si="5" ref="N9:N27">SUM(K9,M9)</f>
        <v>#VALUE!</v>
      </c>
      <c r="O9" s="49" t="e">
        <f aca="true" t="shared" si="6" ref="O9:O27">SUM(I9,N9)</f>
        <v>#VALUE!</v>
      </c>
      <c r="P9" s="5" t="e">
        <f aca="true" t="shared" si="7" ref="P9:P27">SUM(O9-Q33)</f>
        <v>#VALUE!</v>
      </c>
      <c r="Q9" s="32"/>
    </row>
    <row r="10" spans="1:17" ht="14.25">
      <c r="A10" s="105"/>
      <c r="B10" s="106"/>
      <c r="C10" s="107"/>
      <c r="D10" s="130">
        <f>IF(J2=25,49.91,IF(J2=20,62.39,""))</f>
      </c>
      <c r="E10" s="139">
        <f>N2</f>
        <v>0</v>
      </c>
      <c r="F10" s="132" t="e">
        <f t="shared" si="0"/>
        <v>#VALUE!</v>
      </c>
      <c r="G10" s="132" t="e">
        <f t="shared" si="1"/>
        <v>#VALUE!</v>
      </c>
      <c r="H10" s="114"/>
      <c r="I10" s="48" t="e">
        <f t="shared" si="2"/>
        <v>#VALUE!</v>
      </c>
      <c r="J10" s="180">
        <f>N3</f>
        <v>0</v>
      </c>
      <c r="K10" s="132" t="e">
        <f t="shared" si="3"/>
        <v>#VALUE!</v>
      </c>
      <c r="L10" s="132" t="e">
        <f t="shared" si="4"/>
        <v>#VALUE!</v>
      </c>
      <c r="M10" s="114"/>
      <c r="N10" s="45" t="e">
        <f t="shared" si="5"/>
        <v>#VALUE!</v>
      </c>
      <c r="O10" s="49" t="e">
        <f t="shared" si="6"/>
        <v>#VALUE!</v>
      </c>
      <c r="P10" s="5" t="e">
        <f t="shared" si="7"/>
        <v>#VALUE!</v>
      </c>
      <c r="Q10" s="32"/>
    </row>
    <row r="11" spans="1:17" ht="14.25">
      <c r="A11" s="105"/>
      <c r="B11" s="106"/>
      <c r="C11" s="107"/>
      <c r="D11" s="130">
        <f>IF(J2=25,49.91,IF(J2=20,62.39,""))</f>
      </c>
      <c r="E11" s="139">
        <f>N2</f>
        <v>0</v>
      </c>
      <c r="F11" s="132" t="e">
        <f t="shared" si="0"/>
        <v>#VALUE!</v>
      </c>
      <c r="G11" s="132" t="e">
        <f t="shared" si="1"/>
        <v>#VALUE!</v>
      </c>
      <c r="H11" s="114"/>
      <c r="I11" s="48" t="e">
        <f t="shared" si="2"/>
        <v>#VALUE!</v>
      </c>
      <c r="J11" s="180">
        <f>N3</f>
        <v>0</v>
      </c>
      <c r="K11" s="132" t="e">
        <f t="shared" si="3"/>
        <v>#VALUE!</v>
      </c>
      <c r="L11" s="132" t="e">
        <f t="shared" si="4"/>
        <v>#VALUE!</v>
      </c>
      <c r="M11" s="114"/>
      <c r="N11" s="45" t="e">
        <f t="shared" si="5"/>
        <v>#VALUE!</v>
      </c>
      <c r="O11" s="49" t="e">
        <f t="shared" si="6"/>
        <v>#VALUE!</v>
      </c>
      <c r="P11" s="5" t="e">
        <f t="shared" si="7"/>
        <v>#VALUE!</v>
      </c>
      <c r="Q11" s="32"/>
    </row>
    <row r="12" spans="1:17" ht="14.25">
      <c r="A12" s="105"/>
      <c r="B12" s="106"/>
      <c r="C12" s="107"/>
      <c r="D12" s="130">
        <f>IF(J2=25,49.91,IF(J2=20,62.39,""))</f>
      </c>
      <c r="E12" s="139">
        <f>N2</f>
        <v>0</v>
      </c>
      <c r="F12" s="132" t="e">
        <f t="shared" si="0"/>
        <v>#VALUE!</v>
      </c>
      <c r="G12" s="132" t="e">
        <f t="shared" si="1"/>
        <v>#VALUE!</v>
      </c>
      <c r="H12" s="114"/>
      <c r="I12" s="48" t="e">
        <f t="shared" si="2"/>
        <v>#VALUE!</v>
      </c>
      <c r="J12" s="180">
        <f>N3</f>
        <v>0</v>
      </c>
      <c r="K12" s="132" t="e">
        <f t="shared" si="3"/>
        <v>#VALUE!</v>
      </c>
      <c r="L12" s="132" t="e">
        <f t="shared" si="4"/>
        <v>#VALUE!</v>
      </c>
      <c r="M12" s="114"/>
      <c r="N12" s="45" t="e">
        <f t="shared" si="5"/>
        <v>#VALUE!</v>
      </c>
      <c r="O12" s="49" t="e">
        <f t="shared" si="6"/>
        <v>#VALUE!</v>
      </c>
      <c r="P12" s="5" t="e">
        <f t="shared" si="7"/>
        <v>#VALUE!</v>
      </c>
      <c r="Q12" s="32"/>
    </row>
    <row r="13" spans="1:17" ht="14.25">
      <c r="A13" s="105"/>
      <c r="B13" s="106"/>
      <c r="C13" s="107"/>
      <c r="D13" s="130">
        <f>IF(J2=25,49.91,IF(J2=20,62.39,""))</f>
      </c>
      <c r="E13" s="139">
        <f>N2</f>
        <v>0</v>
      </c>
      <c r="F13" s="132" t="e">
        <f t="shared" si="0"/>
        <v>#VALUE!</v>
      </c>
      <c r="G13" s="132" t="e">
        <f t="shared" si="1"/>
        <v>#VALUE!</v>
      </c>
      <c r="H13" s="114"/>
      <c r="I13" s="48" t="e">
        <f t="shared" si="2"/>
        <v>#VALUE!</v>
      </c>
      <c r="J13" s="180">
        <f>N3</f>
        <v>0</v>
      </c>
      <c r="K13" s="132" t="e">
        <f t="shared" si="3"/>
        <v>#VALUE!</v>
      </c>
      <c r="L13" s="132" t="e">
        <f t="shared" si="4"/>
        <v>#VALUE!</v>
      </c>
      <c r="M13" s="114"/>
      <c r="N13" s="45" t="e">
        <f t="shared" si="5"/>
        <v>#VALUE!</v>
      </c>
      <c r="O13" s="49" t="e">
        <f t="shared" si="6"/>
        <v>#VALUE!</v>
      </c>
      <c r="P13" s="5" t="e">
        <f t="shared" si="7"/>
        <v>#VALUE!</v>
      </c>
      <c r="Q13" s="32"/>
    </row>
    <row r="14" spans="1:17" ht="14.25">
      <c r="A14" s="105"/>
      <c r="B14" s="106"/>
      <c r="C14" s="107"/>
      <c r="D14" s="130">
        <f>IF(J2=25,49.91,IF(J2=20,62.39,""))</f>
      </c>
      <c r="E14" s="139">
        <f>N2</f>
        <v>0</v>
      </c>
      <c r="F14" s="132" t="e">
        <f t="shared" si="0"/>
        <v>#VALUE!</v>
      </c>
      <c r="G14" s="132" t="e">
        <f t="shared" si="1"/>
        <v>#VALUE!</v>
      </c>
      <c r="H14" s="114"/>
      <c r="I14" s="48" t="e">
        <f t="shared" si="2"/>
        <v>#VALUE!</v>
      </c>
      <c r="J14" s="180">
        <f>N3</f>
        <v>0</v>
      </c>
      <c r="K14" s="132" t="e">
        <f t="shared" si="3"/>
        <v>#VALUE!</v>
      </c>
      <c r="L14" s="132" t="e">
        <f t="shared" si="4"/>
        <v>#VALUE!</v>
      </c>
      <c r="M14" s="114"/>
      <c r="N14" s="45" t="e">
        <f t="shared" si="5"/>
        <v>#VALUE!</v>
      </c>
      <c r="O14" s="49" t="e">
        <f t="shared" si="6"/>
        <v>#VALUE!</v>
      </c>
      <c r="P14" s="5" t="e">
        <f t="shared" si="7"/>
        <v>#VALUE!</v>
      </c>
      <c r="Q14" s="32"/>
    </row>
    <row r="15" spans="1:17" ht="14.25">
      <c r="A15" s="105"/>
      <c r="B15" s="106"/>
      <c r="C15" s="107"/>
      <c r="D15" s="130">
        <f>IF(J2=25,49.91,IF(J2=20,62.39,""))</f>
      </c>
      <c r="E15" s="139">
        <f>N2</f>
        <v>0</v>
      </c>
      <c r="F15" s="132" t="e">
        <f t="shared" si="0"/>
        <v>#VALUE!</v>
      </c>
      <c r="G15" s="132" t="e">
        <f t="shared" si="1"/>
        <v>#VALUE!</v>
      </c>
      <c r="H15" s="114"/>
      <c r="I15" s="48" t="e">
        <f t="shared" si="2"/>
        <v>#VALUE!</v>
      </c>
      <c r="J15" s="180">
        <f>N3</f>
        <v>0</v>
      </c>
      <c r="K15" s="132" t="e">
        <f t="shared" si="3"/>
        <v>#VALUE!</v>
      </c>
      <c r="L15" s="132" t="e">
        <f t="shared" si="4"/>
        <v>#VALUE!</v>
      </c>
      <c r="M15" s="114"/>
      <c r="N15" s="45" t="e">
        <f t="shared" si="5"/>
        <v>#VALUE!</v>
      </c>
      <c r="O15" s="49" t="e">
        <f t="shared" si="6"/>
        <v>#VALUE!</v>
      </c>
      <c r="P15" s="5" t="e">
        <f t="shared" si="7"/>
        <v>#VALUE!</v>
      </c>
      <c r="Q15" s="32"/>
    </row>
    <row r="16" spans="1:17" ht="14.25">
      <c r="A16" s="105"/>
      <c r="B16" s="106"/>
      <c r="C16" s="107"/>
      <c r="D16" s="130">
        <f>IF(J2=25,49.91,IF(J2=20,62.39,""))</f>
      </c>
      <c r="E16" s="139">
        <f>N2</f>
        <v>0</v>
      </c>
      <c r="F16" s="132" t="e">
        <f t="shared" si="0"/>
        <v>#VALUE!</v>
      </c>
      <c r="G16" s="132" t="e">
        <f t="shared" si="1"/>
        <v>#VALUE!</v>
      </c>
      <c r="H16" s="114"/>
      <c r="I16" s="48" t="e">
        <f t="shared" si="2"/>
        <v>#VALUE!</v>
      </c>
      <c r="J16" s="180">
        <f>N3</f>
        <v>0</v>
      </c>
      <c r="K16" s="132" t="e">
        <f t="shared" si="3"/>
        <v>#VALUE!</v>
      </c>
      <c r="L16" s="132" t="e">
        <f t="shared" si="4"/>
        <v>#VALUE!</v>
      </c>
      <c r="M16" s="114"/>
      <c r="N16" s="45" t="e">
        <f t="shared" si="5"/>
        <v>#VALUE!</v>
      </c>
      <c r="O16" s="49" t="e">
        <f t="shared" si="6"/>
        <v>#VALUE!</v>
      </c>
      <c r="P16" s="5" t="e">
        <f t="shared" si="7"/>
        <v>#VALUE!</v>
      </c>
      <c r="Q16" s="32"/>
    </row>
    <row r="17" spans="1:17" ht="14.25">
      <c r="A17" s="105"/>
      <c r="B17" s="106"/>
      <c r="C17" s="107"/>
      <c r="D17" s="130">
        <f>IF(J2=25,49.91,IF(J2=20,62.39,""))</f>
      </c>
      <c r="E17" s="139">
        <f>N2</f>
        <v>0</v>
      </c>
      <c r="F17" s="132" t="e">
        <f t="shared" si="0"/>
        <v>#VALUE!</v>
      </c>
      <c r="G17" s="132" t="e">
        <f t="shared" si="1"/>
        <v>#VALUE!</v>
      </c>
      <c r="H17" s="114"/>
      <c r="I17" s="48" t="e">
        <f t="shared" si="2"/>
        <v>#VALUE!</v>
      </c>
      <c r="J17" s="180">
        <f>N3</f>
        <v>0</v>
      </c>
      <c r="K17" s="132" t="e">
        <f t="shared" si="3"/>
        <v>#VALUE!</v>
      </c>
      <c r="L17" s="132" t="e">
        <f t="shared" si="4"/>
        <v>#VALUE!</v>
      </c>
      <c r="M17" s="114"/>
      <c r="N17" s="45" t="e">
        <f t="shared" si="5"/>
        <v>#VALUE!</v>
      </c>
      <c r="O17" s="49" t="e">
        <f t="shared" si="6"/>
        <v>#VALUE!</v>
      </c>
      <c r="P17" s="5" t="e">
        <f t="shared" si="7"/>
        <v>#VALUE!</v>
      </c>
      <c r="Q17" s="32"/>
    </row>
    <row r="18" spans="1:17" ht="14.25">
      <c r="A18" s="105"/>
      <c r="B18" s="106"/>
      <c r="C18" s="107"/>
      <c r="D18" s="130">
        <f>IF(J2=25,49.91,IF(J2=20,62.39,""))</f>
      </c>
      <c r="E18" s="139">
        <f>N2</f>
        <v>0</v>
      </c>
      <c r="F18" s="132" t="e">
        <f t="shared" si="0"/>
        <v>#VALUE!</v>
      </c>
      <c r="G18" s="132" t="e">
        <f t="shared" si="1"/>
        <v>#VALUE!</v>
      </c>
      <c r="H18" s="114"/>
      <c r="I18" s="48" t="e">
        <f t="shared" si="2"/>
        <v>#VALUE!</v>
      </c>
      <c r="J18" s="180">
        <f>N3</f>
        <v>0</v>
      </c>
      <c r="K18" s="132" t="e">
        <f t="shared" si="3"/>
        <v>#VALUE!</v>
      </c>
      <c r="L18" s="132" t="e">
        <f t="shared" si="4"/>
        <v>#VALUE!</v>
      </c>
      <c r="M18" s="114"/>
      <c r="N18" s="45" t="e">
        <f t="shared" si="5"/>
        <v>#VALUE!</v>
      </c>
      <c r="O18" s="49" t="e">
        <f t="shared" si="6"/>
        <v>#VALUE!</v>
      </c>
      <c r="P18" s="5" t="e">
        <f t="shared" si="7"/>
        <v>#VALUE!</v>
      </c>
      <c r="Q18" s="32"/>
    </row>
    <row r="19" spans="1:17" ht="14.25">
      <c r="A19" s="105"/>
      <c r="B19" s="106"/>
      <c r="C19" s="107"/>
      <c r="D19" s="130">
        <f>IF(J2=25,49.91,IF(J2=20,62.39,""))</f>
      </c>
      <c r="E19" s="139">
        <f>N2</f>
        <v>0</v>
      </c>
      <c r="F19" s="132" t="e">
        <f t="shared" si="0"/>
        <v>#VALUE!</v>
      </c>
      <c r="G19" s="132" t="e">
        <f t="shared" si="1"/>
        <v>#VALUE!</v>
      </c>
      <c r="H19" s="114"/>
      <c r="I19" s="48" t="e">
        <f t="shared" si="2"/>
        <v>#VALUE!</v>
      </c>
      <c r="J19" s="180">
        <f>N3</f>
        <v>0</v>
      </c>
      <c r="K19" s="132" t="e">
        <f t="shared" si="3"/>
        <v>#VALUE!</v>
      </c>
      <c r="L19" s="132" t="e">
        <f t="shared" si="4"/>
        <v>#VALUE!</v>
      </c>
      <c r="M19" s="114"/>
      <c r="N19" s="45" t="e">
        <f t="shared" si="5"/>
        <v>#VALUE!</v>
      </c>
      <c r="O19" s="49" t="e">
        <f t="shared" si="6"/>
        <v>#VALUE!</v>
      </c>
      <c r="P19" s="5" t="e">
        <f t="shared" si="7"/>
        <v>#VALUE!</v>
      </c>
      <c r="Q19" s="32"/>
    </row>
    <row r="20" spans="1:17" ht="14.25">
      <c r="A20" s="105"/>
      <c r="B20" s="106"/>
      <c r="C20" s="107"/>
      <c r="D20" s="130">
        <f>IF(J2=25,49.91,IF(J2=20,62.39,""))</f>
      </c>
      <c r="E20" s="139">
        <f>N2</f>
        <v>0</v>
      </c>
      <c r="F20" s="132" t="e">
        <f t="shared" si="0"/>
        <v>#VALUE!</v>
      </c>
      <c r="G20" s="132" t="e">
        <f t="shared" si="1"/>
        <v>#VALUE!</v>
      </c>
      <c r="H20" s="114"/>
      <c r="I20" s="48" t="e">
        <f t="shared" si="2"/>
        <v>#VALUE!</v>
      </c>
      <c r="J20" s="180">
        <f>N3</f>
        <v>0</v>
      </c>
      <c r="K20" s="132" t="e">
        <f t="shared" si="3"/>
        <v>#VALUE!</v>
      </c>
      <c r="L20" s="132" t="e">
        <f t="shared" si="4"/>
        <v>#VALUE!</v>
      </c>
      <c r="M20" s="114"/>
      <c r="N20" s="45" t="e">
        <f t="shared" si="5"/>
        <v>#VALUE!</v>
      </c>
      <c r="O20" s="49" t="e">
        <f t="shared" si="6"/>
        <v>#VALUE!</v>
      </c>
      <c r="P20" s="5" t="e">
        <f t="shared" si="7"/>
        <v>#VALUE!</v>
      </c>
      <c r="Q20" s="32"/>
    </row>
    <row r="21" spans="1:17" ht="14.25">
      <c r="A21" s="105"/>
      <c r="B21" s="106"/>
      <c r="C21" s="107"/>
      <c r="D21" s="130">
        <f>IF(J2=25,49.91,IF(J2=20,62.39,""))</f>
      </c>
      <c r="E21" s="139">
        <f>N2</f>
        <v>0</v>
      </c>
      <c r="F21" s="132" t="e">
        <f t="shared" si="0"/>
        <v>#VALUE!</v>
      </c>
      <c r="G21" s="132" t="e">
        <f t="shared" si="1"/>
        <v>#VALUE!</v>
      </c>
      <c r="H21" s="114"/>
      <c r="I21" s="48" t="e">
        <f t="shared" si="2"/>
        <v>#VALUE!</v>
      </c>
      <c r="J21" s="180">
        <f>N3</f>
        <v>0</v>
      </c>
      <c r="K21" s="132" t="e">
        <f t="shared" si="3"/>
        <v>#VALUE!</v>
      </c>
      <c r="L21" s="132" t="e">
        <f t="shared" si="4"/>
        <v>#VALUE!</v>
      </c>
      <c r="M21" s="114"/>
      <c r="N21" s="45" t="e">
        <f t="shared" si="5"/>
        <v>#VALUE!</v>
      </c>
      <c r="O21" s="49" t="e">
        <f t="shared" si="6"/>
        <v>#VALUE!</v>
      </c>
      <c r="P21" s="5" t="e">
        <f t="shared" si="7"/>
        <v>#VALUE!</v>
      </c>
      <c r="Q21" s="32"/>
    </row>
    <row r="22" spans="1:17" ht="14.25">
      <c r="A22" s="105"/>
      <c r="B22" s="106"/>
      <c r="C22" s="107"/>
      <c r="D22" s="130">
        <f>IF(J2=25,49.91,IF(J2=20,62.39,""))</f>
      </c>
      <c r="E22" s="139">
        <f>N2</f>
        <v>0</v>
      </c>
      <c r="F22" s="132" t="e">
        <f t="shared" si="0"/>
        <v>#VALUE!</v>
      </c>
      <c r="G22" s="132" t="e">
        <f t="shared" si="1"/>
        <v>#VALUE!</v>
      </c>
      <c r="H22" s="114"/>
      <c r="I22" s="48" t="e">
        <f t="shared" si="2"/>
        <v>#VALUE!</v>
      </c>
      <c r="J22" s="180">
        <f>N3</f>
        <v>0</v>
      </c>
      <c r="K22" s="132" t="e">
        <f t="shared" si="3"/>
        <v>#VALUE!</v>
      </c>
      <c r="L22" s="132" t="e">
        <f t="shared" si="4"/>
        <v>#VALUE!</v>
      </c>
      <c r="M22" s="114"/>
      <c r="N22" s="45" t="e">
        <f t="shared" si="5"/>
        <v>#VALUE!</v>
      </c>
      <c r="O22" s="49" t="e">
        <f t="shared" si="6"/>
        <v>#VALUE!</v>
      </c>
      <c r="P22" s="5" t="e">
        <f t="shared" si="7"/>
        <v>#VALUE!</v>
      </c>
      <c r="Q22" s="32"/>
    </row>
    <row r="23" spans="1:17" ht="14.25">
      <c r="A23" s="105"/>
      <c r="B23" s="106"/>
      <c r="C23" s="107"/>
      <c r="D23" s="130">
        <f>IF(J2=25,49.91,IF(J2=20,62.39,""))</f>
      </c>
      <c r="E23" s="139">
        <f>N2</f>
        <v>0</v>
      </c>
      <c r="F23" s="132" t="e">
        <f t="shared" si="0"/>
        <v>#VALUE!</v>
      </c>
      <c r="G23" s="132" t="e">
        <f t="shared" si="1"/>
        <v>#VALUE!</v>
      </c>
      <c r="H23" s="114"/>
      <c r="I23" s="48" t="e">
        <f t="shared" si="2"/>
        <v>#VALUE!</v>
      </c>
      <c r="J23" s="180">
        <f>N3</f>
        <v>0</v>
      </c>
      <c r="K23" s="132" t="e">
        <f t="shared" si="3"/>
        <v>#VALUE!</v>
      </c>
      <c r="L23" s="132" t="e">
        <f t="shared" si="4"/>
        <v>#VALUE!</v>
      </c>
      <c r="M23" s="114"/>
      <c r="N23" s="45" t="e">
        <f t="shared" si="5"/>
        <v>#VALUE!</v>
      </c>
      <c r="O23" s="49" t="e">
        <f t="shared" si="6"/>
        <v>#VALUE!</v>
      </c>
      <c r="P23" s="5" t="e">
        <f t="shared" si="7"/>
        <v>#VALUE!</v>
      </c>
      <c r="Q23" s="32"/>
    </row>
    <row r="24" spans="1:17" ht="14.25">
      <c r="A24" s="105"/>
      <c r="B24" s="106"/>
      <c r="C24" s="107"/>
      <c r="D24" s="130">
        <f>IF(J2=25,49.91,IF(J2=20,62.39,""))</f>
      </c>
      <c r="E24" s="139">
        <f>N2</f>
        <v>0</v>
      </c>
      <c r="F24" s="132" t="e">
        <f t="shared" si="0"/>
        <v>#VALUE!</v>
      </c>
      <c r="G24" s="132" t="e">
        <f t="shared" si="1"/>
        <v>#VALUE!</v>
      </c>
      <c r="H24" s="114"/>
      <c r="I24" s="48" t="e">
        <f t="shared" si="2"/>
        <v>#VALUE!</v>
      </c>
      <c r="J24" s="180">
        <f>N3</f>
        <v>0</v>
      </c>
      <c r="K24" s="132" t="e">
        <f t="shared" si="3"/>
        <v>#VALUE!</v>
      </c>
      <c r="L24" s="132" t="e">
        <f t="shared" si="4"/>
        <v>#VALUE!</v>
      </c>
      <c r="M24" s="114"/>
      <c r="N24" s="45" t="e">
        <f t="shared" si="5"/>
        <v>#VALUE!</v>
      </c>
      <c r="O24" s="49" t="e">
        <f t="shared" si="6"/>
        <v>#VALUE!</v>
      </c>
      <c r="P24" s="5" t="e">
        <f t="shared" si="7"/>
        <v>#VALUE!</v>
      </c>
      <c r="Q24" s="32"/>
    </row>
    <row r="25" spans="1:17" ht="14.25">
      <c r="A25" s="105"/>
      <c r="B25" s="106"/>
      <c r="C25" s="107"/>
      <c r="D25" s="130">
        <f>IF(J2=25,49.91,IF(J2=20,62.39,""))</f>
      </c>
      <c r="E25" s="139">
        <f>N2</f>
        <v>0</v>
      </c>
      <c r="F25" s="132" t="e">
        <f t="shared" si="0"/>
        <v>#VALUE!</v>
      </c>
      <c r="G25" s="132" t="e">
        <f t="shared" si="1"/>
        <v>#VALUE!</v>
      </c>
      <c r="H25" s="114"/>
      <c r="I25" s="48" t="e">
        <f t="shared" si="2"/>
        <v>#VALUE!</v>
      </c>
      <c r="J25" s="180">
        <f>N3</f>
        <v>0</v>
      </c>
      <c r="K25" s="132" t="e">
        <f t="shared" si="3"/>
        <v>#VALUE!</v>
      </c>
      <c r="L25" s="132" t="e">
        <f t="shared" si="4"/>
        <v>#VALUE!</v>
      </c>
      <c r="M25" s="114"/>
      <c r="N25" s="45" t="e">
        <f t="shared" si="5"/>
        <v>#VALUE!</v>
      </c>
      <c r="O25" s="49" t="e">
        <f t="shared" si="6"/>
        <v>#VALUE!</v>
      </c>
      <c r="P25" s="5" t="e">
        <f t="shared" si="7"/>
        <v>#VALUE!</v>
      </c>
      <c r="Q25" s="32"/>
    </row>
    <row r="26" spans="1:17" ht="14.25">
      <c r="A26" s="105"/>
      <c r="B26" s="106"/>
      <c r="C26" s="107"/>
      <c r="D26" s="130">
        <f>IF(J2=25,49.91,IF(J2=20,62.39,""))</f>
      </c>
      <c r="E26" s="139">
        <f>N2</f>
        <v>0</v>
      </c>
      <c r="F26" s="132" t="e">
        <f t="shared" si="0"/>
        <v>#VALUE!</v>
      </c>
      <c r="G26" s="132" t="e">
        <f t="shared" si="1"/>
        <v>#VALUE!</v>
      </c>
      <c r="H26" s="114"/>
      <c r="I26" s="48" t="e">
        <f t="shared" si="2"/>
        <v>#VALUE!</v>
      </c>
      <c r="J26" s="180">
        <f>N3</f>
        <v>0</v>
      </c>
      <c r="K26" s="132" t="e">
        <f t="shared" si="3"/>
        <v>#VALUE!</v>
      </c>
      <c r="L26" s="132" t="e">
        <f t="shared" si="4"/>
        <v>#VALUE!</v>
      </c>
      <c r="M26" s="114"/>
      <c r="N26" s="45" t="e">
        <f t="shared" si="5"/>
        <v>#VALUE!</v>
      </c>
      <c r="O26" s="49" t="e">
        <f t="shared" si="6"/>
        <v>#VALUE!</v>
      </c>
      <c r="P26" s="5" t="e">
        <f t="shared" si="7"/>
        <v>#VALUE!</v>
      </c>
      <c r="Q26" s="32"/>
    </row>
    <row r="27" spans="1:17" ht="14.25">
      <c r="A27" s="105"/>
      <c r="B27" s="106"/>
      <c r="C27" s="107"/>
      <c r="D27" s="130">
        <f>IF(J2=25,49.91,IF(J2=20,62.39,""))</f>
      </c>
      <c r="E27" s="139">
        <f>N2</f>
        <v>0</v>
      </c>
      <c r="F27" s="132" t="e">
        <f t="shared" si="0"/>
        <v>#VALUE!</v>
      </c>
      <c r="G27" s="132" t="e">
        <f t="shared" si="1"/>
        <v>#VALUE!</v>
      </c>
      <c r="H27" s="114"/>
      <c r="I27" s="48" t="e">
        <f t="shared" si="2"/>
        <v>#VALUE!</v>
      </c>
      <c r="J27" s="180">
        <f>N3</f>
        <v>0</v>
      </c>
      <c r="K27" s="132" t="e">
        <f t="shared" si="3"/>
        <v>#VALUE!</v>
      </c>
      <c r="L27" s="132" t="e">
        <f t="shared" si="4"/>
        <v>#VALUE!</v>
      </c>
      <c r="M27" s="114"/>
      <c r="N27" s="45" t="e">
        <f t="shared" si="5"/>
        <v>#VALUE!</v>
      </c>
      <c r="O27" s="49" t="e">
        <f t="shared" si="6"/>
        <v>#VALUE!</v>
      </c>
      <c r="P27" s="5" t="e">
        <f t="shared" si="7"/>
        <v>#VALUE!</v>
      </c>
      <c r="Q27" s="32"/>
    </row>
    <row r="28" spans="1:17" ht="21.75" customHeight="1" thickBot="1">
      <c r="A28" s="38"/>
      <c r="B28" s="181"/>
      <c r="C28" s="77">
        <f>SUM(C8:C27)</f>
        <v>0</v>
      </c>
      <c r="D28" s="89"/>
      <c r="E28" s="89"/>
      <c r="F28" s="40" t="e">
        <f>SUM(F8:F27)</f>
        <v>#VALUE!</v>
      </c>
      <c r="G28" s="40" t="e">
        <f>SUM(G8:G27)</f>
        <v>#VALUE!</v>
      </c>
      <c r="H28" s="40">
        <f>SUM(H8:H27)</f>
        <v>0</v>
      </c>
      <c r="I28" s="43" t="e">
        <f>SUM(I8:I27)</f>
        <v>#VALUE!</v>
      </c>
      <c r="J28" s="38"/>
      <c r="K28" s="40" t="e">
        <f aca="true" t="shared" si="8" ref="K28:P28">SUM(K8:K27)</f>
        <v>#VALUE!</v>
      </c>
      <c r="L28" s="42" t="e">
        <f t="shared" si="8"/>
        <v>#VALUE!</v>
      </c>
      <c r="M28" s="42">
        <f t="shared" si="8"/>
        <v>0</v>
      </c>
      <c r="N28" s="78" t="e">
        <f t="shared" si="8"/>
        <v>#VALUE!</v>
      </c>
      <c r="O28" s="94" t="e">
        <f t="shared" si="8"/>
        <v>#VALUE!</v>
      </c>
      <c r="P28" s="13" t="e">
        <f t="shared" si="8"/>
        <v>#VALUE!</v>
      </c>
      <c r="Q28" s="32"/>
    </row>
    <row r="29" spans="1:17" ht="15" thickBot="1">
      <c r="A29" s="32"/>
      <c r="B29" s="32"/>
      <c r="C29" s="32"/>
      <c r="D29" s="32"/>
      <c r="E29" s="32"/>
      <c r="F29" s="32"/>
      <c r="G29" s="32"/>
      <c r="H29" s="32"/>
      <c r="I29" s="32"/>
      <c r="J29" s="32"/>
      <c r="K29" s="32"/>
      <c r="L29" s="32"/>
      <c r="M29" s="32"/>
      <c r="N29" s="32"/>
      <c r="O29" s="32"/>
      <c r="P29" s="32"/>
      <c r="Q29" s="32"/>
    </row>
    <row r="30" spans="1:17" ht="21" thickBot="1">
      <c r="A30" s="350" t="s">
        <v>8</v>
      </c>
      <c r="B30" s="351"/>
      <c r="C30" s="308" t="s">
        <v>28</v>
      </c>
      <c r="D30" s="308"/>
      <c r="E30" s="308"/>
      <c r="F30" s="308"/>
      <c r="G30" s="308"/>
      <c r="H30" s="308"/>
      <c r="I30" s="309"/>
      <c r="J30" s="310" t="s">
        <v>29</v>
      </c>
      <c r="K30" s="311"/>
      <c r="L30" s="311"/>
      <c r="M30" s="311"/>
      <c r="N30" s="311"/>
      <c r="O30" s="311"/>
      <c r="P30" s="312"/>
      <c r="Q30" s="32"/>
    </row>
    <row r="31" spans="1:17" s="4" customFormat="1" ht="67.5" customHeight="1">
      <c r="A31" s="20" t="s">
        <v>12</v>
      </c>
      <c r="B31" s="21" t="s">
        <v>13</v>
      </c>
      <c r="C31" s="122" t="s">
        <v>30</v>
      </c>
      <c r="D31" s="71" t="s">
        <v>53</v>
      </c>
      <c r="E31" s="123" t="s">
        <v>32</v>
      </c>
      <c r="F31" s="59" t="s">
        <v>54</v>
      </c>
      <c r="G31" s="124" t="s">
        <v>34</v>
      </c>
      <c r="H31" s="123" t="s">
        <v>35</v>
      </c>
      <c r="I31" s="91" t="s">
        <v>36</v>
      </c>
      <c r="J31" s="165" t="s">
        <v>30</v>
      </c>
      <c r="K31" s="71" t="s">
        <v>53</v>
      </c>
      <c r="L31" s="124" t="s">
        <v>32</v>
      </c>
      <c r="M31" s="182" t="s">
        <v>38</v>
      </c>
      <c r="N31" s="124" t="s">
        <v>34</v>
      </c>
      <c r="O31" s="123" t="s">
        <v>35</v>
      </c>
      <c r="P31" s="91" t="s">
        <v>55</v>
      </c>
      <c r="Q31" s="158" t="s">
        <v>40</v>
      </c>
    </row>
    <row r="32" spans="1:17" ht="14.25">
      <c r="A32" s="166">
        <f>A8</f>
        <v>0</v>
      </c>
      <c r="B32" s="167">
        <f>B8</f>
        <v>0</v>
      </c>
      <c r="C32" s="117"/>
      <c r="D32" s="164">
        <f>H8</f>
        <v>0</v>
      </c>
      <c r="E32" s="114"/>
      <c r="F32" s="72" t="e">
        <f>G8</f>
        <v>#VALUE!</v>
      </c>
      <c r="G32" s="112"/>
      <c r="H32" s="113"/>
      <c r="I32" s="53" t="e">
        <f>SUM(C32:H32)</f>
        <v>#VALUE!</v>
      </c>
      <c r="J32" s="120"/>
      <c r="K32" s="164">
        <f>M8</f>
        <v>0</v>
      </c>
      <c r="L32" s="114"/>
      <c r="M32" s="62" t="e">
        <f>L8</f>
        <v>#VALUE!</v>
      </c>
      <c r="N32" s="112"/>
      <c r="O32" s="113"/>
      <c r="P32" s="53" t="e">
        <f>SUM(J32:O32)</f>
        <v>#VALUE!</v>
      </c>
      <c r="Q32" s="5" t="e">
        <f>SUM(P32,I32)</f>
        <v>#VALUE!</v>
      </c>
    </row>
    <row r="33" spans="1:17" ht="14.25">
      <c r="A33" s="166">
        <f aca="true" t="shared" si="9" ref="A33:B51">A9</f>
        <v>0</v>
      </c>
      <c r="B33" s="167">
        <f t="shared" si="9"/>
        <v>0</v>
      </c>
      <c r="C33" s="118"/>
      <c r="D33" s="164">
        <f aca="true" t="shared" si="10" ref="D33:D51">H9</f>
        <v>0</v>
      </c>
      <c r="E33" s="114"/>
      <c r="F33" s="72" t="e">
        <f aca="true" t="shared" si="11" ref="F33:F51">G9</f>
        <v>#VALUE!</v>
      </c>
      <c r="G33" s="112"/>
      <c r="H33" s="113"/>
      <c r="I33" s="53" t="e">
        <f aca="true" t="shared" si="12" ref="I33:I51">SUM(C33:H33)</f>
        <v>#VALUE!</v>
      </c>
      <c r="J33" s="121"/>
      <c r="K33" s="164">
        <f aca="true" t="shared" si="13" ref="K33:K51">M9</f>
        <v>0</v>
      </c>
      <c r="L33" s="114"/>
      <c r="M33" s="62" t="e">
        <f aca="true" t="shared" si="14" ref="M33:M51">L9</f>
        <v>#VALUE!</v>
      </c>
      <c r="N33" s="112"/>
      <c r="O33" s="113"/>
      <c r="P33" s="53" t="e">
        <f aca="true" t="shared" si="15" ref="P33:P51">SUM(J33:O33)</f>
        <v>#VALUE!</v>
      </c>
      <c r="Q33" s="5" t="e">
        <f aca="true" t="shared" si="16" ref="Q33:Q51">SUM(P33,I33)</f>
        <v>#VALUE!</v>
      </c>
    </row>
    <row r="34" spans="1:17" ht="14.25">
      <c r="A34" s="166">
        <f t="shared" si="9"/>
        <v>0</v>
      </c>
      <c r="B34" s="167">
        <f t="shared" si="9"/>
        <v>0</v>
      </c>
      <c r="C34" s="118"/>
      <c r="D34" s="164">
        <f t="shared" si="10"/>
        <v>0</v>
      </c>
      <c r="E34" s="114"/>
      <c r="F34" s="72" t="e">
        <f t="shared" si="11"/>
        <v>#VALUE!</v>
      </c>
      <c r="G34" s="112"/>
      <c r="H34" s="113"/>
      <c r="I34" s="53" t="e">
        <f t="shared" si="12"/>
        <v>#VALUE!</v>
      </c>
      <c r="J34" s="121"/>
      <c r="K34" s="164">
        <f t="shared" si="13"/>
        <v>0</v>
      </c>
      <c r="L34" s="114"/>
      <c r="M34" s="62" t="e">
        <f t="shared" si="14"/>
        <v>#VALUE!</v>
      </c>
      <c r="N34" s="112"/>
      <c r="O34" s="113"/>
      <c r="P34" s="53" t="e">
        <f t="shared" si="15"/>
        <v>#VALUE!</v>
      </c>
      <c r="Q34" s="5" t="e">
        <f t="shared" si="16"/>
        <v>#VALUE!</v>
      </c>
    </row>
    <row r="35" spans="1:17" ht="14.25">
      <c r="A35" s="166">
        <f t="shared" si="9"/>
        <v>0</v>
      </c>
      <c r="B35" s="167">
        <f t="shared" si="9"/>
        <v>0</v>
      </c>
      <c r="C35" s="118"/>
      <c r="D35" s="164">
        <f t="shared" si="10"/>
        <v>0</v>
      </c>
      <c r="E35" s="114"/>
      <c r="F35" s="72" t="e">
        <f t="shared" si="11"/>
        <v>#VALUE!</v>
      </c>
      <c r="G35" s="112"/>
      <c r="H35" s="113"/>
      <c r="I35" s="53" t="e">
        <f t="shared" si="12"/>
        <v>#VALUE!</v>
      </c>
      <c r="J35" s="121"/>
      <c r="K35" s="164">
        <f t="shared" si="13"/>
        <v>0</v>
      </c>
      <c r="L35" s="114"/>
      <c r="M35" s="62" t="e">
        <f t="shared" si="14"/>
        <v>#VALUE!</v>
      </c>
      <c r="N35" s="112"/>
      <c r="O35" s="113"/>
      <c r="P35" s="53" t="e">
        <f t="shared" si="15"/>
        <v>#VALUE!</v>
      </c>
      <c r="Q35" s="5" t="e">
        <f t="shared" si="16"/>
        <v>#VALUE!</v>
      </c>
    </row>
    <row r="36" spans="1:17" ht="14.25">
      <c r="A36" s="166">
        <f t="shared" si="9"/>
        <v>0</v>
      </c>
      <c r="B36" s="167">
        <f t="shared" si="9"/>
        <v>0</v>
      </c>
      <c r="C36" s="118"/>
      <c r="D36" s="164">
        <f t="shared" si="10"/>
        <v>0</v>
      </c>
      <c r="E36" s="114"/>
      <c r="F36" s="72" t="e">
        <f t="shared" si="11"/>
        <v>#VALUE!</v>
      </c>
      <c r="G36" s="112"/>
      <c r="H36" s="113"/>
      <c r="I36" s="53" t="e">
        <f t="shared" si="12"/>
        <v>#VALUE!</v>
      </c>
      <c r="J36" s="121"/>
      <c r="K36" s="164">
        <f t="shared" si="13"/>
        <v>0</v>
      </c>
      <c r="L36" s="114"/>
      <c r="M36" s="62" t="e">
        <f t="shared" si="14"/>
        <v>#VALUE!</v>
      </c>
      <c r="N36" s="112"/>
      <c r="O36" s="113"/>
      <c r="P36" s="53" t="e">
        <f t="shared" si="15"/>
        <v>#VALUE!</v>
      </c>
      <c r="Q36" s="5" t="e">
        <f t="shared" si="16"/>
        <v>#VALUE!</v>
      </c>
    </row>
    <row r="37" spans="1:17" ht="14.25">
      <c r="A37" s="166">
        <f t="shared" si="9"/>
        <v>0</v>
      </c>
      <c r="B37" s="167">
        <f t="shared" si="9"/>
        <v>0</v>
      </c>
      <c r="C37" s="118"/>
      <c r="D37" s="164">
        <f t="shared" si="10"/>
        <v>0</v>
      </c>
      <c r="E37" s="114"/>
      <c r="F37" s="72" t="e">
        <f t="shared" si="11"/>
        <v>#VALUE!</v>
      </c>
      <c r="G37" s="112"/>
      <c r="H37" s="113"/>
      <c r="I37" s="53" t="e">
        <f t="shared" si="12"/>
        <v>#VALUE!</v>
      </c>
      <c r="J37" s="121"/>
      <c r="K37" s="164">
        <f t="shared" si="13"/>
        <v>0</v>
      </c>
      <c r="L37" s="114"/>
      <c r="M37" s="62" t="e">
        <f t="shared" si="14"/>
        <v>#VALUE!</v>
      </c>
      <c r="N37" s="112"/>
      <c r="O37" s="113"/>
      <c r="P37" s="53" t="e">
        <f t="shared" si="15"/>
        <v>#VALUE!</v>
      </c>
      <c r="Q37" s="5" t="e">
        <f t="shared" si="16"/>
        <v>#VALUE!</v>
      </c>
    </row>
    <row r="38" spans="1:17" ht="14.25">
      <c r="A38" s="166">
        <f t="shared" si="9"/>
        <v>0</v>
      </c>
      <c r="B38" s="167">
        <f t="shared" si="9"/>
        <v>0</v>
      </c>
      <c r="C38" s="118"/>
      <c r="D38" s="164">
        <f t="shared" si="10"/>
        <v>0</v>
      </c>
      <c r="E38" s="114"/>
      <c r="F38" s="72" t="e">
        <f t="shared" si="11"/>
        <v>#VALUE!</v>
      </c>
      <c r="G38" s="112"/>
      <c r="H38" s="113"/>
      <c r="I38" s="53" t="e">
        <f t="shared" si="12"/>
        <v>#VALUE!</v>
      </c>
      <c r="J38" s="121"/>
      <c r="K38" s="164">
        <f t="shared" si="13"/>
        <v>0</v>
      </c>
      <c r="L38" s="114"/>
      <c r="M38" s="62" t="e">
        <f t="shared" si="14"/>
        <v>#VALUE!</v>
      </c>
      <c r="N38" s="112"/>
      <c r="O38" s="113"/>
      <c r="P38" s="53" t="e">
        <f t="shared" si="15"/>
        <v>#VALUE!</v>
      </c>
      <c r="Q38" s="5" t="e">
        <f t="shared" si="16"/>
        <v>#VALUE!</v>
      </c>
    </row>
    <row r="39" spans="1:17" ht="14.25">
      <c r="A39" s="166">
        <f t="shared" si="9"/>
        <v>0</v>
      </c>
      <c r="B39" s="167">
        <f t="shared" si="9"/>
        <v>0</v>
      </c>
      <c r="C39" s="118"/>
      <c r="D39" s="164">
        <f t="shared" si="10"/>
        <v>0</v>
      </c>
      <c r="E39" s="114"/>
      <c r="F39" s="72" t="e">
        <f t="shared" si="11"/>
        <v>#VALUE!</v>
      </c>
      <c r="G39" s="112"/>
      <c r="H39" s="113"/>
      <c r="I39" s="53" t="e">
        <f t="shared" si="12"/>
        <v>#VALUE!</v>
      </c>
      <c r="J39" s="121"/>
      <c r="K39" s="164">
        <f t="shared" si="13"/>
        <v>0</v>
      </c>
      <c r="L39" s="114"/>
      <c r="M39" s="62" t="e">
        <f t="shared" si="14"/>
        <v>#VALUE!</v>
      </c>
      <c r="N39" s="112"/>
      <c r="O39" s="113"/>
      <c r="P39" s="53" t="e">
        <f t="shared" si="15"/>
        <v>#VALUE!</v>
      </c>
      <c r="Q39" s="5" t="e">
        <f t="shared" si="16"/>
        <v>#VALUE!</v>
      </c>
    </row>
    <row r="40" spans="1:17" ht="14.25">
      <c r="A40" s="166">
        <f t="shared" si="9"/>
        <v>0</v>
      </c>
      <c r="B40" s="167">
        <f t="shared" si="9"/>
        <v>0</v>
      </c>
      <c r="C40" s="118"/>
      <c r="D40" s="164">
        <f t="shared" si="10"/>
        <v>0</v>
      </c>
      <c r="E40" s="114"/>
      <c r="F40" s="72" t="e">
        <f t="shared" si="11"/>
        <v>#VALUE!</v>
      </c>
      <c r="G40" s="112"/>
      <c r="H40" s="113"/>
      <c r="I40" s="53" t="e">
        <f t="shared" si="12"/>
        <v>#VALUE!</v>
      </c>
      <c r="J40" s="121"/>
      <c r="K40" s="164">
        <f t="shared" si="13"/>
        <v>0</v>
      </c>
      <c r="L40" s="114"/>
      <c r="M40" s="62" t="e">
        <f t="shared" si="14"/>
        <v>#VALUE!</v>
      </c>
      <c r="N40" s="112"/>
      <c r="O40" s="113"/>
      <c r="P40" s="53" t="e">
        <f t="shared" si="15"/>
        <v>#VALUE!</v>
      </c>
      <c r="Q40" s="5" t="e">
        <f t="shared" si="16"/>
        <v>#VALUE!</v>
      </c>
    </row>
    <row r="41" spans="1:17" ht="14.25">
      <c r="A41" s="166">
        <f t="shared" si="9"/>
        <v>0</v>
      </c>
      <c r="B41" s="167">
        <f t="shared" si="9"/>
        <v>0</v>
      </c>
      <c r="C41" s="118"/>
      <c r="D41" s="164">
        <f t="shared" si="10"/>
        <v>0</v>
      </c>
      <c r="E41" s="114"/>
      <c r="F41" s="72" t="e">
        <f t="shared" si="11"/>
        <v>#VALUE!</v>
      </c>
      <c r="G41" s="112"/>
      <c r="H41" s="113"/>
      <c r="I41" s="53" t="e">
        <f t="shared" si="12"/>
        <v>#VALUE!</v>
      </c>
      <c r="J41" s="121"/>
      <c r="K41" s="164">
        <f t="shared" si="13"/>
        <v>0</v>
      </c>
      <c r="L41" s="114"/>
      <c r="M41" s="62" t="e">
        <f t="shared" si="14"/>
        <v>#VALUE!</v>
      </c>
      <c r="N41" s="112"/>
      <c r="O41" s="113"/>
      <c r="P41" s="53" t="e">
        <f t="shared" si="15"/>
        <v>#VALUE!</v>
      </c>
      <c r="Q41" s="5" t="e">
        <f t="shared" si="16"/>
        <v>#VALUE!</v>
      </c>
    </row>
    <row r="42" spans="1:17" ht="14.25">
      <c r="A42" s="166">
        <f t="shared" si="9"/>
        <v>0</v>
      </c>
      <c r="B42" s="167">
        <f t="shared" si="9"/>
        <v>0</v>
      </c>
      <c r="C42" s="118"/>
      <c r="D42" s="164">
        <f t="shared" si="10"/>
        <v>0</v>
      </c>
      <c r="E42" s="114"/>
      <c r="F42" s="72" t="e">
        <f t="shared" si="11"/>
        <v>#VALUE!</v>
      </c>
      <c r="G42" s="112"/>
      <c r="H42" s="113"/>
      <c r="I42" s="53" t="e">
        <f t="shared" si="12"/>
        <v>#VALUE!</v>
      </c>
      <c r="J42" s="121"/>
      <c r="K42" s="164">
        <f t="shared" si="13"/>
        <v>0</v>
      </c>
      <c r="L42" s="114"/>
      <c r="M42" s="62" t="e">
        <f t="shared" si="14"/>
        <v>#VALUE!</v>
      </c>
      <c r="N42" s="112"/>
      <c r="O42" s="113"/>
      <c r="P42" s="53" t="e">
        <f t="shared" si="15"/>
        <v>#VALUE!</v>
      </c>
      <c r="Q42" s="5" t="e">
        <f t="shared" si="16"/>
        <v>#VALUE!</v>
      </c>
    </row>
    <row r="43" spans="1:17" ht="14.25">
      <c r="A43" s="166">
        <f t="shared" si="9"/>
        <v>0</v>
      </c>
      <c r="B43" s="167">
        <f t="shared" si="9"/>
        <v>0</v>
      </c>
      <c r="C43" s="118"/>
      <c r="D43" s="164">
        <f t="shared" si="10"/>
        <v>0</v>
      </c>
      <c r="E43" s="114"/>
      <c r="F43" s="72" t="e">
        <f t="shared" si="11"/>
        <v>#VALUE!</v>
      </c>
      <c r="G43" s="112"/>
      <c r="H43" s="113"/>
      <c r="I43" s="53" t="e">
        <f t="shared" si="12"/>
        <v>#VALUE!</v>
      </c>
      <c r="J43" s="121"/>
      <c r="K43" s="164">
        <f t="shared" si="13"/>
        <v>0</v>
      </c>
      <c r="L43" s="114"/>
      <c r="M43" s="62" t="e">
        <f t="shared" si="14"/>
        <v>#VALUE!</v>
      </c>
      <c r="N43" s="112"/>
      <c r="O43" s="113"/>
      <c r="P43" s="53" t="e">
        <f t="shared" si="15"/>
        <v>#VALUE!</v>
      </c>
      <c r="Q43" s="5" t="e">
        <f t="shared" si="16"/>
        <v>#VALUE!</v>
      </c>
    </row>
    <row r="44" spans="1:17" ht="14.25">
      <c r="A44" s="166">
        <f t="shared" si="9"/>
        <v>0</v>
      </c>
      <c r="B44" s="167">
        <f t="shared" si="9"/>
        <v>0</v>
      </c>
      <c r="C44" s="118"/>
      <c r="D44" s="164">
        <f t="shared" si="10"/>
        <v>0</v>
      </c>
      <c r="E44" s="114"/>
      <c r="F44" s="72" t="e">
        <f t="shared" si="11"/>
        <v>#VALUE!</v>
      </c>
      <c r="G44" s="112"/>
      <c r="H44" s="113"/>
      <c r="I44" s="53" t="e">
        <f t="shared" si="12"/>
        <v>#VALUE!</v>
      </c>
      <c r="J44" s="121"/>
      <c r="K44" s="164">
        <f t="shared" si="13"/>
        <v>0</v>
      </c>
      <c r="L44" s="114"/>
      <c r="M44" s="62" t="e">
        <f t="shared" si="14"/>
        <v>#VALUE!</v>
      </c>
      <c r="N44" s="112"/>
      <c r="O44" s="113"/>
      <c r="P44" s="53" t="e">
        <f t="shared" si="15"/>
        <v>#VALUE!</v>
      </c>
      <c r="Q44" s="5" t="e">
        <f t="shared" si="16"/>
        <v>#VALUE!</v>
      </c>
    </row>
    <row r="45" spans="1:17" ht="14.25">
      <c r="A45" s="166">
        <f t="shared" si="9"/>
        <v>0</v>
      </c>
      <c r="B45" s="167">
        <f t="shared" si="9"/>
        <v>0</v>
      </c>
      <c r="C45" s="118"/>
      <c r="D45" s="164">
        <f t="shared" si="10"/>
        <v>0</v>
      </c>
      <c r="E45" s="114"/>
      <c r="F45" s="72" t="e">
        <f t="shared" si="11"/>
        <v>#VALUE!</v>
      </c>
      <c r="G45" s="112"/>
      <c r="H45" s="113"/>
      <c r="I45" s="53" t="e">
        <f t="shared" si="12"/>
        <v>#VALUE!</v>
      </c>
      <c r="J45" s="121"/>
      <c r="K45" s="164">
        <f t="shared" si="13"/>
        <v>0</v>
      </c>
      <c r="L45" s="114"/>
      <c r="M45" s="62" t="e">
        <f t="shared" si="14"/>
        <v>#VALUE!</v>
      </c>
      <c r="N45" s="112"/>
      <c r="O45" s="113"/>
      <c r="P45" s="53" t="e">
        <f t="shared" si="15"/>
        <v>#VALUE!</v>
      </c>
      <c r="Q45" s="5" t="e">
        <f t="shared" si="16"/>
        <v>#VALUE!</v>
      </c>
    </row>
    <row r="46" spans="1:17" ht="14.25">
      <c r="A46" s="166">
        <f t="shared" si="9"/>
        <v>0</v>
      </c>
      <c r="B46" s="167">
        <f t="shared" si="9"/>
        <v>0</v>
      </c>
      <c r="C46" s="118"/>
      <c r="D46" s="164">
        <f t="shared" si="10"/>
        <v>0</v>
      </c>
      <c r="E46" s="114"/>
      <c r="F46" s="72" t="e">
        <f t="shared" si="11"/>
        <v>#VALUE!</v>
      </c>
      <c r="G46" s="112"/>
      <c r="H46" s="113"/>
      <c r="I46" s="53" t="e">
        <f t="shared" si="12"/>
        <v>#VALUE!</v>
      </c>
      <c r="J46" s="121"/>
      <c r="K46" s="164">
        <f t="shared" si="13"/>
        <v>0</v>
      </c>
      <c r="L46" s="114"/>
      <c r="M46" s="62" t="e">
        <f t="shared" si="14"/>
        <v>#VALUE!</v>
      </c>
      <c r="N46" s="112"/>
      <c r="O46" s="113"/>
      <c r="P46" s="53" t="e">
        <f t="shared" si="15"/>
        <v>#VALUE!</v>
      </c>
      <c r="Q46" s="5" t="e">
        <f t="shared" si="16"/>
        <v>#VALUE!</v>
      </c>
    </row>
    <row r="47" spans="1:17" ht="14.25">
      <c r="A47" s="166">
        <f t="shared" si="9"/>
        <v>0</v>
      </c>
      <c r="B47" s="167">
        <f t="shared" si="9"/>
        <v>0</v>
      </c>
      <c r="C47" s="118"/>
      <c r="D47" s="164">
        <f t="shared" si="10"/>
        <v>0</v>
      </c>
      <c r="E47" s="114"/>
      <c r="F47" s="72" t="e">
        <f t="shared" si="11"/>
        <v>#VALUE!</v>
      </c>
      <c r="G47" s="112"/>
      <c r="H47" s="113"/>
      <c r="I47" s="53" t="e">
        <f t="shared" si="12"/>
        <v>#VALUE!</v>
      </c>
      <c r="J47" s="121"/>
      <c r="K47" s="164">
        <f t="shared" si="13"/>
        <v>0</v>
      </c>
      <c r="L47" s="114"/>
      <c r="M47" s="62" t="e">
        <f t="shared" si="14"/>
        <v>#VALUE!</v>
      </c>
      <c r="N47" s="112"/>
      <c r="O47" s="113"/>
      <c r="P47" s="53" t="e">
        <f t="shared" si="15"/>
        <v>#VALUE!</v>
      </c>
      <c r="Q47" s="5" t="e">
        <f t="shared" si="16"/>
        <v>#VALUE!</v>
      </c>
    </row>
    <row r="48" spans="1:17" ht="14.25">
      <c r="A48" s="166">
        <f t="shared" si="9"/>
        <v>0</v>
      </c>
      <c r="B48" s="167">
        <f t="shared" si="9"/>
        <v>0</v>
      </c>
      <c r="C48" s="118"/>
      <c r="D48" s="164">
        <f t="shared" si="10"/>
        <v>0</v>
      </c>
      <c r="E48" s="114"/>
      <c r="F48" s="72" t="e">
        <f t="shared" si="11"/>
        <v>#VALUE!</v>
      </c>
      <c r="G48" s="112"/>
      <c r="H48" s="113"/>
      <c r="I48" s="53" t="e">
        <f t="shared" si="12"/>
        <v>#VALUE!</v>
      </c>
      <c r="J48" s="121"/>
      <c r="K48" s="164">
        <f t="shared" si="13"/>
        <v>0</v>
      </c>
      <c r="L48" s="114"/>
      <c r="M48" s="62" t="e">
        <f t="shared" si="14"/>
        <v>#VALUE!</v>
      </c>
      <c r="N48" s="112"/>
      <c r="O48" s="113"/>
      <c r="P48" s="53" t="e">
        <f t="shared" si="15"/>
        <v>#VALUE!</v>
      </c>
      <c r="Q48" s="5" t="e">
        <f t="shared" si="16"/>
        <v>#VALUE!</v>
      </c>
    </row>
    <row r="49" spans="1:17" ht="14.25">
      <c r="A49" s="166">
        <f t="shared" si="9"/>
        <v>0</v>
      </c>
      <c r="B49" s="167">
        <f t="shared" si="9"/>
        <v>0</v>
      </c>
      <c r="C49" s="118"/>
      <c r="D49" s="164">
        <f t="shared" si="10"/>
        <v>0</v>
      </c>
      <c r="E49" s="114"/>
      <c r="F49" s="72" t="e">
        <f t="shared" si="11"/>
        <v>#VALUE!</v>
      </c>
      <c r="G49" s="112"/>
      <c r="H49" s="113"/>
      <c r="I49" s="53" t="e">
        <f t="shared" si="12"/>
        <v>#VALUE!</v>
      </c>
      <c r="J49" s="121"/>
      <c r="K49" s="164">
        <f t="shared" si="13"/>
        <v>0</v>
      </c>
      <c r="L49" s="114"/>
      <c r="M49" s="62" t="e">
        <f t="shared" si="14"/>
        <v>#VALUE!</v>
      </c>
      <c r="N49" s="112"/>
      <c r="O49" s="113"/>
      <c r="P49" s="53" t="e">
        <f t="shared" si="15"/>
        <v>#VALUE!</v>
      </c>
      <c r="Q49" s="5" t="e">
        <f t="shared" si="16"/>
        <v>#VALUE!</v>
      </c>
    </row>
    <row r="50" spans="1:17" ht="14.25">
      <c r="A50" s="166">
        <f t="shared" si="9"/>
        <v>0</v>
      </c>
      <c r="B50" s="167">
        <f t="shared" si="9"/>
        <v>0</v>
      </c>
      <c r="C50" s="118"/>
      <c r="D50" s="164">
        <f t="shared" si="10"/>
        <v>0</v>
      </c>
      <c r="E50" s="114"/>
      <c r="F50" s="72" t="e">
        <f t="shared" si="11"/>
        <v>#VALUE!</v>
      </c>
      <c r="G50" s="112"/>
      <c r="H50" s="113"/>
      <c r="I50" s="53" t="e">
        <f t="shared" si="12"/>
        <v>#VALUE!</v>
      </c>
      <c r="J50" s="121"/>
      <c r="K50" s="164">
        <f t="shared" si="13"/>
        <v>0</v>
      </c>
      <c r="L50" s="114"/>
      <c r="M50" s="62" t="e">
        <f t="shared" si="14"/>
        <v>#VALUE!</v>
      </c>
      <c r="N50" s="112"/>
      <c r="O50" s="113"/>
      <c r="P50" s="53" t="e">
        <f t="shared" si="15"/>
        <v>#VALUE!</v>
      </c>
      <c r="Q50" s="5" t="e">
        <f t="shared" si="16"/>
        <v>#VALUE!</v>
      </c>
    </row>
    <row r="51" spans="1:17" ht="14.25">
      <c r="A51" s="166">
        <f t="shared" si="9"/>
        <v>0</v>
      </c>
      <c r="B51" s="167">
        <f t="shared" si="9"/>
        <v>0</v>
      </c>
      <c r="C51" s="118"/>
      <c r="D51" s="164">
        <f t="shared" si="10"/>
        <v>0</v>
      </c>
      <c r="E51" s="114"/>
      <c r="F51" s="72" t="e">
        <f t="shared" si="11"/>
        <v>#VALUE!</v>
      </c>
      <c r="G51" s="112"/>
      <c r="H51" s="113"/>
      <c r="I51" s="53" t="e">
        <f t="shared" si="12"/>
        <v>#VALUE!</v>
      </c>
      <c r="J51" s="121"/>
      <c r="K51" s="164">
        <f t="shared" si="13"/>
        <v>0</v>
      </c>
      <c r="L51" s="114"/>
      <c r="M51" s="62" t="e">
        <f t="shared" si="14"/>
        <v>#VALUE!</v>
      </c>
      <c r="N51" s="112"/>
      <c r="O51" s="113"/>
      <c r="P51" s="53" t="e">
        <f t="shared" si="15"/>
        <v>#VALUE!</v>
      </c>
      <c r="Q51" s="5" t="e">
        <f t="shared" si="16"/>
        <v>#VALUE!</v>
      </c>
    </row>
    <row r="52" spans="1:17" ht="21" customHeight="1" thickBot="1">
      <c r="A52" s="168"/>
      <c r="B52" s="169"/>
      <c r="C52" s="70">
        <f aca="true" t="shared" si="17" ref="C52:O52">SUM(C32:C51)</f>
        <v>0</v>
      </c>
      <c r="D52" s="56">
        <f t="shared" si="17"/>
        <v>0</v>
      </c>
      <c r="E52" s="56">
        <f t="shared" si="17"/>
        <v>0</v>
      </c>
      <c r="F52" s="57" t="e">
        <f t="shared" si="17"/>
        <v>#VALUE!</v>
      </c>
      <c r="G52" s="57">
        <f t="shared" si="17"/>
        <v>0</v>
      </c>
      <c r="H52" s="56">
        <f t="shared" si="17"/>
        <v>0</v>
      </c>
      <c r="I52" s="54" t="e">
        <f>SUM(I32:I51)</f>
        <v>#VALUE!</v>
      </c>
      <c r="J52" s="55">
        <f t="shared" si="17"/>
        <v>0</v>
      </c>
      <c r="K52" s="56">
        <f t="shared" si="17"/>
        <v>0</v>
      </c>
      <c r="L52" s="56">
        <f t="shared" si="17"/>
        <v>0</v>
      </c>
      <c r="M52" s="56" t="e">
        <f t="shared" si="17"/>
        <v>#VALUE!</v>
      </c>
      <c r="N52" s="56">
        <f t="shared" si="17"/>
        <v>0</v>
      </c>
      <c r="O52" s="57">
        <f t="shared" si="17"/>
        <v>0</v>
      </c>
      <c r="P52" s="54" t="e">
        <f>SUM(P32:P51)</f>
        <v>#VALUE!</v>
      </c>
      <c r="Q52" s="13" t="e">
        <f>SUM(Q32:Q51)</f>
        <v>#VALUE!</v>
      </c>
    </row>
    <row r="53" spans="1:17" ht="21" customHeight="1" thickBot="1">
      <c r="A53" s="31"/>
      <c r="B53" s="31"/>
      <c r="C53" s="31"/>
      <c r="D53" s="31"/>
      <c r="E53" s="31"/>
      <c r="F53" s="31"/>
      <c r="G53" s="31"/>
      <c r="H53" s="31"/>
      <c r="I53" s="31"/>
      <c r="J53" s="31"/>
      <c r="K53" s="31"/>
      <c r="L53" s="31"/>
      <c r="M53" s="31"/>
      <c r="N53" s="31"/>
      <c r="O53" s="31"/>
      <c r="P53" s="31"/>
      <c r="Q53" s="31"/>
    </row>
    <row r="54" spans="1:17" ht="81" customHeight="1">
      <c r="A54" s="372" t="s">
        <v>63</v>
      </c>
      <c r="B54" s="373"/>
      <c r="C54" s="373"/>
      <c r="D54" s="373"/>
      <c r="E54" s="373"/>
      <c r="F54" s="373"/>
      <c r="G54" s="374"/>
      <c r="H54" s="170" t="s">
        <v>56</v>
      </c>
      <c r="I54" s="372" t="s">
        <v>64</v>
      </c>
      <c r="J54" s="373"/>
      <c r="K54" s="373"/>
      <c r="L54" s="373"/>
      <c r="M54" s="373"/>
      <c r="N54" s="373"/>
      <c r="O54" s="373"/>
      <c r="P54" s="374"/>
      <c r="Q54" s="170" t="s">
        <v>58</v>
      </c>
    </row>
    <row r="55" spans="1:17" ht="72" customHeight="1">
      <c r="A55" s="295"/>
      <c r="B55" s="296"/>
      <c r="C55" s="296"/>
      <c r="D55" s="296"/>
      <c r="E55" s="296"/>
      <c r="F55" s="296"/>
      <c r="G55" s="297"/>
      <c r="H55" s="171" t="e">
        <f>G28</f>
        <v>#VALUE!</v>
      </c>
      <c r="I55" s="295"/>
      <c r="J55" s="296"/>
      <c r="K55" s="296"/>
      <c r="L55" s="296"/>
      <c r="M55" s="296"/>
      <c r="N55" s="296"/>
      <c r="O55" s="296"/>
      <c r="P55" s="297"/>
      <c r="Q55" s="171" t="e">
        <f>L28</f>
        <v>#VALUE!</v>
      </c>
    </row>
    <row r="56" spans="1:17" ht="43.5" customHeight="1">
      <c r="A56" s="366" t="s">
        <v>45</v>
      </c>
      <c r="B56" s="368"/>
      <c r="C56" s="188" t="s">
        <v>46</v>
      </c>
      <c r="D56" s="189"/>
      <c r="E56" s="189"/>
      <c r="F56" s="190" t="s">
        <v>47</v>
      </c>
      <c r="G56" s="190" t="s">
        <v>48</v>
      </c>
      <c r="H56" s="187"/>
      <c r="I56" s="366" t="s">
        <v>45</v>
      </c>
      <c r="J56" s="367"/>
      <c r="K56" s="368"/>
      <c r="L56" s="380" t="s">
        <v>46</v>
      </c>
      <c r="M56" s="367"/>
      <c r="N56" s="368"/>
      <c r="O56" s="190" t="s">
        <v>47</v>
      </c>
      <c r="P56" s="190" t="s">
        <v>48</v>
      </c>
      <c r="Q56" s="187"/>
    </row>
    <row r="57" spans="1:17" ht="14.25">
      <c r="A57" s="268"/>
      <c r="B57" s="270"/>
      <c r="C57" s="274"/>
      <c r="D57" s="269"/>
      <c r="E57" s="270"/>
      <c r="F57" s="14"/>
      <c r="G57" s="15"/>
      <c r="H57" s="174">
        <f>G57*F57</f>
        <v>0</v>
      </c>
      <c r="I57" s="268"/>
      <c r="J57" s="269"/>
      <c r="K57" s="270"/>
      <c r="L57" s="271"/>
      <c r="M57" s="272"/>
      <c r="N57" s="273"/>
      <c r="O57" s="14"/>
      <c r="P57" s="15"/>
      <c r="Q57" s="174">
        <f aca="true" t="shared" si="18" ref="Q57:Q65">P57*O57</f>
        <v>0</v>
      </c>
    </row>
    <row r="58" spans="1:17" ht="14.25">
      <c r="A58" s="268"/>
      <c r="B58" s="270"/>
      <c r="C58" s="274"/>
      <c r="D58" s="269"/>
      <c r="E58" s="270"/>
      <c r="F58" s="14"/>
      <c r="G58" s="15"/>
      <c r="H58" s="174">
        <f aca="true" t="shared" si="19" ref="H58:H65">G58*F58</f>
        <v>0</v>
      </c>
      <c r="I58" s="268"/>
      <c r="J58" s="269"/>
      <c r="K58" s="270"/>
      <c r="L58" s="271"/>
      <c r="M58" s="272"/>
      <c r="N58" s="273"/>
      <c r="O58" s="14"/>
      <c r="P58" s="15"/>
      <c r="Q58" s="174">
        <f t="shared" si="18"/>
        <v>0</v>
      </c>
    </row>
    <row r="59" spans="1:17" ht="14.25">
      <c r="A59" s="268"/>
      <c r="B59" s="270"/>
      <c r="C59" s="274"/>
      <c r="D59" s="269"/>
      <c r="E59" s="270"/>
      <c r="F59" s="14"/>
      <c r="G59" s="15"/>
      <c r="H59" s="174">
        <f t="shared" si="19"/>
        <v>0</v>
      </c>
      <c r="I59" s="268"/>
      <c r="J59" s="269"/>
      <c r="K59" s="270"/>
      <c r="L59" s="271"/>
      <c r="M59" s="272"/>
      <c r="N59" s="273"/>
      <c r="O59" s="14"/>
      <c r="P59" s="15"/>
      <c r="Q59" s="174">
        <f t="shared" si="18"/>
        <v>0</v>
      </c>
    </row>
    <row r="60" spans="1:17" ht="14.25">
      <c r="A60" s="268"/>
      <c r="B60" s="270"/>
      <c r="C60" s="274"/>
      <c r="D60" s="269"/>
      <c r="E60" s="270"/>
      <c r="F60" s="14"/>
      <c r="G60" s="15"/>
      <c r="H60" s="174">
        <f t="shared" si="19"/>
        <v>0</v>
      </c>
      <c r="I60" s="268"/>
      <c r="J60" s="269"/>
      <c r="K60" s="270"/>
      <c r="L60" s="271"/>
      <c r="M60" s="272"/>
      <c r="N60" s="273"/>
      <c r="O60" s="14"/>
      <c r="P60" s="15"/>
      <c r="Q60" s="174">
        <f t="shared" si="18"/>
        <v>0</v>
      </c>
    </row>
    <row r="61" spans="1:17" ht="14.25">
      <c r="A61" s="268"/>
      <c r="B61" s="270"/>
      <c r="C61" s="274"/>
      <c r="D61" s="269"/>
      <c r="E61" s="270"/>
      <c r="F61" s="14"/>
      <c r="G61" s="15"/>
      <c r="H61" s="174">
        <f t="shared" si="19"/>
        <v>0</v>
      </c>
      <c r="I61" s="268"/>
      <c r="J61" s="269"/>
      <c r="K61" s="270"/>
      <c r="L61" s="271"/>
      <c r="M61" s="272"/>
      <c r="N61" s="273"/>
      <c r="O61" s="14"/>
      <c r="P61" s="15"/>
      <c r="Q61" s="174">
        <f t="shared" si="18"/>
        <v>0</v>
      </c>
    </row>
    <row r="62" spans="1:17" ht="14.25">
      <c r="A62" s="268"/>
      <c r="B62" s="270"/>
      <c r="C62" s="274"/>
      <c r="D62" s="269"/>
      <c r="E62" s="270"/>
      <c r="F62" s="14"/>
      <c r="G62" s="15"/>
      <c r="H62" s="174">
        <f t="shared" si="19"/>
        <v>0</v>
      </c>
      <c r="I62" s="268"/>
      <c r="J62" s="269"/>
      <c r="K62" s="270"/>
      <c r="L62" s="271"/>
      <c r="M62" s="272"/>
      <c r="N62" s="273"/>
      <c r="O62" s="14"/>
      <c r="P62" s="15"/>
      <c r="Q62" s="174">
        <f t="shared" si="18"/>
        <v>0</v>
      </c>
    </row>
    <row r="63" spans="1:17" ht="14.25">
      <c r="A63" s="268"/>
      <c r="B63" s="270"/>
      <c r="C63" s="274"/>
      <c r="D63" s="269"/>
      <c r="E63" s="270"/>
      <c r="F63" s="14"/>
      <c r="G63" s="15"/>
      <c r="H63" s="174">
        <f t="shared" si="19"/>
        <v>0</v>
      </c>
      <c r="I63" s="268"/>
      <c r="J63" s="269"/>
      <c r="K63" s="270"/>
      <c r="L63" s="271"/>
      <c r="M63" s="272"/>
      <c r="N63" s="273"/>
      <c r="O63" s="14"/>
      <c r="P63" s="15"/>
      <c r="Q63" s="174">
        <f t="shared" si="18"/>
        <v>0</v>
      </c>
    </row>
    <row r="64" spans="1:17" ht="14.25">
      <c r="A64" s="268"/>
      <c r="B64" s="270"/>
      <c r="C64" s="274"/>
      <c r="D64" s="269"/>
      <c r="E64" s="270"/>
      <c r="F64" s="14"/>
      <c r="G64" s="15"/>
      <c r="H64" s="174">
        <f t="shared" si="19"/>
        <v>0</v>
      </c>
      <c r="I64" s="268"/>
      <c r="J64" s="269"/>
      <c r="K64" s="270"/>
      <c r="L64" s="271"/>
      <c r="M64" s="272"/>
      <c r="N64" s="273"/>
      <c r="O64" s="14"/>
      <c r="P64" s="15"/>
      <c r="Q64" s="174">
        <f t="shared" si="18"/>
        <v>0</v>
      </c>
    </row>
    <row r="65" spans="1:17" ht="14.25">
      <c r="A65" s="268"/>
      <c r="B65" s="270"/>
      <c r="C65" s="274"/>
      <c r="D65" s="269"/>
      <c r="E65" s="270"/>
      <c r="F65" s="14"/>
      <c r="G65" s="15"/>
      <c r="H65" s="174">
        <f t="shared" si="19"/>
        <v>0</v>
      </c>
      <c r="I65" s="268"/>
      <c r="J65" s="269"/>
      <c r="K65" s="270"/>
      <c r="L65" s="271"/>
      <c r="M65" s="272"/>
      <c r="N65" s="273"/>
      <c r="O65" s="14"/>
      <c r="P65" s="15"/>
      <c r="Q65" s="174">
        <f t="shared" si="18"/>
        <v>0</v>
      </c>
    </row>
    <row r="66" spans="1:17" ht="15" thickBot="1">
      <c r="A66" s="193"/>
      <c r="B66" s="194"/>
      <c r="C66" s="194"/>
      <c r="D66" s="194"/>
      <c r="E66" s="194"/>
      <c r="F66" s="194"/>
      <c r="G66" s="195" t="s">
        <v>49</v>
      </c>
      <c r="H66" s="175">
        <f>SUM(H57:H65)</f>
        <v>0</v>
      </c>
      <c r="I66" s="194"/>
      <c r="J66" s="194"/>
      <c r="K66" s="194"/>
      <c r="L66" s="194"/>
      <c r="M66" s="194"/>
      <c r="N66" s="194"/>
      <c r="O66" s="194"/>
      <c r="P66" s="195" t="s">
        <v>49</v>
      </c>
      <c r="Q66" s="175">
        <f>SUM(Q57:Q65)</f>
        <v>0</v>
      </c>
    </row>
    <row r="67" spans="1:17" ht="15.75">
      <c r="A67" s="329" t="s">
        <v>50</v>
      </c>
      <c r="B67" s="329"/>
      <c r="C67" s="329"/>
      <c r="D67" s="329"/>
      <c r="E67" s="329"/>
      <c r="F67" s="329"/>
      <c r="G67" s="329"/>
      <c r="H67" s="329"/>
      <c r="I67" s="329"/>
      <c r="J67" s="329"/>
      <c r="K67" s="329"/>
      <c r="L67" s="329"/>
      <c r="M67" s="329"/>
      <c r="N67" s="329"/>
      <c r="O67" s="329"/>
      <c r="P67" s="329"/>
      <c r="Q67" s="329"/>
    </row>
  </sheetData>
  <sheetProtection sheet="1" objects="1" scenarios="1"/>
  <mergeCells count="66">
    <mergeCell ref="B4:D4"/>
    <mergeCell ref="F4:G4"/>
    <mergeCell ref="I4:L4"/>
    <mergeCell ref="N4:P4"/>
    <mergeCell ref="A1:Q1"/>
    <mergeCell ref="B2:D2"/>
    <mergeCell ref="B3:D3"/>
    <mergeCell ref="F3:G3"/>
    <mergeCell ref="I3:L3"/>
    <mergeCell ref="A5:L5"/>
    <mergeCell ref="M5:Q5"/>
    <mergeCell ref="A6:B6"/>
    <mergeCell ref="C6:I6"/>
    <mergeCell ref="J6:N6"/>
    <mergeCell ref="O6:P6"/>
    <mergeCell ref="J30:P30"/>
    <mergeCell ref="A54:G54"/>
    <mergeCell ref="I54:P54"/>
    <mergeCell ref="A56:B56"/>
    <mergeCell ref="I56:K56"/>
    <mergeCell ref="L56:N56"/>
    <mergeCell ref="A55:G55"/>
    <mergeCell ref="I55:P55"/>
    <mergeCell ref="A30:B30"/>
    <mergeCell ref="C30:I30"/>
    <mergeCell ref="A57:B57"/>
    <mergeCell ref="C57:E57"/>
    <mergeCell ref="I57:K57"/>
    <mergeCell ref="L57:N57"/>
    <mergeCell ref="A58:B58"/>
    <mergeCell ref="C58:E58"/>
    <mergeCell ref="I58:K58"/>
    <mergeCell ref="L58:N58"/>
    <mergeCell ref="A59:B59"/>
    <mergeCell ref="C59:E59"/>
    <mergeCell ref="I59:K59"/>
    <mergeCell ref="L59:N59"/>
    <mergeCell ref="A60:B60"/>
    <mergeCell ref="C60:E60"/>
    <mergeCell ref="I60:K60"/>
    <mergeCell ref="L60:N60"/>
    <mergeCell ref="A61:B61"/>
    <mergeCell ref="C61:E61"/>
    <mergeCell ref="I61:K61"/>
    <mergeCell ref="L61:N61"/>
    <mergeCell ref="L62:N62"/>
    <mergeCell ref="A63:B63"/>
    <mergeCell ref="C63:E63"/>
    <mergeCell ref="I63:K63"/>
    <mergeCell ref="L63:N63"/>
    <mergeCell ref="A67:Q67"/>
    <mergeCell ref="O3:Q3"/>
    <mergeCell ref="H2:I2"/>
    <mergeCell ref="K2:L2"/>
    <mergeCell ref="O2:Q2"/>
    <mergeCell ref="A64:B64"/>
    <mergeCell ref="C64:E64"/>
    <mergeCell ref="I64:K64"/>
    <mergeCell ref="L64:N64"/>
    <mergeCell ref="A65:B65"/>
    <mergeCell ref="C65:E65"/>
    <mergeCell ref="I65:K65"/>
    <mergeCell ref="L65:N65"/>
    <mergeCell ref="A62:B62"/>
    <mergeCell ref="C62:E62"/>
    <mergeCell ref="I62:K62"/>
  </mergeCells>
  <dataValidations count="1">
    <dataValidation type="list" allowBlank="1" showInputMessage="1" showErrorMessage="1" sqref="J2">
      <formula1>"25, 20"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A9E38"/>
  </sheetPr>
  <dimension ref="A1:Q217"/>
  <sheetViews>
    <sheetView tabSelected="1" zoomScale="90" zoomScaleNormal="90" zoomScalePageLayoutView="0" workbookViewId="0" topLeftCell="A2">
      <selection activeCell="B16" sqref="B16"/>
    </sheetView>
  </sheetViews>
  <sheetFormatPr defaultColWidth="8.7109375" defaultRowHeight="15"/>
  <cols>
    <col min="1" max="1" width="39.421875" style="257" customWidth="1"/>
    <col min="2" max="2" width="12.57421875" style="257" customWidth="1"/>
    <col min="3" max="3" width="16.57421875" style="257" customWidth="1"/>
    <col min="4" max="4" width="17.57421875" style="257" customWidth="1"/>
    <col min="5" max="5" width="12.28125" style="257" customWidth="1"/>
    <col min="6" max="11" width="16.57421875" style="257" customWidth="1"/>
    <col min="12" max="12" width="18.421875" style="257" customWidth="1"/>
    <col min="13" max="17" width="16.57421875" style="257" customWidth="1"/>
    <col min="18" max="16384" width="8.7109375" style="257" customWidth="1"/>
  </cols>
  <sheetData>
    <row r="1" spans="1:17" ht="43.5" customHeight="1" thickBot="1">
      <c r="A1" s="393" t="s">
        <v>741</v>
      </c>
      <c r="B1" s="394"/>
      <c r="C1" s="394"/>
      <c r="D1" s="394"/>
      <c r="E1" s="394"/>
      <c r="F1" s="394"/>
      <c r="G1" s="394"/>
      <c r="H1" s="394"/>
      <c r="I1" s="394"/>
      <c r="J1" s="394"/>
      <c r="K1" s="394"/>
      <c r="L1" s="394"/>
      <c r="M1" s="394"/>
      <c r="N1" s="395" t="s">
        <v>7</v>
      </c>
      <c r="O1" s="396"/>
      <c r="P1" s="396"/>
      <c r="Q1" s="397"/>
    </row>
    <row r="2" spans="1:17" ht="36" customHeight="1" thickBot="1" thickTop="1">
      <c r="A2" s="88" t="s">
        <v>0</v>
      </c>
      <c r="B2" s="360"/>
      <c r="C2" s="361"/>
      <c r="D2" s="362"/>
      <c r="E2" s="88" t="s">
        <v>1</v>
      </c>
      <c r="F2" s="198"/>
      <c r="G2" s="259"/>
      <c r="H2" s="387" t="s">
        <v>734</v>
      </c>
      <c r="I2" s="387"/>
      <c r="J2" s="201"/>
      <c r="K2" s="388" t="s">
        <v>738</v>
      </c>
      <c r="L2" s="388"/>
      <c r="M2" s="259"/>
      <c r="N2" s="74"/>
      <c r="O2" s="365" t="s">
        <v>735</v>
      </c>
      <c r="P2" s="365"/>
      <c r="Q2" s="365"/>
    </row>
    <row r="3" spans="1:17" ht="36" customHeight="1" thickBot="1" thickTop="1">
      <c r="A3" s="87" t="s">
        <v>2</v>
      </c>
      <c r="B3" s="352"/>
      <c r="C3" s="353"/>
      <c r="D3" s="354"/>
      <c r="E3" s="87" t="s">
        <v>3</v>
      </c>
      <c r="F3" s="271"/>
      <c r="G3" s="273"/>
      <c r="H3" s="87" t="s">
        <v>4</v>
      </c>
      <c r="I3" s="271"/>
      <c r="J3" s="361"/>
      <c r="K3" s="272"/>
      <c r="L3" s="273"/>
      <c r="M3" s="259"/>
      <c r="N3" s="74"/>
      <c r="O3" s="363" t="s">
        <v>736</v>
      </c>
      <c r="P3" s="363"/>
      <c r="Q3" s="363"/>
    </row>
    <row r="4" spans="1:17" ht="36" customHeight="1" thickTop="1">
      <c r="A4" s="87" t="s">
        <v>5</v>
      </c>
      <c r="B4" s="352"/>
      <c r="C4" s="353"/>
      <c r="D4" s="354"/>
      <c r="E4" s="87" t="s">
        <v>3</v>
      </c>
      <c r="F4" s="271"/>
      <c r="G4" s="273"/>
      <c r="H4" s="87" t="s">
        <v>4</v>
      </c>
      <c r="I4" s="271"/>
      <c r="J4" s="272"/>
      <c r="K4" s="272"/>
      <c r="L4" s="273"/>
      <c r="M4" s="87" t="s">
        <v>6</v>
      </c>
      <c r="N4" s="355"/>
      <c r="O4" s="293"/>
      <c r="P4" s="294"/>
      <c r="Q4" s="259"/>
    </row>
    <row r="5" spans="1:17" ht="79.5" customHeight="1" thickBot="1">
      <c r="A5" s="375" t="s">
        <v>745</v>
      </c>
      <c r="B5" s="375"/>
      <c r="C5" s="375"/>
      <c r="D5" s="375"/>
      <c r="E5" s="375"/>
      <c r="F5" s="375"/>
      <c r="G5" s="375"/>
      <c r="H5" s="375"/>
      <c r="I5" s="375"/>
      <c r="J5" s="375"/>
      <c r="K5" s="375"/>
      <c r="L5" s="375"/>
      <c r="M5" s="375"/>
      <c r="N5" s="375"/>
      <c r="O5" s="375"/>
      <c r="P5" s="375"/>
      <c r="Q5" s="375"/>
    </row>
    <row r="6" spans="1:17" ht="21.75" customHeight="1" thickBot="1">
      <c r="A6" s="381" t="s">
        <v>8</v>
      </c>
      <c r="B6" s="382"/>
      <c r="C6" s="383" t="s">
        <v>9</v>
      </c>
      <c r="D6" s="383"/>
      <c r="E6" s="383"/>
      <c r="F6" s="383"/>
      <c r="G6" s="383"/>
      <c r="H6" s="383"/>
      <c r="I6" s="383"/>
      <c r="J6" s="384" t="s">
        <v>10</v>
      </c>
      <c r="K6" s="383"/>
      <c r="L6" s="383"/>
      <c r="M6" s="383"/>
      <c r="N6" s="383"/>
      <c r="O6" s="385" t="s">
        <v>11</v>
      </c>
      <c r="P6" s="386"/>
      <c r="Q6" s="259"/>
    </row>
    <row r="7" spans="1:17" s="261" customFormat="1" ht="106.5" customHeight="1">
      <c r="A7" s="125" t="s">
        <v>12</v>
      </c>
      <c r="B7" s="176" t="s">
        <v>13</v>
      </c>
      <c r="C7" s="125" t="s">
        <v>14</v>
      </c>
      <c r="D7" s="153" t="s">
        <v>15</v>
      </c>
      <c r="E7" s="153" t="s">
        <v>16</v>
      </c>
      <c r="F7" s="153" t="s">
        <v>17</v>
      </c>
      <c r="G7" s="153" t="s">
        <v>18</v>
      </c>
      <c r="H7" s="177" t="s">
        <v>19</v>
      </c>
      <c r="I7" s="150" t="s">
        <v>20</v>
      </c>
      <c r="J7" s="151" t="s">
        <v>742</v>
      </c>
      <c r="K7" s="152" t="s">
        <v>743</v>
      </c>
      <c r="L7" s="153" t="s">
        <v>23</v>
      </c>
      <c r="M7" s="178" t="s">
        <v>24</v>
      </c>
      <c r="N7" s="147" t="s">
        <v>744</v>
      </c>
      <c r="O7" s="148" t="s">
        <v>26</v>
      </c>
      <c r="P7" s="149" t="s">
        <v>27</v>
      </c>
      <c r="Q7" s="179"/>
    </row>
    <row r="8" spans="1:17" ht="14.25">
      <c r="A8" s="105"/>
      <c r="B8" s="106"/>
      <c r="C8" s="107"/>
      <c r="D8" s="130">
        <f>IF(J2=25,49.91,IF(J2=20,62.39,""))</f>
      </c>
      <c r="E8" s="139">
        <f>N2</f>
        <v>0</v>
      </c>
      <c r="F8" s="132" t="e">
        <f>SUM(C8*D8*E8)</f>
        <v>#VALUE!</v>
      </c>
      <c r="G8" s="132" t="e">
        <f>SUM(F8*2%)</f>
        <v>#VALUE!</v>
      </c>
      <c r="H8" s="114"/>
      <c r="I8" s="48" t="e">
        <f>SUM(F8,H8)</f>
        <v>#VALUE!</v>
      </c>
      <c r="J8" s="180">
        <f>N3</f>
        <v>0</v>
      </c>
      <c r="K8" s="132" t="e">
        <f>SUM(C8*D8*J8)</f>
        <v>#VALUE!</v>
      </c>
      <c r="L8" s="132" t="e">
        <f>SUM(K8*2%)</f>
        <v>#VALUE!</v>
      </c>
      <c r="M8" s="114"/>
      <c r="N8" s="48" t="e">
        <f>SUM(K8,M8)</f>
        <v>#VALUE!</v>
      </c>
      <c r="O8" s="49" t="e">
        <f>SUM(I8,N8)</f>
        <v>#VALUE!</v>
      </c>
      <c r="P8" s="5" t="e">
        <f>SUM(O8-Q37)</f>
        <v>#VALUE!</v>
      </c>
      <c r="Q8" s="259"/>
    </row>
    <row r="9" spans="1:17" ht="14.25">
      <c r="A9" s="105"/>
      <c r="B9" s="106"/>
      <c r="C9" s="107"/>
      <c r="D9" s="130">
        <f>IF(J2=25,49.91,IF(J2=20,62.39,""))</f>
      </c>
      <c r="E9" s="139">
        <f>N2</f>
        <v>0</v>
      </c>
      <c r="F9" s="132" t="e">
        <f aca="true" t="shared" si="0" ref="F9:F32">SUM(C9*D9*E9)</f>
        <v>#VALUE!</v>
      </c>
      <c r="G9" s="132" t="e">
        <f aca="true" t="shared" si="1" ref="G9:G32">SUM(F9*2%)</f>
        <v>#VALUE!</v>
      </c>
      <c r="H9" s="114"/>
      <c r="I9" s="48" t="e">
        <f aca="true" t="shared" si="2" ref="I9:I32">SUM(F9,H9)</f>
        <v>#VALUE!</v>
      </c>
      <c r="J9" s="180">
        <f>N3</f>
        <v>0</v>
      </c>
      <c r="K9" s="132" t="e">
        <f aca="true" t="shared" si="3" ref="K9:K32">SUM(C9*D9*J9)</f>
        <v>#VALUE!</v>
      </c>
      <c r="L9" s="132" t="e">
        <f aca="true" t="shared" si="4" ref="L9:L32">SUM(K9*2%)</f>
        <v>#VALUE!</v>
      </c>
      <c r="M9" s="114"/>
      <c r="N9" s="48" t="e">
        <f aca="true" t="shared" si="5" ref="N9:N32">SUM(K9,M9)</f>
        <v>#VALUE!</v>
      </c>
      <c r="O9" s="49" t="e">
        <f aca="true" t="shared" si="6" ref="O9:O32">SUM(I9,N9)</f>
        <v>#VALUE!</v>
      </c>
      <c r="P9" s="5" t="e">
        <f aca="true" t="shared" si="7" ref="P9:P33">SUM(O9-Q38)</f>
        <v>#VALUE!</v>
      </c>
      <c r="Q9" s="259"/>
    </row>
    <row r="10" spans="1:17" ht="14.25">
      <c r="A10" s="105"/>
      <c r="B10" s="106"/>
      <c r="C10" s="107"/>
      <c r="D10" s="130">
        <f>IF(J2=25,49.91,IF(J2=20,62.39,""))</f>
      </c>
      <c r="E10" s="139">
        <f>N2</f>
        <v>0</v>
      </c>
      <c r="F10" s="132" t="e">
        <f t="shared" si="0"/>
        <v>#VALUE!</v>
      </c>
      <c r="G10" s="132" t="e">
        <f t="shared" si="1"/>
        <v>#VALUE!</v>
      </c>
      <c r="H10" s="114"/>
      <c r="I10" s="48" t="e">
        <f t="shared" si="2"/>
        <v>#VALUE!</v>
      </c>
      <c r="J10" s="180">
        <f>N3</f>
        <v>0</v>
      </c>
      <c r="K10" s="132" t="e">
        <f t="shared" si="3"/>
        <v>#VALUE!</v>
      </c>
      <c r="L10" s="132" t="e">
        <f t="shared" si="4"/>
        <v>#VALUE!</v>
      </c>
      <c r="M10" s="114"/>
      <c r="N10" s="48" t="e">
        <f t="shared" si="5"/>
        <v>#VALUE!</v>
      </c>
      <c r="O10" s="49" t="e">
        <f t="shared" si="6"/>
        <v>#VALUE!</v>
      </c>
      <c r="P10" s="5" t="e">
        <f t="shared" si="7"/>
        <v>#VALUE!</v>
      </c>
      <c r="Q10" s="259"/>
    </row>
    <row r="11" spans="1:17" ht="14.25">
      <c r="A11" s="105"/>
      <c r="B11" s="106"/>
      <c r="C11" s="107"/>
      <c r="D11" s="130">
        <f>IF(J2=25,49.91,IF(J2=20,62.39,""))</f>
      </c>
      <c r="E11" s="139">
        <f>N2</f>
        <v>0</v>
      </c>
      <c r="F11" s="132" t="e">
        <f t="shared" si="0"/>
        <v>#VALUE!</v>
      </c>
      <c r="G11" s="132" t="e">
        <f t="shared" si="1"/>
        <v>#VALUE!</v>
      </c>
      <c r="H11" s="114"/>
      <c r="I11" s="48" t="e">
        <f t="shared" si="2"/>
        <v>#VALUE!</v>
      </c>
      <c r="J11" s="180">
        <f>N3</f>
        <v>0</v>
      </c>
      <c r="K11" s="132" t="e">
        <f t="shared" si="3"/>
        <v>#VALUE!</v>
      </c>
      <c r="L11" s="132" t="e">
        <f t="shared" si="4"/>
        <v>#VALUE!</v>
      </c>
      <c r="M11" s="114"/>
      <c r="N11" s="48" t="e">
        <f t="shared" si="5"/>
        <v>#VALUE!</v>
      </c>
      <c r="O11" s="49" t="e">
        <f t="shared" si="6"/>
        <v>#VALUE!</v>
      </c>
      <c r="P11" s="5" t="e">
        <f t="shared" si="7"/>
        <v>#VALUE!</v>
      </c>
      <c r="Q11" s="259"/>
    </row>
    <row r="12" spans="1:17" ht="14.25">
      <c r="A12" s="105"/>
      <c r="B12" s="106"/>
      <c r="C12" s="107"/>
      <c r="D12" s="130">
        <f>IF(J2=25,49.91,IF(J2=20,62.39,""))</f>
      </c>
      <c r="E12" s="139">
        <f>N2</f>
        <v>0</v>
      </c>
      <c r="F12" s="132" t="e">
        <f t="shared" si="0"/>
        <v>#VALUE!</v>
      </c>
      <c r="G12" s="132" t="e">
        <f t="shared" si="1"/>
        <v>#VALUE!</v>
      </c>
      <c r="H12" s="114"/>
      <c r="I12" s="48" t="e">
        <f t="shared" si="2"/>
        <v>#VALUE!</v>
      </c>
      <c r="J12" s="180">
        <f>N3</f>
        <v>0</v>
      </c>
      <c r="K12" s="132" t="e">
        <f t="shared" si="3"/>
        <v>#VALUE!</v>
      </c>
      <c r="L12" s="132" t="e">
        <f t="shared" si="4"/>
        <v>#VALUE!</v>
      </c>
      <c r="M12" s="114"/>
      <c r="N12" s="48" t="e">
        <f t="shared" si="5"/>
        <v>#VALUE!</v>
      </c>
      <c r="O12" s="49" t="e">
        <f t="shared" si="6"/>
        <v>#VALUE!</v>
      </c>
      <c r="P12" s="5" t="e">
        <f t="shared" si="7"/>
        <v>#VALUE!</v>
      </c>
      <c r="Q12" s="259"/>
    </row>
    <row r="13" spans="1:17" ht="14.25">
      <c r="A13" s="105"/>
      <c r="B13" s="106"/>
      <c r="C13" s="107"/>
      <c r="D13" s="130">
        <f>IF(J2=25,49.91,IF(J2=20,62.39,""))</f>
      </c>
      <c r="E13" s="139">
        <f>N2</f>
        <v>0</v>
      </c>
      <c r="F13" s="132" t="e">
        <f t="shared" si="0"/>
        <v>#VALUE!</v>
      </c>
      <c r="G13" s="132" t="e">
        <f t="shared" si="1"/>
        <v>#VALUE!</v>
      </c>
      <c r="H13" s="114"/>
      <c r="I13" s="48" t="e">
        <f t="shared" si="2"/>
        <v>#VALUE!</v>
      </c>
      <c r="J13" s="180">
        <f>N3</f>
        <v>0</v>
      </c>
      <c r="K13" s="132" t="e">
        <f t="shared" si="3"/>
        <v>#VALUE!</v>
      </c>
      <c r="L13" s="132" t="e">
        <f t="shared" si="4"/>
        <v>#VALUE!</v>
      </c>
      <c r="M13" s="114"/>
      <c r="N13" s="48" t="e">
        <f t="shared" si="5"/>
        <v>#VALUE!</v>
      </c>
      <c r="O13" s="49" t="e">
        <f t="shared" si="6"/>
        <v>#VALUE!</v>
      </c>
      <c r="P13" s="5" t="e">
        <f t="shared" si="7"/>
        <v>#VALUE!</v>
      </c>
      <c r="Q13" s="259"/>
    </row>
    <row r="14" spans="1:17" ht="14.25">
      <c r="A14" s="105"/>
      <c r="B14" s="106"/>
      <c r="C14" s="107"/>
      <c r="D14" s="130">
        <f>IF(J2=25,49.91,IF(J2=20,62.39,""))</f>
      </c>
      <c r="E14" s="139">
        <f>N2</f>
        <v>0</v>
      </c>
      <c r="F14" s="132" t="e">
        <f t="shared" si="0"/>
        <v>#VALUE!</v>
      </c>
      <c r="G14" s="132" t="e">
        <f t="shared" si="1"/>
        <v>#VALUE!</v>
      </c>
      <c r="H14" s="114"/>
      <c r="I14" s="48" t="e">
        <f t="shared" si="2"/>
        <v>#VALUE!</v>
      </c>
      <c r="J14" s="180">
        <f>N3</f>
        <v>0</v>
      </c>
      <c r="K14" s="132" t="e">
        <f t="shared" si="3"/>
        <v>#VALUE!</v>
      </c>
      <c r="L14" s="132" t="e">
        <f t="shared" si="4"/>
        <v>#VALUE!</v>
      </c>
      <c r="M14" s="114"/>
      <c r="N14" s="48" t="e">
        <f t="shared" si="5"/>
        <v>#VALUE!</v>
      </c>
      <c r="O14" s="49" t="e">
        <f t="shared" si="6"/>
        <v>#VALUE!</v>
      </c>
      <c r="P14" s="5" t="e">
        <f t="shared" si="7"/>
        <v>#VALUE!</v>
      </c>
      <c r="Q14" s="259"/>
    </row>
    <row r="15" spans="1:17" ht="14.25">
      <c r="A15" s="105"/>
      <c r="B15" s="106"/>
      <c r="C15" s="107"/>
      <c r="D15" s="130">
        <f>IF(J2=25,49.91,IF(J2=20,62.39,""))</f>
      </c>
      <c r="E15" s="139">
        <f>N2</f>
        <v>0</v>
      </c>
      <c r="F15" s="132" t="e">
        <f t="shared" si="0"/>
        <v>#VALUE!</v>
      </c>
      <c r="G15" s="132" t="e">
        <f t="shared" si="1"/>
        <v>#VALUE!</v>
      </c>
      <c r="H15" s="114"/>
      <c r="I15" s="48" t="e">
        <f t="shared" si="2"/>
        <v>#VALUE!</v>
      </c>
      <c r="J15" s="180">
        <f>N3</f>
        <v>0</v>
      </c>
      <c r="K15" s="132" t="e">
        <f t="shared" si="3"/>
        <v>#VALUE!</v>
      </c>
      <c r="L15" s="132" t="e">
        <f t="shared" si="4"/>
        <v>#VALUE!</v>
      </c>
      <c r="M15" s="114"/>
      <c r="N15" s="48" t="e">
        <f t="shared" si="5"/>
        <v>#VALUE!</v>
      </c>
      <c r="O15" s="49" t="e">
        <f t="shared" si="6"/>
        <v>#VALUE!</v>
      </c>
      <c r="P15" s="5" t="e">
        <f t="shared" si="7"/>
        <v>#VALUE!</v>
      </c>
      <c r="Q15" s="259"/>
    </row>
    <row r="16" spans="1:17" ht="14.25">
      <c r="A16" s="105"/>
      <c r="B16" s="106"/>
      <c r="C16" s="107"/>
      <c r="D16" s="130">
        <f>IF(J2=25,49.91,IF(J2=20,62.39,""))</f>
      </c>
      <c r="E16" s="139">
        <f>N2</f>
        <v>0</v>
      </c>
      <c r="F16" s="132" t="e">
        <f t="shared" si="0"/>
        <v>#VALUE!</v>
      </c>
      <c r="G16" s="132" t="e">
        <f t="shared" si="1"/>
        <v>#VALUE!</v>
      </c>
      <c r="H16" s="114"/>
      <c r="I16" s="48" t="e">
        <f t="shared" si="2"/>
        <v>#VALUE!</v>
      </c>
      <c r="J16" s="180">
        <f>N3</f>
        <v>0</v>
      </c>
      <c r="K16" s="132" t="e">
        <f t="shared" si="3"/>
        <v>#VALUE!</v>
      </c>
      <c r="L16" s="132" t="e">
        <f t="shared" si="4"/>
        <v>#VALUE!</v>
      </c>
      <c r="M16" s="114"/>
      <c r="N16" s="48" t="e">
        <f t="shared" si="5"/>
        <v>#VALUE!</v>
      </c>
      <c r="O16" s="49" t="e">
        <f t="shared" si="6"/>
        <v>#VALUE!</v>
      </c>
      <c r="P16" s="5" t="e">
        <f t="shared" si="7"/>
        <v>#VALUE!</v>
      </c>
      <c r="Q16" s="259"/>
    </row>
    <row r="17" spans="1:17" ht="14.25">
      <c r="A17" s="105"/>
      <c r="B17" s="106"/>
      <c r="C17" s="107"/>
      <c r="D17" s="130">
        <f>IF(J2=25,49.91,IF(J2=20,62.39,""))</f>
      </c>
      <c r="E17" s="139">
        <f>N2</f>
        <v>0</v>
      </c>
      <c r="F17" s="132" t="e">
        <f t="shared" si="0"/>
        <v>#VALUE!</v>
      </c>
      <c r="G17" s="132" t="e">
        <f t="shared" si="1"/>
        <v>#VALUE!</v>
      </c>
      <c r="H17" s="114"/>
      <c r="I17" s="48" t="e">
        <f t="shared" si="2"/>
        <v>#VALUE!</v>
      </c>
      <c r="J17" s="180">
        <f>N3</f>
        <v>0</v>
      </c>
      <c r="K17" s="132" t="e">
        <f t="shared" si="3"/>
        <v>#VALUE!</v>
      </c>
      <c r="L17" s="132" t="e">
        <f t="shared" si="4"/>
        <v>#VALUE!</v>
      </c>
      <c r="M17" s="114"/>
      <c r="N17" s="48" t="e">
        <f t="shared" si="5"/>
        <v>#VALUE!</v>
      </c>
      <c r="O17" s="49" t="e">
        <f t="shared" si="6"/>
        <v>#VALUE!</v>
      </c>
      <c r="P17" s="5" t="e">
        <f t="shared" si="7"/>
        <v>#VALUE!</v>
      </c>
      <c r="Q17" s="259"/>
    </row>
    <row r="18" spans="1:17" ht="14.25">
      <c r="A18" s="105"/>
      <c r="B18" s="106"/>
      <c r="C18" s="107"/>
      <c r="D18" s="130">
        <f>IF(J2=25,49.91,IF(J2=20,62.39,""))</f>
      </c>
      <c r="E18" s="139">
        <f>N2</f>
        <v>0</v>
      </c>
      <c r="F18" s="132" t="e">
        <f t="shared" si="0"/>
        <v>#VALUE!</v>
      </c>
      <c r="G18" s="132" t="e">
        <f t="shared" si="1"/>
        <v>#VALUE!</v>
      </c>
      <c r="H18" s="114"/>
      <c r="I18" s="48" t="e">
        <f t="shared" si="2"/>
        <v>#VALUE!</v>
      </c>
      <c r="J18" s="180">
        <f>N3</f>
        <v>0</v>
      </c>
      <c r="K18" s="132" t="e">
        <f t="shared" si="3"/>
        <v>#VALUE!</v>
      </c>
      <c r="L18" s="132" t="e">
        <f t="shared" si="4"/>
        <v>#VALUE!</v>
      </c>
      <c r="M18" s="114"/>
      <c r="N18" s="48" t="e">
        <f t="shared" si="5"/>
        <v>#VALUE!</v>
      </c>
      <c r="O18" s="49" t="e">
        <f t="shared" si="6"/>
        <v>#VALUE!</v>
      </c>
      <c r="P18" s="5" t="e">
        <f t="shared" si="7"/>
        <v>#VALUE!</v>
      </c>
      <c r="Q18" s="259"/>
    </row>
    <row r="19" spans="1:17" ht="14.25">
      <c r="A19" s="105"/>
      <c r="B19" s="106"/>
      <c r="C19" s="107"/>
      <c r="D19" s="130">
        <f>IF(J2=25,49.91,IF(J2=20,62.39,""))</f>
      </c>
      <c r="E19" s="139">
        <f>N2</f>
        <v>0</v>
      </c>
      <c r="F19" s="132" t="e">
        <f t="shared" si="0"/>
        <v>#VALUE!</v>
      </c>
      <c r="G19" s="132" t="e">
        <f t="shared" si="1"/>
        <v>#VALUE!</v>
      </c>
      <c r="H19" s="114"/>
      <c r="I19" s="48" t="e">
        <f t="shared" si="2"/>
        <v>#VALUE!</v>
      </c>
      <c r="J19" s="180">
        <f>N3</f>
        <v>0</v>
      </c>
      <c r="K19" s="132" t="e">
        <f t="shared" si="3"/>
        <v>#VALUE!</v>
      </c>
      <c r="L19" s="132" t="e">
        <f t="shared" si="4"/>
        <v>#VALUE!</v>
      </c>
      <c r="M19" s="114"/>
      <c r="N19" s="48" t="e">
        <f t="shared" si="5"/>
        <v>#VALUE!</v>
      </c>
      <c r="O19" s="49" t="e">
        <f t="shared" si="6"/>
        <v>#VALUE!</v>
      </c>
      <c r="P19" s="5" t="e">
        <f t="shared" si="7"/>
        <v>#VALUE!</v>
      </c>
      <c r="Q19" s="259"/>
    </row>
    <row r="20" spans="1:17" ht="14.25">
      <c r="A20" s="105"/>
      <c r="B20" s="106"/>
      <c r="C20" s="107"/>
      <c r="D20" s="130">
        <f>IF(J2=25,49.91,IF(J2=20,62.39,""))</f>
      </c>
      <c r="E20" s="139">
        <f>N2</f>
        <v>0</v>
      </c>
      <c r="F20" s="132" t="e">
        <f t="shared" si="0"/>
        <v>#VALUE!</v>
      </c>
      <c r="G20" s="132" t="e">
        <f t="shared" si="1"/>
        <v>#VALUE!</v>
      </c>
      <c r="H20" s="114"/>
      <c r="I20" s="48" t="e">
        <f t="shared" si="2"/>
        <v>#VALUE!</v>
      </c>
      <c r="J20" s="180">
        <f>N3</f>
        <v>0</v>
      </c>
      <c r="K20" s="132" t="e">
        <f t="shared" si="3"/>
        <v>#VALUE!</v>
      </c>
      <c r="L20" s="132" t="e">
        <f t="shared" si="4"/>
        <v>#VALUE!</v>
      </c>
      <c r="M20" s="114"/>
      <c r="N20" s="48" t="e">
        <f t="shared" si="5"/>
        <v>#VALUE!</v>
      </c>
      <c r="O20" s="49" t="e">
        <f t="shared" si="6"/>
        <v>#VALUE!</v>
      </c>
      <c r="P20" s="5" t="e">
        <f t="shared" si="7"/>
        <v>#VALUE!</v>
      </c>
      <c r="Q20" s="259"/>
    </row>
    <row r="21" spans="1:17" ht="14.25">
      <c r="A21" s="105"/>
      <c r="B21" s="106"/>
      <c r="C21" s="107"/>
      <c r="D21" s="130">
        <f>IF(J2=25,49.91,IF(J2=20,62.39,""))</f>
      </c>
      <c r="E21" s="139">
        <f>N2</f>
        <v>0</v>
      </c>
      <c r="F21" s="132" t="e">
        <f t="shared" si="0"/>
        <v>#VALUE!</v>
      </c>
      <c r="G21" s="132" t="e">
        <f t="shared" si="1"/>
        <v>#VALUE!</v>
      </c>
      <c r="H21" s="114"/>
      <c r="I21" s="48" t="e">
        <f t="shared" si="2"/>
        <v>#VALUE!</v>
      </c>
      <c r="J21" s="180">
        <f>N3</f>
        <v>0</v>
      </c>
      <c r="K21" s="132" t="e">
        <f t="shared" si="3"/>
        <v>#VALUE!</v>
      </c>
      <c r="L21" s="132" t="e">
        <f t="shared" si="4"/>
        <v>#VALUE!</v>
      </c>
      <c r="M21" s="114"/>
      <c r="N21" s="48" t="e">
        <f t="shared" si="5"/>
        <v>#VALUE!</v>
      </c>
      <c r="O21" s="49" t="e">
        <f t="shared" si="6"/>
        <v>#VALUE!</v>
      </c>
      <c r="P21" s="5" t="e">
        <f t="shared" si="7"/>
        <v>#VALUE!</v>
      </c>
      <c r="Q21" s="259"/>
    </row>
    <row r="22" spans="1:17" ht="14.25">
      <c r="A22" s="105"/>
      <c r="B22" s="106"/>
      <c r="C22" s="107"/>
      <c r="D22" s="130">
        <f>IF(J2=25,49.91,IF(J2=20,62.39,""))</f>
      </c>
      <c r="E22" s="139">
        <f>N2</f>
        <v>0</v>
      </c>
      <c r="F22" s="132" t="e">
        <f t="shared" si="0"/>
        <v>#VALUE!</v>
      </c>
      <c r="G22" s="132" t="e">
        <f t="shared" si="1"/>
        <v>#VALUE!</v>
      </c>
      <c r="H22" s="114"/>
      <c r="I22" s="48" t="e">
        <f t="shared" si="2"/>
        <v>#VALUE!</v>
      </c>
      <c r="J22" s="180">
        <f>N3</f>
        <v>0</v>
      </c>
      <c r="K22" s="132" t="e">
        <f t="shared" si="3"/>
        <v>#VALUE!</v>
      </c>
      <c r="L22" s="132" t="e">
        <f t="shared" si="4"/>
        <v>#VALUE!</v>
      </c>
      <c r="M22" s="114"/>
      <c r="N22" s="48" t="e">
        <f t="shared" si="5"/>
        <v>#VALUE!</v>
      </c>
      <c r="O22" s="49" t="e">
        <f t="shared" si="6"/>
        <v>#VALUE!</v>
      </c>
      <c r="P22" s="5" t="e">
        <f t="shared" si="7"/>
        <v>#VALUE!</v>
      </c>
      <c r="Q22" s="259"/>
    </row>
    <row r="23" spans="1:17" ht="14.25">
      <c r="A23" s="105"/>
      <c r="B23" s="106"/>
      <c r="C23" s="107"/>
      <c r="D23" s="130">
        <f>IF(J2=25,49.91,IF(J2=20,62.39,""))</f>
      </c>
      <c r="E23" s="139">
        <f>N2</f>
        <v>0</v>
      </c>
      <c r="F23" s="132" t="e">
        <f t="shared" si="0"/>
        <v>#VALUE!</v>
      </c>
      <c r="G23" s="132" t="e">
        <f t="shared" si="1"/>
        <v>#VALUE!</v>
      </c>
      <c r="H23" s="114"/>
      <c r="I23" s="48" t="e">
        <f t="shared" si="2"/>
        <v>#VALUE!</v>
      </c>
      <c r="J23" s="180">
        <f>N3</f>
        <v>0</v>
      </c>
      <c r="K23" s="132" t="e">
        <f t="shared" si="3"/>
        <v>#VALUE!</v>
      </c>
      <c r="L23" s="132" t="e">
        <f t="shared" si="4"/>
        <v>#VALUE!</v>
      </c>
      <c r="M23" s="114"/>
      <c r="N23" s="48" t="e">
        <f t="shared" si="5"/>
        <v>#VALUE!</v>
      </c>
      <c r="O23" s="49" t="e">
        <f t="shared" si="6"/>
        <v>#VALUE!</v>
      </c>
      <c r="P23" s="5" t="e">
        <f t="shared" si="7"/>
        <v>#VALUE!</v>
      </c>
      <c r="Q23" s="259"/>
    </row>
    <row r="24" spans="1:17" ht="14.25">
      <c r="A24" s="105"/>
      <c r="B24" s="106"/>
      <c r="C24" s="107"/>
      <c r="D24" s="130">
        <f>IF(J2=25,49.91,IF(J2=20,62.39,""))</f>
      </c>
      <c r="E24" s="139">
        <f>N2</f>
        <v>0</v>
      </c>
      <c r="F24" s="132" t="e">
        <f t="shared" si="0"/>
        <v>#VALUE!</v>
      </c>
      <c r="G24" s="132" t="e">
        <f t="shared" si="1"/>
        <v>#VALUE!</v>
      </c>
      <c r="H24" s="114"/>
      <c r="I24" s="48" t="e">
        <f t="shared" si="2"/>
        <v>#VALUE!</v>
      </c>
      <c r="J24" s="180">
        <f>N3</f>
        <v>0</v>
      </c>
      <c r="K24" s="132" t="e">
        <f t="shared" si="3"/>
        <v>#VALUE!</v>
      </c>
      <c r="L24" s="132" t="e">
        <f t="shared" si="4"/>
        <v>#VALUE!</v>
      </c>
      <c r="M24" s="114"/>
      <c r="N24" s="48" t="e">
        <f t="shared" si="5"/>
        <v>#VALUE!</v>
      </c>
      <c r="O24" s="49" t="e">
        <f t="shared" si="6"/>
        <v>#VALUE!</v>
      </c>
      <c r="P24" s="5" t="e">
        <f t="shared" si="7"/>
        <v>#VALUE!</v>
      </c>
      <c r="Q24" s="259"/>
    </row>
    <row r="25" spans="1:17" ht="14.25">
      <c r="A25" s="105"/>
      <c r="B25" s="106"/>
      <c r="C25" s="107"/>
      <c r="D25" s="130">
        <f>IF(J2=25,49.91,IF(J2=20,62.39,""))</f>
      </c>
      <c r="E25" s="139">
        <f>N2</f>
        <v>0</v>
      </c>
      <c r="F25" s="132" t="e">
        <f t="shared" si="0"/>
        <v>#VALUE!</v>
      </c>
      <c r="G25" s="132" t="e">
        <f t="shared" si="1"/>
        <v>#VALUE!</v>
      </c>
      <c r="H25" s="114"/>
      <c r="I25" s="48" t="e">
        <f t="shared" si="2"/>
        <v>#VALUE!</v>
      </c>
      <c r="J25" s="180">
        <f>N3</f>
        <v>0</v>
      </c>
      <c r="K25" s="132" t="e">
        <f t="shared" si="3"/>
        <v>#VALUE!</v>
      </c>
      <c r="L25" s="132" t="e">
        <f t="shared" si="4"/>
        <v>#VALUE!</v>
      </c>
      <c r="M25" s="114"/>
      <c r="N25" s="48" t="e">
        <f t="shared" si="5"/>
        <v>#VALUE!</v>
      </c>
      <c r="O25" s="49" t="e">
        <f t="shared" si="6"/>
        <v>#VALUE!</v>
      </c>
      <c r="P25" s="5" t="e">
        <f t="shared" si="7"/>
        <v>#VALUE!</v>
      </c>
      <c r="Q25" s="259"/>
    </row>
    <row r="26" spans="1:17" ht="14.25">
      <c r="A26" s="105"/>
      <c r="B26" s="106"/>
      <c r="C26" s="107"/>
      <c r="D26" s="130">
        <f>IF(J2=25,49.91,IF(J2=20,62.39,""))</f>
      </c>
      <c r="E26" s="139">
        <f>N2</f>
        <v>0</v>
      </c>
      <c r="F26" s="132" t="e">
        <f t="shared" si="0"/>
        <v>#VALUE!</v>
      </c>
      <c r="G26" s="132" t="e">
        <f t="shared" si="1"/>
        <v>#VALUE!</v>
      </c>
      <c r="H26" s="114"/>
      <c r="I26" s="48" t="e">
        <f t="shared" si="2"/>
        <v>#VALUE!</v>
      </c>
      <c r="J26" s="180">
        <f>N3</f>
        <v>0</v>
      </c>
      <c r="K26" s="132" t="e">
        <f t="shared" si="3"/>
        <v>#VALUE!</v>
      </c>
      <c r="L26" s="132" t="e">
        <f t="shared" si="4"/>
        <v>#VALUE!</v>
      </c>
      <c r="M26" s="114"/>
      <c r="N26" s="48" t="e">
        <f t="shared" si="5"/>
        <v>#VALUE!</v>
      </c>
      <c r="O26" s="49" t="e">
        <f t="shared" si="6"/>
        <v>#VALUE!</v>
      </c>
      <c r="P26" s="5" t="e">
        <f t="shared" si="7"/>
        <v>#VALUE!</v>
      </c>
      <c r="Q26" s="259"/>
    </row>
    <row r="27" spans="1:17" ht="14.25">
      <c r="A27" s="105"/>
      <c r="B27" s="106"/>
      <c r="C27" s="107"/>
      <c r="D27" s="130">
        <f>IF(J2=25,49.91,IF(J2=20,62.39,""))</f>
      </c>
      <c r="E27" s="139">
        <f>N2</f>
        <v>0</v>
      </c>
      <c r="F27" s="132" t="e">
        <f t="shared" si="0"/>
        <v>#VALUE!</v>
      </c>
      <c r="G27" s="132" t="e">
        <f t="shared" si="1"/>
        <v>#VALUE!</v>
      </c>
      <c r="H27" s="114"/>
      <c r="I27" s="48" t="e">
        <f t="shared" si="2"/>
        <v>#VALUE!</v>
      </c>
      <c r="J27" s="180">
        <f>N3</f>
        <v>0</v>
      </c>
      <c r="K27" s="132" t="e">
        <f t="shared" si="3"/>
        <v>#VALUE!</v>
      </c>
      <c r="L27" s="132" t="e">
        <f t="shared" si="4"/>
        <v>#VALUE!</v>
      </c>
      <c r="M27" s="114"/>
      <c r="N27" s="48" t="e">
        <f t="shared" si="5"/>
        <v>#VALUE!</v>
      </c>
      <c r="O27" s="49" t="e">
        <f t="shared" si="6"/>
        <v>#VALUE!</v>
      </c>
      <c r="P27" s="5" t="e">
        <f t="shared" si="7"/>
        <v>#VALUE!</v>
      </c>
      <c r="Q27" s="259"/>
    </row>
    <row r="28" spans="1:17" ht="14.25">
      <c r="A28" s="105"/>
      <c r="B28" s="106"/>
      <c r="C28" s="107"/>
      <c r="D28" s="130">
        <f>IF(J2=25,49.91,IF(J2=20,62.39,""))</f>
      </c>
      <c r="E28" s="139">
        <f>N2</f>
        <v>0</v>
      </c>
      <c r="F28" s="132" t="e">
        <f t="shared" si="0"/>
        <v>#VALUE!</v>
      </c>
      <c r="G28" s="132" t="e">
        <f t="shared" si="1"/>
        <v>#VALUE!</v>
      </c>
      <c r="H28" s="114"/>
      <c r="I28" s="48" t="e">
        <f t="shared" si="2"/>
        <v>#VALUE!</v>
      </c>
      <c r="J28" s="180">
        <f>N3</f>
        <v>0</v>
      </c>
      <c r="K28" s="132" t="e">
        <f t="shared" si="3"/>
        <v>#VALUE!</v>
      </c>
      <c r="L28" s="132" t="e">
        <f t="shared" si="4"/>
        <v>#VALUE!</v>
      </c>
      <c r="M28" s="114"/>
      <c r="N28" s="48" t="e">
        <f t="shared" si="5"/>
        <v>#VALUE!</v>
      </c>
      <c r="O28" s="49" t="e">
        <f t="shared" si="6"/>
        <v>#VALUE!</v>
      </c>
      <c r="P28" s="5" t="e">
        <f t="shared" si="7"/>
        <v>#VALUE!</v>
      </c>
      <c r="Q28" s="259"/>
    </row>
    <row r="29" spans="1:17" ht="14.25">
      <c r="A29" s="105"/>
      <c r="B29" s="106"/>
      <c r="C29" s="107"/>
      <c r="D29" s="130">
        <f>IF(J2=25,49.91,IF(J2=20,62.39,""))</f>
      </c>
      <c r="E29" s="139">
        <f>N2</f>
        <v>0</v>
      </c>
      <c r="F29" s="132" t="e">
        <f t="shared" si="0"/>
        <v>#VALUE!</v>
      </c>
      <c r="G29" s="132" t="e">
        <f t="shared" si="1"/>
        <v>#VALUE!</v>
      </c>
      <c r="H29" s="114"/>
      <c r="I29" s="48" t="e">
        <f t="shared" si="2"/>
        <v>#VALUE!</v>
      </c>
      <c r="J29" s="180">
        <f>N3</f>
        <v>0</v>
      </c>
      <c r="K29" s="132" t="e">
        <f t="shared" si="3"/>
        <v>#VALUE!</v>
      </c>
      <c r="L29" s="132" t="e">
        <f t="shared" si="4"/>
        <v>#VALUE!</v>
      </c>
      <c r="M29" s="114"/>
      <c r="N29" s="48" t="e">
        <f t="shared" si="5"/>
        <v>#VALUE!</v>
      </c>
      <c r="O29" s="49" t="e">
        <f t="shared" si="6"/>
        <v>#VALUE!</v>
      </c>
      <c r="P29" s="5" t="e">
        <f t="shared" si="7"/>
        <v>#VALUE!</v>
      </c>
      <c r="Q29" s="259"/>
    </row>
    <row r="30" spans="1:17" ht="14.25">
      <c r="A30" s="105"/>
      <c r="B30" s="106"/>
      <c r="C30" s="107"/>
      <c r="D30" s="130">
        <f>IF(J2=25,49.91,IF(J2=20,62.39,""))</f>
      </c>
      <c r="E30" s="139">
        <f>N2</f>
        <v>0</v>
      </c>
      <c r="F30" s="132" t="e">
        <f t="shared" si="0"/>
        <v>#VALUE!</v>
      </c>
      <c r="G30" s="132" t="e">
        <f t="shared" si="1"/>
        <v>#VALUE!</v>
      </c>
      <c r="H30" s="114"/>
      <c r="I30" s="48" t="e">
        <f t="shared" si="2"/>
        <v>#VALUE!</v>
      </c>
      <c r="J30" s="180">
        <f>N3</f>
        <v>0</v>
      </c>
      <c r="K30" s="132" t="e">
        <f t="shared" si="3"/>
        <v>#VALUE!</v>
      </c>
      <c r="L30" s="132" t="e">
        <f t="shared" si="4"/>
        <v>#VALUE!</v>
      </c>
      <c r="M30" s="114"/>
      <c r="N30" s="48" t="e">
        <f t="shared" si="5"/>
        <v>#VALUE!</v>
      </c>
      <c r="O30" s="49" t="e">
        <f t="shared" si="6"/>
        <v>#VALUE!</v>
      </c>
      <c r="P30" s="5" t="e">
        <f t="shared" si="7"/>
        <v>#VALUE!</v>
      </c>
      <c r="Q30" s="259"/>
    </row>
    <row r="31" spans="1:17" ht="14.25">
      <c r="A31" s="105"/>
      <c r="B31" s="106"/>
      <c r="C31" s="107"/>
      <c r="D31" s="130">
        <f>IF(J2=25,49.91,IF(J2=20,62.39,""))</f>
      </c>
      <c r="E31" s="139">
        <f>N2</f>
        <v>0</v>
      </c>
      <c r="F31" s="132" t="e">
        <f t="shared" si="0"/>
        <v>#VALUE!</v>
      </c>
      <c r="G31" s="132" t="e">
        <f t="shared" si="1"/>
        <v>#VALUE!</v>
      </c>
      <c r="H31" s="114"/>
      <c r="I31" s="48" t="e">
        <f t="shared" si="2"/>
        <v>#VALUE!</v>
      </c>
      <c r="J31" s="180">
        <f>N3</f>
        <v>0</v>
      </c>
      <c r="K31" s="132" t="e">
        <f t="shared" si="3"/>
        <v>#VALUE!</v>
      </c>
      <c r="L31" s="132" t="e">
        <f t="shared" si="4"/>
        <v>#VALUE!</v>
      </c>
      <c r="M31" s="114"/>
      <c r="N31" s="48" t="e">
        <f t="shared" si="5"/>
        <v>#VALUE!</v>
      </c>
      <c r="O31" s="49" t="e">
        <f t="shared" si="6"/>
        <v>#VALUE!</v>
      </c>
      <c r="P31" s="5" t="e">
        <f t="shared" si="7"/>
        <v>#VALUE!</v>
      </c>
      <c r="Q31" s="259"/>
    </row>
    <row r="32" spans="1:17" ht="14.25">
      <c r="A32" s="105"/>
      <c r="B32" s="106"/>
      <c r="C32" s="107"/>
      <c r="D32" s="130">
        <f>IF(J2=25,49.91,IF(J2=20,62.39,""))</f>
      </c>
      <c r="E32" s="139">
        <f>N2</f>
        <v>0</v>
      </c>
      <c r="F32" s="132" t="e">
        <f t="shared" si="0"/>
        <v>#VALUE!</v>
      </c>
      <c r="G32" s="132" t="e">
        <f t="shared" si="1"/>
        <v>#VALUE!</v>
      </c>
      <c r="H32" s="114"/>
      <c r="I32" s="48" t="e">
        <f t="shared" si="2"/>
        <v>#VALUE!</v>
      </c>
      <c r="J32" s="180">
        <f>N3</f>
        <v>0</v>
      </c>
      <c r="K32" s="132" t="e">
        <f t="shared" si="3"/>
        <v>#VALUE!</v>
      </c>
      <c r="L32" s="132" t="e">
        <f t="shared" si="4"/>
        <v>#VALUE!</v>
      </c>
      <c r="M32" s="114"/>
      <c r="N32" s="48" t="e">
        <f t="shared" si="5"/>
        <v>#VALUE!</v>
      </c>
      <c r="O32" s="49" t="e">
        <f t="shared" si="6"/>
        <v>#VALUE!</v>
      </c>
      <c r="P32" s="5" t="e">
        <f t="shared" si="7"/>
        <v>#VALUE!</v>
      </c>
      <c r="Q32" s="259"/>
    </row>
    <row r="33" spans="1:17" ht="21.75" customHeight="1" thickBot="1">
      <c r="A33" s="38"/>
      <c r="B33" s="181"/>
      <c r="C33" s="77">
        <f>SUM(C8:C32)</f>
        <v>0</v>
      </c>
      <c r="D33" s="89"/>
      <c r="E33" s="89"/>
      <c r="F33" s="95" t="e">
        <f>SUM(F8:F32)</f>
        <v>#VALUE!</v>
      </c>
      <c r="G33" s="95" t="e">
        <f>SUM(G8:G32)</f>
        <v>#VALUE!</v>
      </c>
      <c r="H33" s="40">
        <f>SUM(H8:H32)</f>
        <v>0</v>
      </c>
      <c r="I33" s="43" t="e">
        <f>SUM(I8:I32)</f>
        <v>#VALUE!</v>
      </c>
      <c r="J33" s="38"/>
      <c r="K33" s="40" t="e">
        <f>SUM(K8:K32)</f>
        <v>#VALUE!</v>
      </c>
      <c r="L33" s="42" t="e">
        <f>SUM(L8:L32)</f>
        <v>#VALUE!</v>
      </c>
      <c r="M33" s="42">
        <f>SUM(M8:M32)</f>
        <v>0</v>
      </c>
      <c r="N33" s="43" t="e">
        <f>SUM(N8:N32)</f>
        <v>#VALUE!</v>
      </c>
      <c r="O33" s="69" t="e">
        <f>SUM(O8:O32)</f>
        <v>#VALUE!</v>
      </c>
      <c r="P33" s="5" t="e">
        <f t="shared" si="7"/>
        <v>#VALUE!</v>
      </c>
      <c r="Q33" s="259"/>
    </row>
    <row r="34" spans="1:17" ht="15" thickBot="1">
      <c r="A34" s="259"/>
      <c r="B34" s="259"/>
      <c r="C34" s="259"/>
      <c r="D34" s="259"/>
      <c r="E34" s="259"/>
      <c r="F34" s="259"/>
      <c r="G34" s="259"/>
      <c r="H34" s="259"/>
      <c r="I34" s="259"/>
      <c r="J34" s="259"/>
      <c r="K34" s="259"/>
      <c r="L34" s="259"/>
      <c r="M34" s="259"/>
      <c r="N34" s="259"/>
      <c r="O34" s="259"/>
      <c r="P34" s="259"/>
      <c r="Q34" s="259"/>
    </row>
    <row r="35" spans="1:17" ht="21" thickBot="1">
      <c r="A35" s="376" t="s">
        <v>8</v>
      </c>
      <c r="B35" s="377"/>
      <c r="C35" s="378" t="s">
        <v>28</v>
      </c>
      <c r="D35" s="378"/>
      <c r="E35" s="378"/>
      <c r="F35" s="378"/>
      <c r="G35" s="378"/>
      <c r="H35" s="378"/>
      <c r="I35" s="379"/>
      <c r="J35" s="390" t="s">
        <v>29</v>
      </c>
      <c r="K35" s="391"/>
      <c r="L35" s="391"/>
      <c r="M35" s="391"/>
      <c r="N35" s="391"/>
      <c r="O35" s="391"/>
      <c r="P35" s="392"/>
      <c r="Q35" s="259"/>
    </row>
    <row r="36" spans="1:17" s="261" customFormat="1" ht="74.25" customHeight="1">
      <c r="A36" s="20" t="s">
        <v>12</v>
      </c>
      <c r="B36" s="21" t="s">
        <v>13</v>
      </c>
      <c r="C36" s="122" t="s">
        <v>30</v>
      </c>
      <c r="D36" s="71" t="s">
        <v>53</v>
      </c>
      <c r="E36" s="123" t="s">
        <v>32</v>
      </c>
      <c r="F36" s="59" t="s">
        <v>54</v>
      </c>
      <c r="G36" s="124" t="s">
        <v>34</v>
      </c>
      <c r="H36" s="123" t="s">
        <v>35</v>
      </c>
      <c r="I36" s="91" t="s">
        <v>36</v>
      </c>
      <c r="J36" s="165" t="s">
        <v>30</v>
      </c>
      <c r="K36" s="71" t="s">
        <v>53</v>
      </c>
      <c r="L36" s="124" t="s">
        <v>32</v>
      </c>
      <c r="M36" s="182" t="s">
        <v>38</v>
      </c>
      <c r="N36" s="124" t="s">
        <v>34</v>
      </c>
      <c r="O36" s="123" t="s">
        <v>35</v>
      </c>
      <c r="P36" s="91" t="s">
        <v>55</v>
      </c>
      <c r="Q36" s="158" t="s">
        <v>27</v>
      </c>
    </row>
    <row r="37" spans="1:17" ht="14.25">
      <c r="A37" s="166">
        <f>A8</f>
        <v>0</v>
      </c>
      <c r="B37" s="167">
        <f>B8</f>
        <v>0</v>
      </c>
      <c r="C37" s="114"/>
      <c r="D37" s="164">
        <f>H8</f>
        <v>0</v>
      </c>
      <c r="E37" s="114"/>
      <c r="F37" s="72" t="e">
        <f>G8</f>
        <v>#VALUE!</v>
      </c>
      <c r="G37" s="112"/>
      <c r="H37" s="113"/>
      <c r="I37" s="53" t="e">
        <f>SUM(C37:H37)</f>
        <v>#VALUE!</v>
      </c>
      <c r="J37" s="114"/>
      <c r="K37" s="164">
        <f>M8</f>
        <v>0</v>
      </c>
      <c r="L37" s="114"/>
      <c r="M37" s="62" t="e">
        <f>L8</f>
        <v>#VALUE!</v>
      </c>
      <c r="N37" s="112"/>
      <c r="O37" s="113"/>
      <c r="P37" s="53" t="e">
        <f>SUM(J37:O37)</f>
        <v>#VALUE!</v>
      </c>
      <c r="Q37" s="5" t="e">
        <f>SUM(I37,P37)</f>
        <v>#VALUE!</v>
      </c>
    </row>
    <row r="38" spans="1:17" ht="14.25">
      <c r="A38" s="166">
        <f aca="true" t="shared" si="8" ref="A38:A61">A9</f>
        <v>0</v>
      </c>
      <c r="B38" s="167">
        <f aca="true" t="shared" si="9" ref="B38:B61">B9</f>
        <v>0</v>
      </c>
      <c r="C38" s="114"/>
      <c r="D38" s="164">
        <f aca="true" t="shared" si="10" ref="D38:D61">H9</f>
        <v>0</v>
      </c>
      <c r="E38" s="114"/>
      <c r="F38" s="72" t="e">
        <f aca="true" t="shared" si="11" ref="F38:F61">G9</f>
        <v>#VALUE!</v>
      </c>
      <c r="G38" s="115"/>
      <c r="H38" s="114"/>
      <c r="I38" s="53" t="e">
        <f aca="true" t="shared" si="12" ref="I38:I61">SUM(C38:H38)</f>
        <v>#VALUE!</v>
      </c>
      <c r="J38" s="114"/>
      <c r="K38" s="164">
        <f aca="true" t="shared" si="13" ref="K38:K61">M9</f>
        <v>0</v>
      </c>
      <c r="L38" s="114"/>
      <c r="M38" s="62" t="e">
        <f aca="true" t="shared" si="14" ref="M38:M61">L9</f>
        <v>#VALUE!</v>
      </c>
      <c r="N38" s="115"/>
      <c r="O38" s="114"/>
      <c r="P38" s="53" t="e">
        <f aca="true" t="shared" si="15" ref="P38:P61">SUM(J38:O38)</f>
        <v>#VALUE!</v>
      </c>
      <c r="Q38" s="5" t="e">
        <f aca="true" t="shared" si="16" ref="Q38:Q61">SUM(I38,P38)</f>
        <v>#VALUE!</v>
      </c>
    </row>
    <row r="39" spans="1:17" ht="14.25">
      <c r="A39" s="166">
        <f t="shared" si="8"/>
        <v>0</v>
      </c>
      <c r="B39" s="167">
        <f t="shared" si="9"/>
        <v>0</v>
      </c>
      <c r="C39" s="114"/>
      <c r="D39" s="164">
        <f t="shared" si="10"/>
        <v>0</v>
      </c>
      <c r="E39" s="114"/>
      <c r="F39" s="72" t="e">
        <f t="shared" si="11"/>
        <v>#VALUE!</v>
      </c>
      <c r="G39" s="115"/>
      <c r="H39" s="114"/>
      <c r="I39" s="53" t="e">
        <f t="shared" si="12"/>
        <v>#VALUE!</v>
      </c>
      <c r="J39" s="114"/>
      <c r="K39" s="164">
        <f t="shared" si="13"/>
        <v>0</v>
      </c>
      <c r="L39" s="114"/>
      <c r="M39" s="62" t="e">
        <f t="shared" si="14"/>
        <v>#VALUE!</v>
      </c>
      <c r="N39" s="115"/>
      <c r="O39" s="114"/>
      <c r="P39" s="53" t="e">
        <f t="shared" si="15"/>
        <v>#VALUE!</v>
      </c>
      <c r="Q39" s="5" t="e">
        <f t="shared" si="16"/>
        <v>#VALUE!</v>
      </c>
    </row>
    <row r="40" spans="1:17" ht="14.25">
      <c r="A40" s="166">
        <f t="shared" si="8"/>
        <v>0</v>
      </c>
      <c r="B40" s="167">
        <f t="shared" si="9"/>
        <v>0</v>
      </c>
      <c r="C40" s="114"/>
      <c r="D40" s="164">
        <f t="shared" si="10"/>
        <v>0</v>
      </c>
      <c r="E40" s="114"/>
      <c r="F40" s="72" t="e">
        <f t="shared" si="11"/>
        <v>#VALUE!</v>
      </c>
      <c r="G40" s="115"/>
      <c r="H40" s="114"/>
      <c r="I40" s="53" t="e">
        <f t="shared" si="12"/>
        <v>#VALUE!</v>
      </c>
      <c r="J40" s="114"/>
      <c r="K40" s="164">
        <f t="shared" si="13"/>
        <v>0</v>
      </c>
      <c r="L40" s="114"/>
      <c r="M40" s="62" t="e">
        <f t="shared" si="14"/>
        <v>#VALUE!</v>
      </c>
      <c r="N40" s="115"/>
      <c r="O40" s="114"/>
      <c r="P40" s="53" t="e">
        <f t="shared" si="15"/>
        <v>#VALUE!</v>
      </c>
      <c r="Q40" s="5" t="e">
        <f t="shared" si="16"/>
        <v>#VALUE!</v>
      </c>
    </row>
    <row r="41" spans="1:17" ht="14.25">
      <c r="A41" s="166">
        <f t="shared" si="8"/>
        <v>0</v>
      </c>
      <c r="B41" s="167">
        <f t="shared" si="9"/>
        <v>0</v>
      </c>
      <c r="C41" s="114"/>
      <c r="D41" s="164">
        <f t="shared" si="10"/>
        <v>0</v>
      </c>
      <c r="E41" s="114"/>
      <c r="F41" s="72" t="e">
        <f t="shared" si="11"/>
        <v>#VALUE!</v>
      </c>
      <c r="G41" s="115"/>
      <c r="H41" s="114"/>
      <c r="I41" s="53" t="e">
        <f t="shared" si="12"/>
        <v>#VALUE!</v>
      </c>
      <c r="J41" s="114"/>
      <c r="K41" s="164">
        <f t="shared" si="13"/>
        <v>0</v>
      </c>
      <c r="L41" s="114"/>
      <c r="M41" s="62" t="e">
        <f t="shared" si="14"/>
        <v>#VALUE!</v>
      </c>
      <c r="N41" s="115"/>
      <c r="O41" s="114"/>
      <c r="P41" s="53" t="e">
        <f t="shared" si="15"/>
        <v>#VALUE!</v>
      </c>
      <c r="Q41" s="5" t="e">
        <f t="shared" si="16"/>
        <v>#VALUE!</v>
      </c>
    </row>
    <row r="42" spans="1:17" ht="14.25">
      <c r="A42" s="166">
        <f t="shared" si="8"/>
        <v>0</v>
      </c>
      <c r="B42" s="167">
        <f t="shared" si="9"/>
        <v>0</v>
      </c>
      <c r="C42" s="114"/>
      <c r="D42" s="164">
        <f t="shared" si="10"/>
        <v>0</v>
      </c>
      <c r="E42" s="114"/>
      <c r="F42" s="72" t="e">
        <f t="shared" si="11"/>
        <v>#VALUE!</v>
      </c>
      <c r="G42" s="115"/>
      <c r="H42" s="114"/>
      <c r="I42" s="53" t="e">
        <f t="shared" si="12"/>
        <v>#VALUE!</v>
      </c>
      <c r="J42" s="114"/>
      <c r="K42" s="164">
        <f t="shared" si="13"/>
        <v>0</v>
      </c>
      <c r="L42" s="114"/>
      <c r="M42" s="62" t="e">
        <f t="shared" si="14"/>
        <v>#VALUE!</v>
      </c>
      <c r="N42" s="115"/>
      <c r="O42" s="114"/>
      <c r="P42" s="53" t="e">
        <f t="shared" si="15"/>
        <v>#VALUE!</v>
      </c>
      <c r="Q42" s="5" t="e">
        <f t="shared" si="16"/>
        <v>#VALUE!</v>
      </c>
    </row>
    <row r="43" spans="1:17" ht="14.25">
      <c r="A43" s="166">
        <f t="shared" si="8"/>
        <v>0</v>
      </c>
      <c r="B43" s="167">
        <f t="shared" si="9"/>
        <v>0</v>
      </c>
      <c r="C43" s="118"/>
      <c r="D43" s="164">
        <f t="shared" si="10"/>
        <v>0</v>
      </c>
      <c r="E43" s="114"/>
      <c r="F43" s="72" t="e">
        <f t="shared" si="11"/>
        <v>#VALUE!</v>
      </c>
      <c r="G43" s="115"/>
      <c r="H43" s="114"/>
      <c r="I43" s="53" t="e">
        <f t="shared" si="12"/>
        <v>#VALUE!</v>
      </c>
      <c r="J43" s="121"/>
      <c r="K43" s="164">
        <f t="shared" si="13"/>
        <v>0</v>
      </c>
      <c r="L43" s="114"/>
      <c r="M43" s="62" t="e">
        <f t="shared" si="14"/>
        <v>#VALUE!</v>
      </c>
      <c r="N43" s="114"/>
      <c r="O43" s="115"/>
      <c r="P43" s="53" t="e">
        <f t="shared" si="15"/>
        <v>#VALUE!</v>
      </c>
      <c r="Q43" s="5" t="e">
        <f t="shared" si="16"/>
        <v>#VALUE!</v>
      </c>
    </row>
    <row r="44" spans="1:17" ht="14.25">
      <c r="A44" s="166">
        <f t="shared" si="8"/>
        <v>0</v>
      </c>
      <c r="B44" s="167">
        <f t="shared" si="9"/>
        <v>0</v>
      </c>
      <c r="C44" s="118"/>
      <c r="D44" s="164">
        <f t="shared" si="10"/>
        <v>0</v>
      </c>
      <c r="E44" s="114"/>
      <c r="F44" s="72" t="e">
        <f t="shared" si="11"/>
        <v>#VALUE!</v>
      </c>
      <c r="G44" s="115"/>
      <c r="H44" s="114"/>
      <c r="I44" s="53" t="e">
        <f t="shared" si="12"/>
        <v>#VALUE!</v>
      </c>
      <c r="J44" s="121"/>
      <c r="K44" s="164">
        <f t="shared" si="13"/>
        <v>0</v>
      </c>
      <c r="L44" s="114"/>
      <c r="M44" s="62" t="e">
        <f t="shared" si="14"/>
        <v>#VALUE!</v>
      </c>
      <c r="N44" s="114"/>
      <c r="O44" s="115"/>
      <c r="P44" s="53" t="e">
        <f t="shared" si="15"/>
        <v>#VALUE!</v>
      </c>
      <c r="Q44" s="5" t="e">
        <f t="shared" si="16"/>
        <v>#VALUE!</v>
      </c>
    </row>
    <row r="45" spans="1:17" ht="14.25">
      <c r="A45" s="166">
        <f t="shared" si="8"/>
        <v>0</v>
      </c>
      <c r="B45" s="167">
        <f t="shared" si="9"/>
        <v>0</v>
      </c>
      <c r="C45" s="118"/>
      <c r="D45" s="164">
        <f t="shared" si="10"/>
        <v>0</v>
      </c>
      <c r="E45" s="114"/>
      <c r="F45" s="72" t="e">
        <f t="shared" si="11"/>
        <v>#VALUE!</v>
      </c>
      <c r="G45" s="115"/>
      <c r="H45" s="114"/>
      <c r="I45" s="53" t="e">
        <f t="shared" si="12"/>
        <v>#VALUE!</v>
      </c>
      <c r="J45" s="121"/>
      <c r="K45" s="164">
        <f t="shared" si="13"/>
        <v>0</v>
      </c>
      <c r="L45" s="114"/>
      <c r="M45" s="62" t="e">
        <f t="shared" si="14"/>
        <v>#VALUE!</v>
      </c>
      <c r="N45" s="114"/>
      <c r="O45" s="115"/>
      <c r="P45" s="53" t="e">
        <f t="shared" si="15"/>
        <v>#VALUE!</v>
      </c>
      <c r="Q45" s="5" t="e">
        <f t="shared" si="16"/>
        <v>#VALUE!</v>
      </c>
    </row>
    <row r="46" spans="1:17" ht="14.25">
      <c r="A46" s="166">
        <f t="shared" si="8"/>
        <v>0</v>
      </c>
      <c r="B46" s="167">
        <f t="shared" si="9"/>
        <v>0</v>
      </c>
      <c r="C46" s="118"/>
      <c r="D46" s="164">
        <f t="shared" si="10"/>
        <v>0</v>
      </c>
      <c r="E46" s="114"/>
      <c r="F46" s="72" t="e">
        <f t="shared" si="11"/>
        <v>#VALUE!</v>
      </c>
      <c r="G46" s="115"/>
      <c r="H46" s="114"/>
      <c r="I46" s="53" t="e">
        <f t="shared" si="12"/>
        <v>#VALUE!</v>
      </c>
      <c r="J46" s="121"/>
      <c r="K46" s="164">
        <f t="shared" si="13"/>
        <v>0</v>
      </c>
      <c r="L46" s="114"/>
      <c r="M46" s="62" t="e">
        <f t="shared" si="14"/>
        <v>#VALUE!</v>
      </c>
      <c r="N46" s="114"/>
      <c r="O46" s="115"/>
      <c r="P46" s="53" t="e">
        <f t="shared" si="15"/>
        <v>#VALUE!</v>
      </c>
      <c r="Q46" s="5" t="e">
        <f t="shared" si="16"/>
        <v>#VALUE!</v>
      </c>
    </row>
    <row r="47" spans="1:17" ht="14.25">
      <c r="A47" s="166">
        <f t="shared" si="8"/>
        <v>0</v>
      </c>
      <c r="B47" s="167">
        <f t="shared" si="9"/>
        <v>0</v>
      </c>
      <c r="C47" s="118"/>
      <c r="D47" s="164">
        <f t="shared" si="10"/>
        <v>0</v>
      </c>
      <c r="E47" s="114"/>
      <c r="F47" s="72" t="e">
        <f t="shared" si="11"/>
        <v>#VALUE!</v>
      </c>
      <c r="G47" s="115"/>
      <c r="H47" s="114"/>
      <c r="I47" s="53" t="e">
        <f t="shared" si="12"/>
        <v>#VALUE!</v>
      </c>
      <c r="J47" s="121"/>
      <c r="K47" s="164">
        <f t="shared" si="13"/>
        <v>0</v>
      </c>
      <c r="L47" s="114"/>
      <c r="M47" s="62" t="e">
        <f t="shared" si="14"/>
        <v>#VALUE!</v>
      </c>
      <c r="N47" s="114"/>
      <c r="O47" s="115"/>
      <c r="P47" s="53" t="e">
        <f t="shared" si="15"/>
        <v>#VALUE!</v>
      </c>
      <c r="Q47" s="5" t="e">
        <f t="shared" si="16"/>
        <v>#VALUE!</v>
      </c>
    </row>
    <row r="48" spans="1:17" ht="14.25">
      <c r="A48" s="166">
        <f t="shared" si="8"/>
        <v>0</v>
      </c>
      <c r="B48" s="167">
        <f t="shared" si="9"/>
        <v>0</v>
      </c>
      <c r="C48" s="118"/>
      <c r="D48" s="164">
        <f t="shared" si="10"/>
        <v>0</v>
      </c>
      <c r="E48" s="114"/>
      <c r="F48" s="72" t="e">
        <f t="shared" si="11"/>
        <v>#VALUE!</v>
      </c>
      <c r="G48" s="115"/>
      <c r="H48" s="114"/>
      <c r="I48" s="53" t="e">
        <f t="shared" si="12"/>
        <v>#VALUE!</v>
      </c>
      <c r="J48" s="121"/>
      <c r="K48" s="164">
        <f t="shared" si="13"/>
        <v>0</v>
      </c>
      <c r="L48" s="114"/>
      <c r="M48" s="62" t="e">
        <f t="shared" si="14"/>
        <v>#VALUE!</v>
      </c>
      <c r="N48" s="114"/>
      <c r="O48" s="115"/>
      <c r="P48" s="53" t="e">
        <f t="shared" si="15"/>
        <v>#VALUE!</v>
      </c>
      <c r="Q48" s="5" t="e">
        <f t="shared" si="16"/>
        <v>#VALUE!</v>
      </c>
    </row>
    <row r="49" spans="1:17" ht="14.25">
      <c r="A49" s="166">
        <f t="shared" si="8"/>
        <v>0</v>
      </c>
      <c r="B49" s="167">
        <f t="shared" si="9"/>
        <v>0</v>
      </c>
      <c r="C49" s="118"/>
      <c r="D49" s="164">
        <f t="shared" si="10"/>
        <v>0</v>
      </c>
      <c r="E49" s="114"/>
      <c r="F49" s="72" t="e">
        <f t="shared" si="11"/>
        <v>#VALUE!</v>
      </c>
      <c r="G49" s="115"/>
      <c r="H49" s="114"/>
      <c r="I49" s="53" t="e">
        <f t="shared" si="12"/>
        <v>#VALUE!</v>
      </c>
      <c r="J49" s="121"/>
      <c r="K49" s="164">
        <f t="shared" si="13"/>
        <v>0</v>
      </c>
      <c r="L49" s="114"/>
      <c r="M49" s="62" t="e">
        <f t="shared" si="14"/>
        <v>#VALUE!</v>
      </c>
      <c r="N49" s="114"/>
      <c r="O49" s="115"/>
      <c r="P49" s="53" t="e">
        <f t="shared" si="15"/>
        <v>#VALUE!</v>
      </c>
      <c r="Q49" s="5" t="e">
        <f t="shared" si="16"/>
        <v>#VALUE!</v>
      </c>
    </row>
    <row r="50" spans="1:17" ht="14.25">
      <c r="A50" s="166">
        <f t="shared" si="8"/>
        <v>0</v>
      </c>
      <c r="B50" s="167">
        <f t="shared" si="9"/>
        <v>0</v>
      </c>
      <c r="C50" s="118"/>
      <c r="D50" s="164">
        <f t="shared" si="10"/>
        <v>0</v>
      </c>
      <c r="E50" s="114"/>
      <c r="F50" s="72" t="e">
        <f t="shared" si="11"/>
        <v>#VALUE!</v>
      </c>
      <c r="G50" s="115"/>
      <c r="H50" s="114"/>
      <c r="I50" s="53" t="e">
        <f t="shared" si="12"/>
        <v>#VALUE!</v>
      </c>
      <c r="J50" s="121"/>
      <c r="K50" s="164">
        <f t="shared" si="13"/>
        <v>0</v>
      </c>
      <c r="L50" s="114"/>
      <c r="M50" s="62" t="e">
        <f t="shared" si="14"/>
        <v>#VALUE!</v>
      </c>
      <c r="N50" s="114"/>
      <c r="O50" s="115"/>
      <c r="P50" s="53" t="e">
        <f t="shared" si="15"/>
        <v>#VALUE!</v>
      </c>
      <c r="Q50" s="5" t="e">
        <f t="shared" si="16"/>
        <v>#VALUE!</v>
      </c>
    </row>
    <row r="51" spans="1:17" ht="14.25">
      <c r="A51" s="166">
        <f t="shared" si="8"/>
        <v>0</v>
      </c>
      <c r="B51" s="167">
        <f t="shared" si="9"/>
        <v>0</v>
      </c>
      <c r="C51" s="118"/>
      <c r="D51" s="164">
        <f t="shared" si="10"/>
        <v>0</v>
      </c>
      <c r="E51" s="114"/>
      <c r="F51" s="72" t="e">
        <f t="shared" si="11"/>
        <v>#VALUE!</v>
      </c>
      <c r="G51" s="115"/>
      <c r="H51" s="114"/>
      <c r="I51" s="53" t="e">
        <f t="shared" si="12"/>
        <v>#VALUE!</v>
      </c>
      <c r="J51" s="121"/>
      <c r="K51" s="164">
        <f t="shared" si="13"/>
        <v>0</v>
      </c>
      <c r="L51" s="114"/>
      <c r="M51" s="62" t="e">
        <f t="shared" si="14"/>
        <v>#VALUE!</v>
      </c>
      <c r="N51" s="114"/>
      <c r="O51" s="115"/>
      <c r="P51" s="53" t="e">
        <f t="shared" si="15"/>
        <v>#VALUE!</v>
      </c>
      <c r="Q51" s="5" t="e">
        <f t="shared" si="16"/>
        <v>#VALUE!</v>
      </c>
    </row>
    <row r="52" spans="1:17" ht="14.25">
      <c r="A52" s="166">
        <f t="shared" si="8"/>
        <v>0</v>
      </c>
      <c r="B52" s="167">
        <f t="shared" si="9"/>
        <v>0</v>
      </c>
      <c r="C52" s="118"/>
      <c r="D52" s="164">
        <f t="shared" si="10"/>
        <v>0</v>
      </c>
      <c r="E52" s="114"/>
      <c r="F52" s="72" t="e">
        <f t="shared" si="11"/>
        <v>#VALUE!</v>
      </c>
      <c r="G52" s="115"/>
      <c r="H52" s="114"/>
      <c r="I52" s="53" t="e">
        <f t="shared" si="12"/>
        <v>#VALUE!</v>
      </c>
      <c r="J52" s="121"/>
      <c r="K52" s="164">
        <f t="shared" si="13"/>
        <v>0</v>
      </c>
      <c r="L52" s="114"/>
      <c r="M52" s="62" t="e">
        <f t="shared" si="14"/>
        <v>#VALUE!</v>
      </c>
      <c r="N52" s="114"/>
      <c r="O52" s="115"/>
      <c r="P52" s="53" t="e">
        <f t="shared" si="15"/>
        <v>#VALUE!</v>
      </c>
      <c r="Q52" s="5" t="e">
        <f t="shared" si="16"/>
        <v>#VALUE!</v>
      </c>
    </row>
    <row r="53" spans="1:17" ht="14.25">
      <c r="A53" s="166">
        <f t="shared" si="8"/>
        <v>0</v>
      </c>
      <c r="B53" s="167">
        <f t="shared" si="9"/>
        <v>0</v>
      </c>
      <c r="C53" s="118"/>
      <c r="D53" s="164">
        <f t="shared" si="10"/>
        <v>0</v>
      </c>
      <c r="E53" s="114"/>
      <c r="F53" s="72" t="e">
        <f t="shared" si="11"/>
        <v>#VALUE!</v>
      </c>
      <c r="G53" s="115"/>
      <c r="H53" s="114"/>
      <c r="I53" s="53" t="e">
        <f t="shared" si="12"/>
        <v>#VALUE!</v>
      </c>
      <c r="J53" s="121"/>
      <c r="K53" s="164">
        <f t="shared" si="13"/>
        <v>0</v>
      </c>
      <c r="L53" s="114"/>
      <c r="M53" s="62" t="e">
        <f t="shared" si="14"/>
        <v>#VALUE!</v>
      </c>
      <c r="N53" s="114"/>
      <c r="O53" s="115"/>
      <c r="P53" s="53" t="e">
        <f t="shared" si="15"/>
        <v>#VALUE!</v>
      </c>
      <c r="Q53" s="5" t="e">
        <f t="shared" si="16"/>
        <v>#VALUE!</v>
      </c>
    </row>
    <row r="54" spans="1:17" ht="14.25">
      <c r="A54" s="166">
        <f t="shared" si="8"/>
        <v>0</v>
      </c>
      <c r="B54" s="167">
        <f t="shared" si="9"/>
        <v>0</v>
      </c>
      <c r="C54" s="118"/>
      <c r="D54" s="164">
        <f t="shared" si="10"/>
        <v>0</v>
      </c>
      <c r="E54" s="114"/>
      <c r="F54" s="72" t="e">
        <f t="shared" si="11"/>
        <v>#VALUE!</v>
      </c>
      <c r="G54" s="115"/>
      <c r="H54" s="114"/>
      <c r="I54" s="53" t="e">
        <f t="shared" si="12"/>
        <v>#VALUE!</v>
      </c>
      <c r="J54" s="121"/>
      <c r="K54" s="164">
        <f t="shared" si="13"/>
        <v>0</v>
      </c>
      <c r="L54" s="114"/>
      <c r="M54" s="62" t="e">
        <f t="shared" si="14"/>
        <v>#VALUE!</v>
      </c>
      <c r="N54" s="114"/>
      <c r="O54" s="115"/>
      <c r="P54" s="53" t="e">
        <f t="shared" si="15"/>
        <v>#VALUE!</v>
      </c>
      <c r="Q54" s="5" t="e">
        <f t="shared" si="16"/>
        <v>#VALUE!</v>
      </c>
    </row>
    <row r="55" spans="1:17" ht="14.25">
      <c r="A55" s="166">
        <f t="shared" si="8"/>
        <v>0</v>
      </c>
      <c r="B55" s="167">
        <f t="shared" si="9"/>
        <v>0</v>
      </c>
      <c r="C55" s="118"/>
      <c r="D55" s="164">
        <f t="shared" si="10"/>
        <v>0</v>
      </c>
      <c r="E55" s="114"/>
      <c r="F55" s="72" t="e">
        <f t="shared" si="11"/>
        <v>#VALUE!</v>
      </c>
      <c r="G55" s="115"/>
      <c r="H55" s="114"/>
      <c r="I55" s="53" t="e">
        <f t="shared" si="12"/>
        <v>#VALUE!</v>
      </c>
      <c r="J55" s="121"/>
      <c r="K55" s="164">
        <f t="shared" si="13"/>
        <v>0</v>
      </c>
      <c r="L55" s="114"/>
      <c r="M55" s="62" t="e">
        <f t="shared" si="14"/>
        <v>#VALUE!</v>
      </c>
      <c r="N55" s="114"/>
      <c r="O55" s="115"/>
      <c r="P55" s="53" t="e">
        <f t="shared" si="15"/>
        <v>#VALUE!</v>
      </c>
      <c r="Q55" s="5" t="e">
        <f t="shared" si="16"/>
        <v>#VALUE!</v>
      </c>
    </row>
    <row r="56" spans="1:17" ht="14.25">
      <c r="A56" s="166">
        <f t="shared" si="8"/>
        <v>0</v>
      </c>
      <c r="B56" s="167">
        <f t="shared" si="9"/>
        <v>0</v>
      </c>
      <c r="C56" s="118"/>
      <c r="D56" s="164">
        <f t="shared" si="10"/>
        <v>0</v>
      </c>
      <c r="E56" s="114"/>
      <c r="F56" s="72" t="e">
        <f t="shared" si="11"/>
        <v>#VALUE!</v>
      </c>
      <c r="G56" s="115"/>
      <c r="H56" s="114"/>
      <c r="I56" s="53" t="e">
        <f t="shared" si="12"/>
        <v>#VALUE!</v>
      </c>
      <c r="J56" s="121"/>
      <c r="K56" s="164">
        <f t="shared" si="13"/>
        <v>0</v>
      </c>
      <c r="L56" s="114"/>
      <c r="M56" s="62" t="e">
        <f t="shared" si="14"/>
        <v>#VALUE!</v>
      </c>
      <c r="N56" s="114"/>
      <c r="O56" s="115"/>
      <c r="P56" s="53" t="e">
        <f t="shared" si="15"/>
        <v>#VALUE!</v>
      </c>
      <c r="Q56" s="5" t="e">
        <f t="shared" si="16"/>
        <v>#VALUE!</v>
      </c>
    </row>
    <row r="57" spans="1:17" ht="14.25">
      <c r="A57" s="166">
        <f t="shared" si="8"/>
        <v>0</v>
      </c>
      <c r="B57" s="167">
        <f t="shared" si="9"/>
        <v>0</v>
      </c>
      <c r="C57" s="117"/>
      <c r="D57" s="164">
        <f t="shared" si="10"/>
        <v>0</v>
      </c>
      <c r="E57" s="114"/>
      <c r="F57" s="72" t="e">
        <f t="shared" si="11"/>
        <v>#VALUE!</v>
      </c>
      <c r="G57" s="112"/>
      <c r="H57" s="113"/>
      <c r="I57" s="53" t="e">
        <f t="shared" si="12"/>
        <v>#VALUE!</v>
      </c>
      <c r="J57" s="120"/>
      <c r="K57" s="164">
        <f t="shared" si="13"/>
        <v>0</v>
      </c>
      <c r="L57" s="127"/>
      <c r="M57" s="62" t="e">
        <f t="shared" si="14"/>
        <v>#VALUE!</v>
      </c>
      <c r="N57" s="112"/>
      <c r="O57" s="113"/>
      <c r="P57" s="53" t="e">
        <f t="shared" si="15"/>
        <v>#VALUE!</v>
      </c>
      <c r="Q57" s="5" t="e">
        <f t="shared" si="16"/>
        <v>#VALUE!</v>
      </c>
    </row>
    <row r="58" spans="1:17" ht="14.25">
      <c r="A58" s="166">
        <f t="shared" si="8"/>
        <v>0</v>
      </c>
      <c r="B58" s="167">
        <f t="shared" si="9"/>
        <v>0</v>
      </c>
      <c r="C58" s="118"/>
      <c r="D58" s="164">
        <f t="shared" si="10"/>
        <v>0</v>
      </c>
      <c r="E58" s="114"/>
      <c r="F58" s="72" t="e">
        <f t="shared" si="11"/>
        <v>#VALUE!</v>
      </c>
      <c r="G58" s="115"/>
      <c r="H58" s="114"/>
      <c r="I58" s="53" t="e">
        <f t="shared" si="12"/>
        <v>#VALUE!</v>
      </c>
      <c r="J58" s="121"/>
      <c r="K58" s="164">
        <f t="shared" si="13"/>
        <v>0</v>
      </c>
      <c r="L58" s="114"/>
      <c r="M58" s="62" t="e">
        <f t="shared" si="14"/>
        <v>#VALUE!</v>
      </c>
      <c r="N58" s="114"/>
      <c r="O58" s="115"/>
      <c r="P58" s="53" t="e">
        <f t="shared" si="15"/>
        <v>#VALUE!</v>
      </c>
      <c r="Q58" s="5" t="e">
        <f t="shared" si="16"/>
        <v>#VALUE!</v>
      </c>
    </row>
    <row r="59" spans="1:17" ht="14.25">
      <c r="A59" s="166">
        <f t="shared" si="8"/>
        <v>0</v>
      </c>
      <c r="B59" s="167">
        <f t="shared" si="9"/>
        <v>0</v>
      </c>
      <c r="C59" s="118"/>
      <c r="D59" s="164">
        <f t="shared" si="10"/>
        <v>0</v>
      </c>
      <c r="E59" s="114"/>
      <c r="F59" s="72" t="e">
        <f t="shared" si="11"/>
        <v>#VALUE!</v>
      </c>
      <c r="G59" s="115"/>
      <c r="H59" s="114"/>
      <c r="I59" s="53" t="e">
        <f t="shared" si="12"/>
        <v>#VALUE!</v>
      </c>
      <c r="J59" s="121"/>
      <c r="K59" s="164">
        <f t="shared" si="13"/>
        <v>0</v>
      </c>
      <c r="L59" s="114"/>
      <c r="M59" s="62" t="e">
        <f t="shared" si="14"/>
        <v>#VALUE!</v>
      </c>
      <c r="N59" s="114"/>
      <c r="O59" s="115"/>
      <c r="P59" s="53" t="e">
        <f t="shared" si="15"/>
        <v>#VALUE!</v>
      </c>
      <c r="Q59" s="5" t="e">
        <f t="shared" si="16"/>
        <v>#VALUE!</v>
      </c>
    </row>
    <row r="60" spans="1:17" ht="14.25">
      <c r="A60" s="166">
        <f t="shared" si="8"/>
        <v>0</v>
      </c>
      <c r="B60" s="167">
        <f t="shared" si="9"/>
        <v>0</v>
      </c>
      <c r="C60" s="118"/>
      <c r="D60" s="164">
        <f t="shared" si="10"/>
        <v>0</v>
      </c>
      <c r="E60" s="114"/>
      <c r="F60" s="72" t="e">
        <f t="shared" si="11"/>
        <v>#VALUE!</v>
      </c>
      <c r="G60" s="115"/>
      <c r="H60" s="114"/>
      <c r="I60" s="53" t="e">
        <f t="shared" si="12"/>
        <v>#VALUE!</v>
      </c>
      <c r="J60" s="121"/>
      <c r="K60" s="164">
        <f t="shared" si="13"/>
        <v>0</v>
      </c>
      <c r="L60" s="114"/>
      <c r="M60" s="62" t="e">
        <f t="shared" si="14"/>
        <v>#VALUE!</v>
      </c>
      <c r="N60" s="114"/>
      <c r="O60" s="115"/>
      <c r="P60" s="53" t="e">
        <f t="shared" si="15"/>
        <v>#VALUE!</v>
      </c>
      <c r="Q60" s="5" t="e">
        <f t="shared" si="16"/>
        <v>#VALUE!</v>
      </c>
    </row>
    <row r="61" spans="1:17" ht="14.25">
      <c r="A61" s="166">
        <f t="shared" si="8"/>
        <v>0</v>
      </c>
      <c r="B61" s="167">
        <f t="shared" si="9"/>
        <v>0</v>
      </c>
      <c r="C61" s="118"/>
      <c r="D61" s="164">
        <f t="shared" si="10"/>
        <v>0</v>
      </c>
      <c r="E61" s="114"/>
      <c r="F61" s="72" t="e">
        <f t="shared" si="11"/>
        <v>#VALUE!</v>
      </c>
      <c r="G61" s="115"/>
      <c r="H61" s="114"/>
      <c r="I61" s="53" t="e">
        <f t="shared" si="12"/>
        <v>#VALUE!</v>
      </c>
      <c r="J61" s="121"/>
      <c r="K61" s="164">
        <f t="shared" si="13"/>
        <v>0</v>
      </c>
      <c r="L61" s="114"/>
      <c r="M61" s="62" t="e">
        <f t="shared" si="14"/>
        <v>#VALUE!</v>
      </c>
      <c r="N61" s="114"/>
      <c r="O61" s="115"/>
      <c r="P61" s="53" t="e">
        <f t="shared" si="15"/>
        <v>#VALUE!</v>
      </c>
      <c r="Q61" s="5" t="e">
        <f t="shared" si="16"/>
        <v>#VALUE!</v>
      </c>
    </row>
    <row r="62" spans="1:17" ht="21" customHeight="1" thickBot="1">
      <c r="A62" s="168"/>
      <c r="B62" s="169"/>
      <c r="C62" s="70">
        <f aca="true" t="shared" si="17" ref="C62:O62">SUM(C37:C61)</f>
        <v>0</v>
      </c>
      <c r="D62" s="56">
        <f t="shared" si="17"/>
        <v>0</v>
      </c>
      <c r="E62" s="56">
        <f t="shared" si="17"/>
        <v>0</v>
      </c>
      <c r="F62" s="57" t="e">
        <f t="shared" si="17"/>
        <v>#VALUE!</v>
      </c>
      <c r="G62" s="57">
        <f t="shared" si="17"/>
        <v>0</v>
      </c>
      <c r="H62" s="56">
        <f t="shared" si="17"/>
        <v>0</v>
      </c>
      <c r="I62" s="54" t="e">
        <f>SUM(I37:I61)</f>
        <v>#VALUE!</v>
      </c>
      <c r="J62" s="55">
        <f t="shared" si="17"/>
        <v>0</v>
      </c>
      <c r="K62" s="56">
        <f t="shared" si="17"/>
        <v>0</v>
      </c>
      <c r="L62" s="56">
        <f t="shared" si="17"/>
        <v>0</v>
      </c>
      <c r="M62" s="56" t="e">
        <f t="shared" si="17"/>
        <v>#VALUE!</v>
      </c>
      <c r="N62" s="56">
        <f t="shared" si="17"/>
        <v>0</v>
      </c>
      <c r="O62" s="57">
        <f t="shared" si="17"/>
        <v>0</v>
      </c>
      <c r="P62" s="54" t="e">
        <f>SUM(P37:P61)</f>
        <v>#VALUE!</v>
      </c>
      <c r="Q62" s="13" t="e">
        <f>SUM(Q37:Q61)</f>
        <v>#VALUE!</v>
      </c>
    </row>
    <row r="63" spans="1:17" ht="21" customHeight="1" thickBot="1">
      <c r="A63" s="259"/>
      <c r="B63" s="259"/>
      <c r="C63" s="259"/>
      <c r="D63" s="259"/>
      <c r="E63" s="259"/>
      <c r="F63" s="259"/>
      <c r="G63" s="259"/>
      <c r="H63" s="259"/>
      <c r="I63" s="259"/>
      <c r="J63" s="259"/>
      <c r="K63" s="259"/>
      <c r="L63" s="259"/>
      <c r="M63" s="259"/>
      <c r="N63" s="259"/>
      <c r="O63" s="259"/>
      <c r="P63" s="259"/>
      <c r="Q63" s="259"/>
    </row>
    <row r="64" spans="1:17" ht="81" customHeight="1">
      <c r="A64" s="372" t="s">
        <v>41</v>
      </c>
      <c r="B64" s="373"/>
      <c r="C64" s="373"/>
      <c r="D64" s="373"/>
      <c r="E64" s="373"/>
      <c r="F64" s="373"/>
      <c r="G64" s="374"/>
      <c r="H64" s="170" t="s">
        <v>56</v>
      </c>
      <c r="I64" s="372" t="s">
        <v>43</v>
      </c>
      <c r="J64" s="373"/>
      <c r="K64" s="373"/>
      <c r="L64" s="373"/>
      <c r="M64" s="373"/>
      <c r="N64" s="373"/>
      <c r="O64" s="373"/>
      <c r="P64" s="374"/>
      <c r="Q64" s="170" t="s">
        <v>58</v>
      </c>
    </row>
    <row r="65" spans="1:17" ht="72" customHeight="1">
      <c r="A65" s="295"/>
      <c r="B65" s="296"/>
      <c r="C65" s="296"/>
      <c r="D65" s="296"/>
      <c r="E65" s="296"/>
      <c r="F65" s="296"/>
      <c r="G65" s="297"/>
      <c r="H65" s="171" t="e">
        <f>G33</f>
        <v>#VALUE!</v>
      </c>
      <c r="I65" s="295"/>
      <c r="J65" s="296"/>
      <c r="K65" s="296"/>
      <c r="L65" s="296"/>
      <c r="M65" s="296"/>
      <c r="N65" s="296"/>
      <c r="O65" s="296"/>
      <c r="P65" s="297"/>
      <c r="Q65" s="171" t="e">
        <f>L33</f>
        <v>#VALUE!</v>
      </c>
    </row>
    <row r="66" spans="1:17" s="261" customFormat="1" ht="43.5" customHeight="1">
      <c r="A66" s="366" t="s">
        <v>45</v>
      </c>
      <c r="B66" s="368"/>
      <c r="C66" s="266" t="s">
        <v>46</v>
      </c>
      <c r="D66" s="265"/>
      <c r="E66" s="265"/>
      <c r="F66" s="262" t="s">
        <v>47</v>
      </c>
      <c r="G66" s="262" t="s">
        <v>48</v>
      </c>
      <c r="H66" s="263"/>
      <c r="I66" s="366" t="s">
        <v>45</v>
      </c>
      <c r="J66" s="367"/>
      <c r="K66" s="368"/>
      <c r="L66" s="380" t="s">
        <v>46</v>
      </c>
      <c r="M66" s="367"/>
      <c r="N66" s="368"/>
      <c r="O66" s="262" t="s">
        <v>47</v>
      </c>
      <c r="P66" s="262" t="s">
        <v>48</v>
      </c>
      <c r="Q66" s="263"/>
    </row>
    <row r="67" spans="1:17" ht="14.25">
      <c r="A67" s="268"/>
      <c r="B67" s="270"/>
      <c r="C67" s="274"/>
      <c r="D67" s="269"/>
      <c r="E67" s="270"/>
      <c r="F67" s="14"/>
      <c r="G67" s="15"/>
      <c r="H67" s="174">
        <f>G67*F67</f>
        <v>0</v>
      </c>
      <c r="I67" s="268"/>
      <c r="J67" s="269"/>
      <c r="K67" s="270"/>
      <c r="L67" s="271"/>
      <c r="M67" s="272"/>
      <c r="N67" s="273"/>
      <c r="O67" s="14"/>
      <c r="P67" s="15"/>
      <c r="Q67" s="174">
        <f aca="true" t="shared" si="18" ref="Q67:Q75">P67*O67</f>
        <v>0</v>
      </c>
    </row>
    <row r="68" spans="1:17" ht="14.25">
      <c r="A68" s="268"/>
      <c r="B68" s="270"/>
      <c r="C68" s="274"/>
      <c r="D68" s="269"/>
      <c r="E68" s="270"/>
      <c r="F68" s="14"/>
      <c r="G68" s="15"/>
      <c r="H68" s="174">
        <f aca="true" t="shared" si="19" ref="H68:H75">G68*F68</f>
        <v>0</v>
      </c>
      <c r="I68" s="268"/>
      <c r="J68" s="269"/>
      <c r="K68" s="270"/>
      <c r="L68" s="271"/>
      <c r="M68" s="272"/>
      <c r="N68" s="273"/>
      <c r="O68" s="14"/>
      <c r="P68" s="15"/>
      <c r="Q68" s="174">
        <f t="shared" si="18"/>
        <v>0</v>
      </c>
    </row>
    <row r="69" spans="1:17" ht="14.25">
      <c r="A69" s="268"/>
      <c r="B69" s="270"/>
      <c r="C69" s="274"/>
      <c r="D69" s="269"/>
      <c r="E69" s="270"/>
      <c r="F69" s="14"/>
      <c r="G69" s="15"/>
      <c r="H69" s="174">
        <f t="shared" si="19"/>
        <v>0</v>
      </c>
      <c r="I69" s="268"/>
      <c r="J69" s="269"/>
      <c r="K69" s="270"/>
      <c r="L69" s="271"/>
      <c r="M69" s="272"/>
      <c r="N69" s="273"/>
      <c r="O69" s="14"/>
      <c r="P69" s="15"/>
      <c r="Q69" s="174">
        <f t="shared" si="18"/>
        <v>0</v>
      </c>
    </row>
    <row r="70" spans="1:17" ht="14.25">
      <c r="A70" s="268"/>
      <c r="B70" s="270"/>
      <c r="C70" s="274"/>
      <c r="D70" s="269"/>
      <c r="E70" s="270"/>
      <c r="F70" s="14"/>
      <c r="G70" s="15"/>
      <c r="H70" s="174">
        <f t="shared" si="19"/>
        <v>0</v>
      </c>
      <c r="I70" s="268"/>
      <c r="J70" s="269"/>
      <c r="K70" s="270"/>
      <c r="L70" s="271"/>
      <c r="M70" s="272"/>
      <c r="N70" s="273"/>
      <c r="O70" s="14"/>
      <c r="P70" s="15"/>
      <c r="Q70" s="174">
        <f t="shared" si="18"/>
        <v>0</v>
      </c>
    </row>
    <row r="71" spans="1:17" ht="14.25">
      <c r="A71" s="268"/>
      <c r="B71" s="270"/>
      <c r="C71" s="274"/>
      <c r="D71" s="269"/>
      <c r="E71" s="270"/>
      <c r="F71" s="14"/>
      <c r="G71" s="15"/>
      <c r="H71" s="174">
        <f t="shared" si="19"/>
        <v>0</v>
      </c>
      <c r="I71" s="268"/>
      <c r="J71" s="269"/>
      <c r="K71" s="270"/>
      <c r="L71" s="271"/>
      <c r="M71" s="272"/>
      <c r="N71" s="273"/>
      <c r="O71" s="14"/>
      <c r="P71" s="15"/>
      <c r="Q71" s="174">
        <f t="shared" si="18"/>
        <v>0</v>
      </c>
    </row>
    <row r="72" spans="1:17" ht="14.25">
      <c r="A72" s="268"/>
      <c r="B72" s="270"/>
      <c r="C72" s="274"/>
      <c r="D72" s="269"/>
      <c r="E72" s="270"/>
      <c r="F72" s="14"/>
      <c r="G72" s="15"/>
      <c r="H72" s="174">
        <f t="shared" si="19"/>
        <v>0</v>
      </c>
      <c r="I72" s="268"/>
      <c r="J72" s="269"/>
      <c r="K72" s="270"/>
      <c r="L72" s="271"/>
      <c r="M72" s="272"/>
      <c r="N72" s="273"/>
      <c r="O72" s="14"/>
      <c r="P72" s="15"/>
      <c r="Q72" s="174">
        <f t="shared" si="18"/>
        <v>0</v>
      </c>
    </row>
    <row r="73" spans="1:17" ht="14.25">
      <c r="A73" s="268"/>
      <c r="B73" s="270"/>
      <c r="C73" s="274"/>
      <c r="D73" s="269"/>
      <c r="E73" s="270"/>
      <c r="F73" s="14"/>
      <c r="G73" s="15"/>
      <c r="H73" s="174">
        <f t="shared" si="19"/>
        <v>0</v>
      </c>
      <c r="I73" s="268"/>
      <c r="J73" s="269"/>
      <c r="K73" s="270"/>
      <c r="L73" s="271"/>
      <c r="M73" s="272"/>
      <c r="N73" s="273"/>
      <c r="O73" s="14"/>
      <c r="P73" s="15"/>
      <c r="Q73" s="174">
        <f t="shared" si="18"/>
        <v>0</v>
      </c>
    </row>
    <row r="74" spans="1:17" ht="14.25">
      <c r="A74" s="268"/>
      <c r="B74" s="270"/>
      <c r="C74" s="274"/>
      <c r="D74" s="269"/>
      <c r="E74" s="270"/>
      <c r="F74" s="14"/>
      <c r="G74" s="15"/>
      <c r="H74" s="174">
        <f t="shared" si="19"/>
        <v>0</v>
      </c>
      <c r="I74" s="268"/>
      <c r="J74" s="269"/>
      <c r="K74" s="270"/>
      <c r="L74" s="271"/>
      <c r="M74" s="272"/>
      <c r="N74" s="273"/>
      <c r="O74" s="14"/>
      <c r="P74" s="15"/>
      <c r="Q74" s="174">
        <f t="shared" si="18"/>
        <v>0</v>
      </c>
    </row>
    <row r="75" spans="1:17" ht="14.25">
      <c r="A75" s="268"/>
      <c r="B75" s="270"/>
      <c r="C75" s="274"/>
      <c r="D75" s="269"/>
      <c r="E75" s="270"/>
      <c r="F75" s="14"/>
      <c r="G75" s="15"/>
      <c r="H75" s="174">
        <f t="shared" si="19"/>
        <v>0</v>
      </c>
      <c r="I75" s="268"/>
      <c r="J75" s="269"/>
      <c r="K75" s="270"/>
      <c r="L75" s="271"/>
      <c r="M75" s="272"/>
      <c r="N75" s="273"/>
      <c r="O75" s="14"/>
      <c r="P75" s="15"/>
      <c r="Q75" s="174">
        <f t="shared" si="18"/>
        <v>0</v>
      </c>
    </row>
    <row r="76" spans="1:17" ht="15" thickBot="1">
      <c r="A76" s="193"/>
      <c r="B76" s="194"/>
      <c r="C76" s="194"/>
      <c r="D76" s="194"/>
      <c r="E76" s="194"/>
      <c r="F76" s="194"/>
      <c r="G76" s="195" t="s">
        <v>49</v>
      </c>
      <c r="H76" s="175">
        <f>SUM(H67:H75)</f>
        <v>0</v>
      </c>
      <c r="I76" s="194"/>
      <c r="J76" s="194"/>
      <c r="K76" s="194"/>
      <c r="L76" s="194"/>
      <c r="M76" s="194"/>
      <c r="N76" s="194"/>
      <c r="O76" s="194"/>
      <c r="P76" s="195" t="s">
        <v>49</v>
      </c>
      <c r="Q76" s="175">
        <f>SUM(Q67:Q75)</f>
        <v>0</v>
      </c>
    </row>
    <row r="77" spans="1:17" ht="15.75">
      <c r="A77" s="389" t="s">
        <v>50</v>
      </c>
      <c r="B77" s="389"/>
      <c r="C77" s="389"/>
      <c r="D77" s="389"/>
      <c r="E77" s="389"/>
      <c r="F77" s="389"/>
      <c r="G77" s="389"/>
      <c r="H77" s="389"/>
      <c r="I77" s="389"/>
      <c r="J77" s="389"/>
      <c r="K77" s="389"/>
      <c r="L77" s="389"/>
      <c r="M77" s="389"/>
      <c r="N77" s="389"/>
      <c r="O77" s="389"/>
      <c r="P77" s="389"/>
      <c r="Q77" s="389"/>
    </row>
    <row r="100" ht="14.25">
      <c r="A100" s="267" t="s">
        <v>67</v>
      </c>
    </row>
    <row r="101" ht="14.25">
      <c r="A101" s="26" t="s">
        <v>183</v>
      </c>
    </row>
    <row r="102" ht="14.25">
      <c r="A102" s="26" t="s">
        <v>296</v>
      </c>
    </row>
    <row r="103" ht="14.25">
      <c r="A103" s="26" t="s">
        <v>186</v>
      </c>
    </row>
    <row r="104" ht="14.25">
      <c r="A104" s="26" t="s">
        <v>187</v>
      </c>
    </row>
    <row r="105" ht="14.25">
      <c r="A105" s="26" t="s">
        <v>188</v>
      </c>
    </row>
    <row r="106" ht="14.25">
      <c r="A106" s="26" t="s">
        <v>189</v>
      </c>
    </row>
    <row r="107" ht="14.25">
      <c r="A107" s="26" t="s">
        <v>460</v>
      </c>
    </row>
    <row r="108" ht="14.25">
      <c r="A108" s="26" t="s">
        <v>475</v>
      </c>
    </row>
    <row r="109" ht="14.25">
      <c r="A109" s="26" t="s">
        <v>490</v>
      </c>
    </row>
    <row r="110" ht="14.25">
      <c r="A110" s="26" t="s">
        <v>502</v>
      </c>
    </row>
    <row r="111" ht="14.25">
      <c r="A111" s="26" t="s">
        <v>514</v>
      </c>
    </row>
    <row r="112" ht="14.25">
      <c r="A112" s="26" t="s">
        <v>525</v>
      </c>
    </row>
    <row r="113" ht="14.25">
      <c r="A113" s="26" t="s">
        <v>533</v>
      </c>
    </row>
    <row r="114" ht="14.25">
      <c r="A114" s="26" t="s">
        <v>541</v>
      </c>
    </row>
    <row r="115" ht="14.25">
      <c r="A115" s="26" t="s">
        <v>547</v>
      </c>
    </row>
    <row r="116" ht="14.25">
      <c r="A116" s="26" t="s">
        <v>552</v>
      </c>
    </row>
    <row r="117" ht="14.25">
      <c r="A117" s="26" t="s">
        <v>558</v>
      </c>
    </row>
    <row r="118" ht="14.25">
      <c r="A118" s="26" t="s">
        <v>562</v>
      </c>
    </row>
    <row r="119" ht="14.25">
      <c r="A119" s="26" t="s">
        <v>567</v>
      </c>
    </row>
    <row r="120" ht="14.25">
      <c r="A120" s="26" t="s">
        <v>571</v>
      </c>
    </row>
    <row r="121" ht="14.25">
      <c r="A121" s="26" t="s">
        <v>575</v>
      </c>
    </row>
    <row r="122" ht="14.25">
      <c r="A122" s="26" t="s">
        <v>576</v>
      </c>
    </row>
    <row r="123" ht="14.25">
      <c r="A123" s="26" t="s">
        <v>206</v>
      </c>
    </row>
    <row r="124" ht="14.25">
      <c r="A124" s="26" t="s">
        <v>581</v>
      </c>
    </row>
    <row r="125" ht="14.25">
      <c r="A125" s="26" t="s">
        <v>582</v>
      </c>
    </row>
    <row r="126" ht="14.25">
      <c r="A126" s="26" t="s">
        <v>585</v>
      </c>
    </row>
    <row r="127" ht="14.25">
      <c r="A127" s="26" t="s">
        <v>587</v>
      </c>
    </row>
    <row r="128" ht="14.25">
      <c r="A128" s="26" t="s">
        <v>589</v>
      </c>
    </row>
    <row r="129" ht="14.25">
      <c r="A129" s="26" t="s">
        <v>590</v>
      </c>
    </row>
    <row r="130" ht="14.25">
      <c r="A130" s="26" t="s">
        <v>213</v>
      </c>
    </row>
    <row r="131" ht="14.25">
      <c r="A131" s="26" t="s">
        <v>593</v>
      </c>
    </row>
    <row r="132" ht="14.25">
      <c r="A132" s="26" t="s">
        <v>595</v>
      </c>
    </row>
    <row r="133" ht="14.25">
      <c r="A133" s="26" t="s">
        <v>597</v>
      </c>
    </row>
    <row r="134" ht="14.25">
      <c r="A134" s="26" t="s">
        <v>599</v>
      </c>
    </row>
    <row r="135" ht="14.25">
      <c r="A135" s="26" t="s">
        <v>218</v>
      </c>
    </row>
    <row r="136" ht="14.25">
      <c r="A136" s="26" t="s">
        <v>602</v>
      </c>
    </row>
    <row r="137" ht="14.25">
      <c r="A137" s="26" t="s">
        <v>604</v>
      </c>
    </row>
    <row r="138" ht="14.25">
      <c r="A138" s="26" t="s">
        <v>606</v>
      </c>
    </row>
    <row r="139" ht="14.25">
      <c r="A139" s="26" t="s">
        <v>608</v>
      </c>
    </row>
    <row r="140" ht="14.25">
      <c r="A140" s="26" t="s">
        <v>610</v>
      </c>
    </row>
    <row r="141" ht="14.25">
      <c r="A141" s="26" t="s">
        <v>612</v>
      </c>
    </row>
    <row r="142" ht="14.25">
      <c r="A142" s="26" t="s">
        <v>614</v>
      </c>
    </row>
    <row r="143" ht="14.25">
      <c r="A143" s="26" t="s">
        <v>616</v>
      </c>
    </row>
    <row r="144" ht="14.25">
      <c r="A144" s="26" t="s">
        <v>618</v>
      </c>
    </row>
    <row r="145" ht="14.25">
      <c r="A145" s="26" t="s">
        <v>620</v>
      </c>
    </row>
    <row r="146" ht="14.25">
      <c r="A146" s="26" t="s">
        <v>622</v>
      </c>
    </row>
    <row r="147" ht="14.25">
      <c r="A147" s="26" t="s">
        <v>624</v>
      </c>
    </row>
    <row r="148" ht="14.25">
      <c r="A148" s="26" t="s">
        <v>230</v>
      </c>
    </row>
    <row r="149" ht="14.25">
      <c r="A149" s="26" t="s">
        <v>627</v>
      </c>
    </row>
    <row r="150" ht="14.25">
      <c r="A150" s="26" t="s">
        <v>232</v>
      </c>
    </row>
    <row r="151" ht="14.25">
      <c r="A151" s="26" t="s">
        <v>630</v>
      </c>
    </row>
    <row r="152" ht="14.25">
      <c r="A152" s="26" t="s">
        <v>234</v>
      </c>
    </row>
    <row r="153" ht="14.25">
      <c r="A153" s="26" t="s">
        <v>632</v>
      </c>
    </row>
    <row r="154" ht="14.25">
      <c r="A154" s="26" t="s">
        <v>634</v>
      </c>
    </row>
    <row r="155" ht="14.25">
      <c r="A155" s="26" t="s">
        <v>636</v>
      </c>
    </row>
    <row r="156" ht="14.25">
      <c r="A156" s="26" t="s">
        <v>237</v>
      </c>
    </row>
    <row r="157" ht="14.25">
      <c r="A157" s="26" t="s">
        <v>638</v>
      </c>
    </row>
    <row r="158" ht="14.25">
      <c r="A158" s="26" t="s">
        <v>640</v>
      </c>
    </row>
    <row r="159" ht="14.25">
      <c r="A159" s="26" t="s">
        <v>642</v>
      </c>
    </row>
    <row r="160" ht="14.25">
      <c r="A160" s="26" t="s">
        <v>241</v>
      </c>
    </row>
    <row r="161" ht="14.25">
      <c r="A161" s="26" t="s">
        <v>645</v>
      </c>
    </row>
    <row r="162" ht="14.25">
      <c r="A162" s="26" t="s">
        <v>647</v>
      </c>
    </row>
    <row r="163" ht="14.25">
      <c r="A163" s="26" t="s">
        <v>649</v>
      </c>
    </row>
    <row r="164" ht="14.25">
      <c r="A164" s="26" t="s">
        <v>651</v>
      </c>
    </row>
    <row r="165" ht="14.25">
      <c r="A165" s="26" t="s">
        <v>653</v>
      </c>
    </row>
    <row r="166" ht="14.25">
      <c r="A166" s="26" t="s">
        <v>655</v>
      </c>
    </row>
    <row r="167" ht="14.25">
      <c r="A167" s="26" t="s">
        <v>657</v>
      </c>
    </row>
    <row r="168" ht="14.25">
      <c r="A168" s="26" t="s">
        <v>659</v>
      </c>
    </row>
    <row r="169" ht="14.25">
      <c r="A169" s="26" t="s">
        <v>249</v>
      </c>
    </row>
    <row r="170" ht="14.25">
      <c r="A170" s="26" t="s">
        <v>661</v>
      </c>
    </row>
    <row r="171" ht="14.25">
      <c r="A171" s="26" t="s">
        <v>663</v>
      </c>
    </row>
    <row r="172" ht="14.25">
      <c r="A172" s="26" t="s">
        <v>665</v>
      </c>
    </row>
    <row r="173" ht="14.25">
      <c r="A173" s="26" t="s">
        <v>253</v>
      </c>
    </row>
    <row r="174" ht="14.25">
      <c r="A174" s="26" t="s">
        <v>668</v>
      </c>
    </row>
    <row r="175" ht="14.25">
      <c r="A175" s="26" t="s">
        <v>670</v>
      </c>
    </row>
    <row r="176" ht="14.25">
      <c r="A176" s="26" t="s">
        <v>671</v>
      </c>
    </row>
    <row r="177" ht="14.25">
      <c r="A177" s="26" t="s">
        <v>673</v>
      </c>
    </row>
    <row r="178" ht="14.25">
      <c r="A178" s="26" t="s">
        <v>675</v>
      </c>
    </row>
    <row r="179" ht="14.25">
      <c r="A179" s="26" t="s">
        <v>677</v>
      </c>
    </row>
    <row r="180" ht="14.25">
      <c r="A180" s="26" t="s">
        <v>679</v>
      </c>
    </row>
    <row r="181" ht="14.25">
      <c r="A181" s="26" t="s">
        <v>681</v>
      </c>
    </row>
    <row r="182" ht="14.25">
      <c r="A182" s="26" t="s">
        <v>683</v>
      </c>
    </row>
    <row r="183" ht="14.25">
      <c r="A183" s="26" t="s">
        <v>685</v>
      </c>
    </row>
    <row r="184" ht="14.25">
      <c r="A184" s="26" t="s">
        <v>687</v>
      </c>
    </row>
    <row r="185" ht="14.25">
      <c r="A185" s="26" t="s">
        <v>689</v>
      </c>
    </row>
    <row r="186" ht="14.25">
      <c r="A186" s="26" t="s">
        <v>691</v>
      </c>
    </row>
    <row r="187" ht="14.25">
      <c r="A187" s="26" t="s">
        <v>266</v>
      </c>
    </row>
    <row r="188" ht="14.25">
      <c r="A188" s="26" t="s">
        <v>694</v>
      </c>
    </row>
    <row r="189" ht="14.25">
      <c r="A189" s="26" t="s">
        <v>696</v>
      </c>
    </row>
    <row r="190" ht="14.25">
      <c r="A190" s="26" t="s">
        <v>269</v>
      </c>
    </row>
    <row r="191" ht="14.25">
      <c r="A191" s="26" t="s">
        <v>698</v>
      </c>
    </row>
    <row r="192" ht="14.25">
      <c r="A192" s="26" t="s">
        <v>700</v>
      </c>
    </row>
    <row r="193" ht="14.25">
      <c r="A193" s="26" t="s">
        <v>702</v>
      </c>
    </row>
    <row r="194" ht="14.25">
      <c r="A194" s="26" t="s">
        <v>704</v>
      </c>
    </row>
    <row r="195" ht="14.25">
      <c r="A195" s="26" t="s">
        <v>706</v>
      </c>
    </row>
    <row r="196" ht="14.25">
      <c r="A196" s="26" t="s">
        <v>708</v>
      </c>
    </row>
    <row r="197" ht="14.25">
      <c r="A197" s="26" t="s">
        <v>710</v>
      </c>
    </row>
    <row r="198" ht="14.25">
      <c r="A198" s="26" t="s">
        <v>277</v>
      </c>
    </row>
    <row r="199" ht="14.25">
      <c r="A199" s="26" t="s">
        <v>278</v>
      </c>
    </row>
    <row r="200" ht="14.25">
      <c r="A200" s="26" t="s">
        <v>714</v>
      </c>
    </row>
    <row r="201" ht="14.25">
      <c r="A201" s="26" t="s">
        <v>716</v>
      </c>
    </row>
    <row r="202" ht="14.25">
      <c r="A202" s="26" t="s">
        <v>281</v>
      </c>
    </row>
    <row r="203" ht="14.25">
      <c r="A203" s="26" t="s">
        <v>719</v>
      </c>
    </row>
    <row r="204" ht="14.25">
      <c r="A204" s="26" t="s">
        <v>283</v>
      </c>
    </row>
    <row r="205" ht="14.25">
      <c r="A205" s="26" t="s">
        <v>284</v>
      </c>
    </row>
    <row r="206" ht="14.25">
      <c r="A206" s="26" t="s">
        <v>285</v>
      </c>
    </row>
    <row r="207" ht="14.25">
      <c r="A207" s="26" t="s">
        <v>721</v>
      </c>
    </row>
    <row r="208" ht="14.25">
      <c r="A208" s="26" t="s">
        <v>722</v>
      </c>
    </row>
    <row r="209" ht="14.25">
      <c r="A209" s="26" t="s">
        <v>723</v>
      </c>
    </row>
    <row r="210" ht="14.25">
      <c r="A210" s="26" t="s">
        <v>724</v>
      </c>
    </row>
    <row r="211" ht="14.25">
      <c r="A211" s="26" t="s">
        <v>725</v>
      </c>
    </row>
    <row r="212" ht="14.25">
      <c r="A212" s="26" t="s">
        <v>726</v>
      </c>
    </row>
    <row r="213" ht="14.25">
      <c r="A213" s="26" t="s">
        <v>291</v>
      </c>
    </row>
    <row r="214" ht="14.25">
      <c r="A214" s="26" t="s">
        <v>727</v>
      </c>
    </row>
    <row r="215" ht="14.25">
      <c r="A215" s="26" t="s">
        <v>728</v>
      </c>
    </row>
    <row r="216" ht="14.25">
      <c r="A216" s="27" t="s">
        <v>729</v>
      </c>
    </row>
    <row r="217" ht="14.25">
      <c r="A217" s="26" t="s">
        <v>730</v>
      </c>
    </row>
  </sheetData>
  <sheetProtection password="FD09" sheet="1" selectLockedCells="1"/>
  <mergeCells count="66">
    <mergeCell ref="B4:D4"/>
    <mergeCell ref="F4:G4"/>
    <mergeCell ref="I4:L4"/>
    <mergeCell ref="N4:P4"/>
    <mergeCell ref="A1:M1"/>
    <mergeCell ref="N1:Q1"/>
    <mergeCell ref="B2:D2"/>
    <mergeCell ref="B3:D3"/>
    <mergeCell ref="F3:G3"/>
    <mergeCell ref="I3:L3"/>
    <mergeCell ref="A65:G65"/>
    <mergeCell ref="I65:P65"/>
    <mergeCell ref="A6:B6"/>
    <mergeCell ref="C6:I6"/>
    <mergeCell ref="J6:N6"/>
    <mergeCell ref="O6:P6"/>
    <mergeCell ref="A5:Q5"/>
    <mergeCell ref="A35:B35"/>
    <mergeCell ref="C35:I35"/>
    <mergeCell ref="J35:P35"/>
    <mergeCell ref="A64:G64"/>
    <mergeCell ref="I64:P64"/>
    <mergeCell ref="L69:N69"/>
    <mergeCell ref="A66:B66"/>
    <mergeCell ref="I66:K66"/>
    <mergeCell ref="L66:N66"/>
    <mergeCell ref="A67:B67"/>
    <mergeCell ref="C67:E67"/>
    <mergeCell ref="I67:K67"/>
    <mergeCell ref="L67:N67"/>
    <mergeCell ref="C71:E71"/>
    <mergeCell ref="I71:K71"/>
    <mergeCell ref="L71:N71"/>
    <mergeCell ref="A68:B68"/>
    <mergeCell ref="C68:E68"/>
    <mergeCell ref="I68:K68"/>
    <mergeCell ref="L68:N68"/>
    <mergeCell ref="A69:B69"/>
    <mergeCell ref="C69:E69"/>
    <mergeCell ref="I69:K69"/>
    <mergeCell ref="A77:Q77"/>
    <mergeCell ref="A75:B75"/>
    <mergeCell ref="C75:E75"/>
    <mergeCell ref="I75:K75"/>
    <mergeCell ref="L75:N75"/>
    <mergeCell ref="A70:B70"/>
    <mergeCell ref="C70:E70"/>
    <mergeCell ref="I70:K70"/>
    <mergeCell ref="L70:N70"/>
    <mergeCell ref="A71:B71"/>
    <mergeCell ref="L72:N72"/>
    <mergeCell ref="A73:B73"/>
    <mergeCell ref="C73:E73"/>
    <mergeCell ref="I73:K73"/>
    <mergeCell ref="L73:N73"/>
    <mergeCell ref="I72:K72"/>
    <mergeCell ref="O3:Q3"/>
    <mergeCell ref="H2:I2"/>
    <mergeCell ref="K2:L2"/>
    <mergeCell ref="O2:Q2"/>
    <mergeCell ref="A74:B74"/>
    <mergeCell ref="C74:E74"/>
    <mergeCell ref="I74:K74"/>
    <mergeCell ref="L74:N74"/>
    <mergeCell ref="A72:B72"/>
    <mergeCell ref="C72:E72"/>
  </mergeCells>
  <dataValidations count="3">
    <dataValidation type="list" allowBlank="1" showInputMessage="1" showErrorMessage="1" sqref="J2">
      <formula1>"25, 20"</formula1>
    </dataValidation>
    <dataValidation type="list" allowBlank="1" showInputMessage="1" showErrorMessage="1" sqref="A101:A216">
      <formula1>$A$2:$A$118</formula1>
    </dataValidation>
    <dataValidation type="list" allowBlank="1" showInputMessage="1" showErrorMessage="1" sqref="B2:D2">
      <formula1>A100:A217</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Q317"/>
  <sheetViews>
    <sheetView zoomScale="90" zoomScaleNormal="90" zoomScalePageLayoutView="0" workbookViewId="0" topLeftCell="A4">
      <selection activeCell="A8" sqref="A8"/>
    </sheetView>
  </sheetViews>
  <sheetFormatPr defaultColWidth="8.7109375" defaultRowHeight="15"/>
  <cols>
    <col min="1" max="1" width="39.421875" style="257" customWidth="1"/>
    <col min="2" max="2" width="12.57421875" style="257" customWidth="1"/>
    <col min="3" max="3" width="16.57421875" style="257" customWidth="1"/>
    <col min="4" max="4" width="17.57421875" style="257" customWidth="1"/>
    <col min="5" max="5" width="12.28125" style="261" customWidth="1"/>
    <col min="6" max="9" width="16.57421875" style="257" customWidth="1"/>
    <col min="10" max="10" width="16.57421875" style="261" customWidth="1"/>
    <col min="11" max="11" width="16.57421875" style="257" customWidth="1"/>
    <col min="12" max="12" width="18.7109375" style="257" customWidth="1"/>
    <col min="13" max="17" width="16.57421875" style="257" customWidth="1"/>
    <col min="18" max="16384" width="8.7109375" style="257" customWidth="1"/>
  </cols>
  <sheetData>
    <row r="1" spans="1:17" ht="43.5" customHeight="1" thickBot="1">
      <c r="A1" s="393" t="s">
        <v>740</v>
      </c>
      <c r="B1" s="394"/>
      <c r="C1" s="394"/>
      <c r="D1" s="394"/>
      <c r="E1" s="394"/>
      <c r="F1" s="394"/>
      <c r="G1" s="394"/>
      <c r="H1" s="394"/>
      <c r="I1" s="394"/>
      <c r="J1" s="394"/>
      <c r="K1" s="394"/>
      <c r="L1" s="394"/>
      <c r="M1" s="394"/>
      <c r="N1" s="395" t="s">
        <v>7</v>
      </c>
      <c r="O1" s="396"/>
      <c r="P1" s="396"/>
      <c r="Q1" s="397"/>
    </row>
    <row r="2" spans="1:17" ht="36" customHeight="1" thickBot="1" thickTop="1">
      <c r="A2" s="88" t="s">
        <v>0</v>
      </c>
      <c r="B2" s="360"/>
      <c r="C2" s="361"/>
      <c r="D2" s="362"/>
      <c r="E2" s="258" t="s">
        <v>1</v>
      </c>
      <c r="F2" s="198"/>
      <c r="G2" s="259"/>
      <c r="H2" s="398" t="s">
        <v>734</v>
      </c>
      <c r="I2" s="399"/>
      <c r="J2" s="201"/>
      <c r="K2" s="388" t="s">
        <v>738</v>
      </c>
      <c r="L2" s="388"/>
      <c r="M2" s="259"/>
      <c r="N2" s="74"/>
      <c r="O2" s="365" t="s">
        <v>735</v>
      </c>
      <c r="P2" s="365"/>
      <c r="Q2" s="365"/>
    </row>
    <row r="3" spans="1:17" ht="36" customHeight="1" thickBot="1" thickTop="1">
      <c r="A3" s="87" t="s">
        <v>2</v>
      </c>
      <c r="B3" s="352"/>
      <c r="C3" s="353"/>
      <c r="D3" s="354"/>
      <c r="E3" s="260" t="s">
        <v>3</v>
      </c>
      <c r="F3" s="271"/>
      <c r="G3" s="273"/>
      <c r="H3" s="87" t="s">
        <v>4</v>
      </c>
      <c r="I3" s="271"/>
      <c r="J3" s="361"/>
      <c r="K3" s="272"/>
      <c r="L3" s="273"/>
      <c r="M3" s="259"/>
      <c r="N3" s="74"/>
      <c r="O3" s="363" t="s">
        <v>736</v>
      </c>
      <c r="P3" s="363"/>
      <c r="Q3" s="363"/>
    </row>
    <row r="4" spans="1:17" ht="36" customHeight="1" thickTop="1">
      <c r="A4" s="87" t="s">
        <v>65</v>
      </c>
      <c r="B4" s="352"/>
      <c r="C4" s="353"/>
      <c r="D4" s="354"/>
      <c r="E4" s="260" t="s">
        <v>3</v>
      </c>
      <c r="F4" s="271"/>
      <c r="G4" s="273"/>
      <c r="H4" s="87" t="s">
        <v>4</v>
      </c>
      <c r="I4" s="271"/>
      <c r="J4" s="272"/>
      <c r="K4" s="272"/>
      <c r="L4" s="273"/>
      <c r="M4" s="87" t="s">
        <v>6</v>
      </c>
      <c r="N4" s="355"/>
      <c r="O4" s="293"/>
      <c r="P4" s="294"/>
      <c r="Q4" s="259"/>
    </row>
    <row r="5" spans="1:17" ht="75.75" customHeight="1" thickBot="1">
      <c r="A5" s="375" t="s">
        <v>745</v>
      </c>
      <c r="B5" s="375"/>
      <c r="C5" s="375"/>
      <c r="D5" s="375"/>
      <c r="E5" s="375"/>
      <c r="F5" s="375"/>
      <c r="G5" s="375"/>
      <c r="H5" s="375"/>
      <c r="I5" s="375"/>
      <c r="J5" s="375"/>
      <c r="K5" s="375"/>
      <c r="L5" s="375"/>
      <c r="M5" s="375"/>
      <c r="N5" s="375"/>
      <c r="O5" s="375"/>
      <c r="P5" s="375"/>
      <c r="Q5" s="375"/>
    </row>
    <row r="6" spans="1:17" ht="21.75" customHeight="1" thickBot="1">
      <c r="A6" s="381" t="s">
        <v>8</v>
      </c>
      <c r="B6" s="382"/>
      <c r="C6" s="383" t="s">
        <v>9</v>
      </c>
      <c r="D6" s="383"/>
      <c r="E6" s="383"/>
      <c r="F6" s="383"/>
      <c r="G6" s="383"/>
      <c r="H6" s="383"/>
      <c r="I6" s="383"/>
      <c r="J6" s="384" t="s">
        <v>10</v>
      </c>
      <c r="K6" s="383"/>
      <c r="L6" s="383"/>
      <c r="M6" s="383"/>
      <c r="N6" s="383"/>
      <c r="O6" s="385" t="s">
        <v>11</v>
      </c>
      <c r="P6" s="386"/>
      <c r="Q6" s="259"/>
    </row>
    <row r="7" spans="1:17" s="261" customFormat="1" ht="101.25" customHeight="1">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179"/>
    </row>
    <row r="8" spans="1:17" ht="14.25">
      <c r="A8" s="105"/>
      <c r="B8" s="106"/>
      <c r="C8" s="107"/>
      <c r="D8" s="130">
        <f>IF(J2=25,49.91,IF(J2=20,62.39,""))</f>
      </c>
      <c r="E8" s="155">
        <f>N2</f>
        <v>0</v>
      </c>
      <c r="F8" s="132" t="e">
        <f>SUM(C8*D8*E8)</f>
        <v>#VALUE!</v>
      </c>
      <c r="G8" s="132" t="e">
        <f>SUM(F8*2%)</f>
        <v>#VALUE!</v>
      </c>
      <c r="H8" s="114"/>
      <c r="I8" s="48" t="e">
        <f>SUM(F8,H8)</f>
        <v>#VALUE!</v>
      </c>
      <c r="J8" s="154">
        <f>N3</f>
        <v>0</v>
      </c>
      <c r="K8" s="132" t="e">
        <f>SUM(C8*D8*J8)</f>
        <v>#VALUE!</v>
      </c>
      <c r="L8" s="132" t="e">
        <f>SUM(K8*2%)</f>
        <v>#VALUE!</v>
      </c>
      <c r="M8" s="114"/>
      <c r="N8" s="48" t="e">
        <f>SUM(K8,M8)</f>
        <v>#VALUE!</v>
      </c>
      <c r="O8" s="49" t="e">
        <f>SUM(I8,N8)</f>
        <v>#VALUE!</v>
      </c>
      <c r="P8" s="5" t="e">
        <f>SUM(O8-Q78)</f>
        <v>#VALUE!</v>
      </c>
      <c r="Q8" s="259"/>
    </row>
    <row r="9" spans="1:17" ht="14.25">
      <c r="A9" s="105"/>
      <c r="B9" s="106"/>
      <c r="C9" s="107"/>
      <c r="D9" s="130">
        <f>IF(J2=25,49.91,IF(J2=20,62.39,""))</f>
      </c>
      <c r="E9" s="155">
        <f>N2</f>
        <v>0</v>
      </c>
      <c r="F9" s="132" t="e">
        <f aca="true" t="shared" si="0" ref="F9:F72">SUM(C9*D9*E9)</f>
        <v>#VALUE!</v>
      </c>
      <c r="G9" s="132" t="e">
        <f aca="true" t="shared" si="1" ref="G9:G72">SUM(F9*2%)</f>
        <v>#VALUE!</v>
      </c>
      <c r="H9" s="114"/>
      <c r="I9" s="48" t="e">
        <f aca="true" t="shared" si="2" ref="I9:I72">SUM(F9,H9)</f>
        <v>#VALUE!</v>
      </c>
      <c r="J9" s="154">
        <f>N3</f>
        <v>0</v>
      </c>
      <c r="K9" s="132" t="e">
        <f aca="true" t="shared" si="3" ref="K9:K72">SUM(C9*D9*J9)</f>
        <v>#VALUE!</v>
      </c>
      <c r="L9" s="132" t="e">
        <f aca="true" t="shared" si="4" ref="L9:L72">SUM(K9*2%)</f>
        <v>#VALUE!</v>
      </c>
      <c r="M9" s="114"/>
      <c r="N9" s="48" t="e">
        <f aca="true" t="shared" si="5" ref="N9:N72">SUM(K9,M9)</f>
        <v>#VALUE!</v>
      </c>
      <c r="O9" s="49" t="e">
        <f aca="true" t="shared" si="6" ref="O9:O72">SUM(I9,N9)</f>
        <v>#VALUE!</v>
      </c>
      <c r="P9" s="5" t="e">
        <f aca="true" t="shared" si="7" ref="P9:P72">SUM(O9-Q79)</f>
        <v>#VALUE!</v>
      </c>
      <c r="Q9" s="259"/>
    </row>
    <row r="10" spans="1:17" ht="14.25">
      <c r="A10" s="105"/>
      <c r="B10" s="106"/>
      <c r="C10" s="107"/>
      <c r="D10" s="130">
        <f>IF(J2=25,49.91,IF(J2=20,62.39,""))</f>
      </c>
      <c r="E10" s="155">
        <f>N2</f>
        <v>0</v>
      </c>
      <c r="F10" s="132" t="e">
        <f t="shared" si="0"/>
        <v>#VALUE!</v>
      </c>
      <c r="G10" s="132" t="e">
        <f t="shared" si="1"/>
        <v>#VALUE!</v>
      </c>
      <c r="H10" s="114"/>
      <c r="I10" s="48" t="e">
        <f t="shared" si="2"/>
        <v>#VALUE!</v>
      </c>
      <c r="J10" s="154">
        <f>N3</f>
        <v>0</v>
      </c>
      <c r="K10" s="132" t="e">
        <f t="shared" si="3"/>
        <v>#VALUE!</v>
      </c>
      <c r="L10" s="132" t="e">
        <f t="shared" si="4"/>
        <v>#VALUE!</v>
      </c>
      <c r="M10" s="114"/>
      <c r="N10" s="48" t="e">
        <f t="shared" si="5"/>
        <v>#VALUE!</v>
      </c>
      <c r="O10" s="49" t="e">
        <f t="shared" si="6"/>
        <v>#VALUE!</v>
      </c>
      <c r="P10" s="5" t="e">
        <f t="shared" si="7"/>
        <v>#VALUE!</v>
      </c>
      <c r="Q10" s="259"/>
    </row>
    <row r="11" spans="1:17" ht="14.25">
      <c r="A11" s="105"/>
      <c r="B11" s="106"/>
      <c r="C11" s="107"/>
      <c r="D11" s="130">
        <f>IF(J2=25,49.91,IF(J2=20,62.39,""))</f>
      </c>
      <c r="E11" s="155">
        <f>N2</f>
        <v>0</v>
      </c>
      <c r="F11" s="132" t="e">
        <f t="shared" si="0"/>
        <v>#VALUE!</v>
      </c>
      <c r="G11" s="132" t="e">
        <f t="shared" si="1"/>
        <v>#VALUE!</v>
      </c>
      <c r="H11" s="114"/>
      <c r="I11" s="48" t="e">
        <f t="shared" si="2"/>
        <v>#VALUE!</v>
      </c>
      <c r="J11" s="154">
        <f>N3</f>
        <v>0</v>
      </c>
      <c r="K11" s="132" t="e">
        <f t="shared" si="3"/>
        <v>#VALUE!</v>
      </c>
      <c r="L11" s="132" t="e">
        <f t="shared" si="4"/>
        <v>#VALUE!</v>
      </c>
      <c r="M11" s="114"/>
      <c r="N11" s="48" t="e">
        <f t="shared" si="5"/>
        <v>#VALUE!</v>
      </c>
      <c r="O11" s="49" t="e">
        <f t="shared" si="6"/>
        <v>#VALUE!</v>
      </c>
      <c r="P11" s="5" t="e">
        <f t="shared" si="7"/>
        <v>#VALUE!</v>
      </c>
      <c r="Q11" s="259"/>
    </row>
    <row r="12" spans="1:17" ht="14.25">
      <c r="A12" s="105"/>
      <c r="B12" s="106"/>
      <c r="C12" s="107"/>
      <c r="D12" s="130">
        <f>IF(J2=25,49.91,IF(J2=20,62.39,""))</f>
      </c>
      <c r="E12" s="155">
        <f>N2</f>
        <v>0</v>
      </c>
      <c r="F12" s="132" t="e">
        <f t="shared" si="0"/>
        <v>#VALUE!</v>
      </c>
      <c r="G12" s="132" t="e">
        <f t="shared" si="1"/>
        <v>#VALUE!</v>
      </c>
      <c r="H12" s="114"/>
      <c r="I12" s="48" t="e">
        <f t="shared" si="2"/>
        <v>#VALUE!</v>
      </c>
      <c r="J12" s="154">
        <f>N3</f>
        <v>0</v>
      </c>
      <c r="K12" s="132" t="e">
        <f t="shared" si="3"/>
        <v>#VALUE!</v>
      </c>
      <c r="L12" s="132" t="e">
        <f t="shared" si="4"/>
        <v>#VALUE!</v>
      </c>
      <c r="M12" s="114"/>
      <c r="N12" s="48" t="e">
        <f t="shared" si="5"/>
        <v>#VALUE!</v>
      </c>
      <c r="O12" s="49" t="e">
        <f t="shared" si="6"/>
        <v>#VALUE!</v>
      </c>
      <c r="P12" s="5" t="e">
        <f t="shared" si="7"/>
        <v>#VALUE!</v>
      </c>
      <c r="Q12" s="259"/>
    </row>
    <row r="13" spans="1:17" ht="14.25">
      <c r="A13" s="105"/>
      <c r="B13" s="106"/>
      <c r="C13" s="107"/>
      <c r="D13" s="130">
        <f>IF(J2=25,49.91,IF(J2=20,62.39,""))</f>
      </c>
      <c r="E13" s="155">
        <f>N2</f>
        <v>0</v>
      </c>
      <c r="F13" s="132" t="e">
        <f t="shared" si="0"/>
        <v>#VALUE!</v>
      </c>
      <c r="G13" s="132" t="e">
        <f t="shared" si="1"/>
        <v>#VALUE!</v>
      </c>
      <c r="H13" s="114"/>
      <c r="I13" s="48" t="e">
        <f t="shared" si="2"/>
        <v>#VALUE!</v>
      </c>
      <c r="J13" s="154">
        <f>N3</f>
        <v>0</v>
      </c>
      <c r="K13" s="132" t="e">
        <f t="shared" si="3"/>
        <v>#VALUE!</v>
      </c>
      <c r="L13" s="132" t="e">
        <f t="shared" si="4"/>
        <v>#VALUE!</v>
      </c>
      <c r="M13" s="114"/>
      <c r="N13" s="48" t="e">
        <f t="shared" si="5"/>
        <v>#VALUE!</v>
      </c>
      <c r="O13" s="49" t="e">
        <f t="shared" si="6"/>
        <v>#VALUE!</v>
      </c>
      <c r="P13" s="5" t="e">
        <f t="shared" si="7"/>
        <v>#VALUE!</v>
      </c>
      <c r="Q13" s="259"/>
    </row>
    <row r="14" spans="1:17" ht="14.25">
      <c r="A14" s="105"/>
      <c r="B14" s="106"/>
      <c r="C14" s="107"/>
      <c r="D14" s="130">
        <f>IF(J2=25,49.91,IF(J2=20,62.39,""))</f>
      </c>
      <c r="E14" s="155">
        <f>N2</f>
        <v>0</v>
      </c>
      <c r="F14" s="132" t="e">
        <f t="shared" si="0"/>
        <v>#VALUE!</v>
      </c>
      <c r="G14" s="132" t="e">
        <f t="shared" si="1"/>
        <v>#VALUE!</v>
      </c>
      <c r="H14" s="114"/>
      <c r="I14" s="48" t="e">
        <f t="shared" si="2"/>
        <v>#VALUE!</v>
      </c>
      <c r="J14" s="154">
        <f>N3</f>
        <v>0</v>
      </c>
      <c r="K14" s="132" t="e">
        <f t="shared" si="3"/>
        <v>#VALUE!</v>
      </c>
      <c r="L14" s="132" t="e">
        <f t="shared" si="4"/>
        <v>#VALUE!</v>
      </c>
      <c r="M14" s="114"/>
      <c r="N14" s="48" t="e">
        <f t="shared" si="5"/>
        <v>#VALUE!</v>
      </c>
      <c r="O14" s="49" t="e">
        <f t="shared" si="6"/>
        <v>#VALUE!</v>
      </c>
      <c r="P14" s="5" t="e">
        <f t="shared" si="7"/>
        <v>#VALUE!</v>
      </c>
      <c r="Q14" s="259"/>
    </row>
    <row r="15" spans="1:17" ht="14.25">
      <c r="A15" s="105"/>
      <c r="B15" s="106"/>
      <c r="C15" s="107"/>
      <c r="D15" s="130">
        <f>IF(J2=25,49.91,IF(J2=20,62.39,""))</f>
      </c>
      <c r="E15" s="155">
        <f>N2</f>
        <v>0</v>
      </c>
      <c r="F15" s="132" t="e">
        <f t="shared" si="0"/>
        <v>#VALUE!</v>
      </c>
      <c r="G15" s="132" t="e">
        <f t="shared" si="1"/>
        <v>#VALUE!</v>
      </c>
      <c r="H15" s="114"/>
      <c r="I15" s="48" t="e">
        <f t="shared" si="2"/>
        <v>#VALUE!</v>
      </c>
      <c r="J15" s="154">
        <f>N3</f>
        <v>0</v>
      </c>
      <c r="K15" s="132" t="e">
        <f t="shared" si="3"/>
        <v>#VALUE!</v>
      </c>
      <c r="L15" s="132" t="e">
        <f t="shared" si="4"/>
        <v>#VALUE!</v>
      </c>
      <c r="M15" s="114"/>
      <c r="N15" s="48" t="e">
        <f t="shared" si="5"/>
        <v>#VALUE!</v>
      </c>
      <c r="O15" s="49" t="e">
        <f t="shared" si="6"/>
        <v>#VALUE!</v>
      </c>
      <c r="P15" s="5" t="e">
        <f t="shared" si="7"/>
        <v>#VALUE!</v>
      </c>
      <c r="Q15" s="259"/>
    </row>
    <row r="16" spans="1:17" ht="14.25">
      <c r="A16" s="105"/>
      <c r="B16" s="106"/>
      <c r="C16" s="107"/>
      <c r="D16" s="130">
        <f>IF(J2=25,49.91,IF(J2=20,62.39,""))</f>
      </c>
      <c r="E16" s="155">
        <f>N2</f>
        <v>0</v>
      </c>
      <c r="F16" s="132" t="e">
        <f t="shared" si="0"/>
        <v>#VALUE!</v>
      </c>
      <c r="G16" s="132" t="e">
        <f t="shared" si="1"/>
        <v>#VALUE!</v>
      </c>
      <c r="H16" s="114"/>
      <c r="I16" s="48" t="e">
        <f t="shared" si="2"/>
        <v>#VALUE!</v>
      </c>
      <c r="J16" s="154">
        <f>N3</f>
        <v>0</v>
      </c>
      <c r="K16" s="132" t="e">
        <f t="shared" si="3"/>
        <v>#VALUE!</v>
      </c>
      <c r="L16" s="132" t="e">
        <f t="shared" si="4"/>
        <v>#VALUE!</v>
      </c>
      <c r="M16" s="114"/>
      <c r="N16" s="48" t="e">
        <f t="shared" si="5"/>
        <v>#VALUE!</v>
      </c>
      <c r="O16" s="49" t="e">
        <f t="shared" si="6"/>
        <v>#VALUE!</v>
      </c>
      <c r="P16" s="5" t="e">
        <f t="shared" si="7"/>
        <v>#VALUE!</v>
      </c>
      <c r="Q16" s="259"/>
    </row>
    <row r="17" spans="1:17" ht="14.25">
      <c r="A17" s="105"/>
      <c r="B17" s="106"/>
      <c r="C17" s="107"/>
      <c r="D17" s="130">
        <f>IF(J2=25,49.91,IF(J2=20,62.39,""))</f>
      </c>
      <c r="E17" s="155">
        <f>N2</f>
        <v>0</v>
      </c>
      <c r="F17" s="132" t="e">
        <f t="shared" si="0"/>
        <v>#VALUE!</v>
      </c>
      <c r="G17" s="132" t="e">
        <f t="shared" si="1"/>
        <v>#VALUE!</v>
      </c>
      <c r="H17" s="114"/>
      <c r="I17" s="48" t="e">
        <f t="shared" si="2"/>
        <v>#VALUE!</v>
      </c>
      <c r="J17" s="154">
        <f>N3</f>
        <v>0</v>
      </c>
      <c r="K17" s="132" t="e">
        <f t="shared" si="3"/>
        <v>#VALUE!</v>
      </c>
      <c r="L17" s="132" t="e">
        <f t="shared" si="4"/>
        <v>#VALUE!</v>
      </c>
      <c r="M17" s="114"/>
      <c r="N17" s="48" t="e">
        <f t="shared" si="5"/>
        <v>#VALUE!</v>
      </c>
      <c r="O17" s="49" t="e">
        <f t="shared" si="6"/>
        <v>#VALUE!</v>
      </c>
      <c r="P17" s="5" t="e">
        <f t="shared" si="7"/>
        <v>#VALUE!</v>
      </c>
      <c r="Q17" s="259"/>
    </row>
    <row r="18" spans="1:17" ht="14.25">
      <c r="A18" s="105"/>
      <c r="B18" s="106"/>
      <c r="C18" s="107"/>
      <c r="D18" s="130">
        <f>IF(J2=25,49.91,IF(J2=20,62.39,""))</f>
      </c>
      <c r="E18" s="155">
        <f>N2</f>
        <v>0</v>
      </c>
      <c r="F18" s="132" t="e">
        <f t="shared" si="0"/>
        <v>#VALUE!</v>
      </c>
      <c r="G18" s="132" t="e">
        <f t="shared" si="1"/>
        <v>#VALUE!</v>
      </c>
      <c r="H18" s="114"/>
      <c r="I18" s="48" t="e">
        <f t="shared" si="2"/>
        <v>#VALUE!</v>
      </c>
      <c r="J18" s="154">
        <f>N3</f>
        <v>0</v>
      </c>
      <c r="K18" s="132" t="e">
        <f t="shared" si="3"/>
        <v>#VALUE!</v>
      </c>
      <c r="L18" s="132" t="e">
        <f t="shared" si="4"/>
        <v>#VALUE!</v>
      </c>
      <c r="M18" s="114"/>
      <c r="N18" s="48" t="e">
        <f t="shared" si="5"/>
        <v>#VALUE!</v>
      </c>
      <c r="O18" s="49" t="e">
        <f t="shared" si="6"/>
        <v>#VALUE!</v>
      </c>
      <c r="P18" s="5" t="e">
        <f t="shared" si="7"/>
        <v>#VALUE!</v>
      </c>
      <c r="Q18" s="259"/>
    </row>
    <row r="19" spans="1:17" ht="14.25">
      <c r="A19" s="105"/>
      <c r="B19" s="106"/>
      <c r="C19" s="107"/>
      <c r="D19" s="130">
        <f>IF(J2=25,49.91,IF(J2=20,62.39,""))</f>
      </c>
      <c r="E19" s="155">
        <f>N2</f>
        <v>0</v>
      </c>
      <c r="F19" s="132" t="e">
        <f t="shared" si="0"/>
        <v>#VALUE!</v>
      </c>
      <c r="G19" s="132" t="e">
        <f t="shared" si="1"/>
        <v>#VALUE!</v>
      </c>
      <c r="H19" s="114"/>
      <c r="I19" s="48" t="e">
        <f t="shared" si="2"/>
        <v>#VALUE!</v>
      </c>
      <c r="J19" s="154">
        <f>N3</f>
        <v>0</v>
      </c>
      <c r="K19" s="132" t="e">
        <f t="shared" si="3"/>
        <v>#VALUE!</v>
      </c>
      <c r="L19" s="132" t="e">
        <f t="shared" si="4"/>
        <v>#VALUE!</v>
      </c>
      <c r="M19" s="114"/>
      <c r="N19" s="48" t="e">
        <f t="shared" si="5"/>
        <v>#VALUE!</v>
      </c>
      <c r="O19" s="49" t="e">
        <f t="shared" si="6"/>
        <v>#VALUE!</v>
      </c>
      <c r="P19" s="5" t="e">
        <f t="shared" si="7"/>
        <v>#VALUE!</v>
      </c>
      <c r="Q19" s="259"/>
    </row>
    <row r="20" spans="1:17" ht="14.25">
      <c r="A20" s="105"/>
      <c r="B20" s="106"/>
      <c r="C20" s="107"/>
      <c r="D20" s="130">
        <f>IF(J2=25,49.91,IF(J2=20,62.39,""))</f>
      </c>
      <c r="E20" s="155">
        <f>N2</f>
        <v>0</v>
      </c>
      <c r="F20" s="132" t="e">
        <f t="shared" si="0"/>
        <v>#VALUE!</v>
      </c>
      <c r="G20" s="132" t="e">
        <f t="shared" si="1"/>
        <v>#VALUE!</v>
      </c>
      <c r="H20" s="114"/>
      <c r="I20" s="48" t="e">
        <f t="shared" si="2"/>
        <v>#VALUE!</v>
      </c>
      <c r="J20" s="154">
        <f>N3</f>
        <v>0</v>
      </c>
      <c r="K20" s="132" t="e">
        <f t="shared" si="3"/>
        <v>#VALUE!</v>
      </c>
      <c r="L20" s="132" t="e">
        <f t="shared" si="4"/>
        <v>#VALUE!</v>
      </c>
      <c r="M20" s="114"/>
      <c r="N20" s="48" t="e">
        <f t="shared" si="5"/>
        <v>#VALUE!</v>
      </c>
      <c r="O20" s="49" t="e">
        <f t="shared" si="6"/>
        <v>#VALUE!</v>
      </c>
      <c r="P20" s="5" t="e">
        <f t="shared" si="7"/>
        <v>#VALUE!</v>
      </c>
      <c r="Q20" s="259"/>
    </row>
    <row r="21" spans="1:17" ht="14.25">
      <c r="A21" s="105"/>
      <c r="B21" s="106"/>
      <c r="C21" s="107"/>
      <c r="D21" s="130">
        <f>IF(J2=25,49.91,IF(J2=20,62.39,""))</f>
      </c>
      <c r="E21" s="155">
        <f>N2</f>
        <v>0</v>
      </c>
      <c r="F21" s="132" t="e">
        <f t="shared" si="0"/>
        <v>#VALUE!</v>
      </c>
      <c r="G21" s="132" t="e">
        <f t="shared" si="1"/>
        <v>#VALUE!</v>
      </c>
      <c r="H21" s="114"/>
      <c r="I21" s="48" t="e">
        <f t="shared" si="2"/>
        <v>#VALUE!</v>
      </c>
      <c r="J21" s="154">
        <f>N3</f>
        <v>0</v>
      </c>
      <c r="K21" s="132" t="e">
        <f t="shared" si="3"/>
        <v>#VALUE!</v>
      </c>
      <c r="L21" s="132" t="e">
        <f t="shared" si="4"/>
        <v>#VALUE!</v>
      </c>
      <c r="M21" s="114"/>
      <c r="N21" s="48" t="e">
        <f t="shared" si="5"/>
        <v>#VALUE!</v>
      </c>
      <c r="O21" s="49" t="e">
        <f t="shared" si="6"/>
        <v>#VALUE!</v>
      </c>
      <c r="P21" s="5" t="e">
        <f t="shared" si="7"/>
        <v>#VALUE!</v>
      </c>
      <c r="Q21" s="259"/>
    </row>
    <row r="22" spans="1:17" ht="14.25">
      <c r="A22" s="105"/>
      <c r="B22" s="106"/>
      <c r="C22" s="107"/>
      <c r="D22" s="130">
        <f>IF(J2=25,49.91,IF(J2=20,62.39,""))</f>
      </c>
      <c r="E22" s="155">
        <f>N2</f>
        <v>0</v>
      </c>
      <c r="F22" s="132" t="e">
        <f t="shared" si="0"/>
        <v>#VALUE!</v>
      </c>
      <c r="G22" s="132" t="e">
        <f t="shared" si="1"/>
        <v>#VALUE!</v>
      </c>
      <c r="H22" s="114"/>
      <c r="I22" s="48" t="e">
        <f t="shared" si="2"/>
        <v>#VALUE!</v>
      </c>
      <c r="J22" s="154">
        <f>N3</f>
        <v>0</v>
      </c>
      <c r="K22" s="132" t="e">
        <f t="shared" si="3"/>
        <v>#VALUE!</v>
      </c>
      <c r="L22" s="132" t="e">
        <f t="shared" si="4"/>
        <v>#VALUE!</v>
      </c>
      <c r="M22" s="114"/>
      <c r="N22" s="48" t="e">
        <f t="shared" si="5"/>
        <v>#VALUE!</v>
      </c>
      <c r="O22" s="49" t="e">
        <f t="shared" si="6"/>
        <v>#VALUE!</v>
      </c>
      <c r="P22" s="5" t="e">
        <f t="shared" si="7"/>
        <v>#VALUE!</v>
      </c>
      <c r="Q22" s="259"/>
    </row>
    <row r="23" spans="1:17" ht="14.25">
      <c r="A23" s="105"/>
      <c r="B23" s="106"/>
      <c r="C23" s="107"/>
      <c r="D23" s="130">
        <f>IF(J2=25,49.91,IF(J2=20,62.39,""))</f>
      </c>
      <c r="E23" s="155">
        <f>N2</f>
        <v>0</v>
      </c>
      <c r="F23" s="132" t="e">
        <f t="shared" si="0"/>
        <v>#VALUE!</v>
      </c>
      <c r="G23" s="132" t="e">
        <f t="shared" si="1"/>
        <v>#VALUE!</v>
      </c>
      <c r="H23" s="114"/>
      <c r="I23" s="48" t="e">
        <f t="shared" si="2"/>
        <v>#VALUE!</v>
      </c>
      <c r="J23" s="154">
        <f>N3</f>
        <v>0</v>
      </c>
      <c r="K23" s="132" t="e">
        <f t="shared" si="3"/>
        <v>#VALUE!</v>
      </c>
      <c r="L23" s="132" t="e">
        <f t="shared" si="4"/>
        <v>#VALUE!</v>
      </c>
      <c r="M23" s="114"/>
      <c r="N23" s="48" t="e">
        <f t="shared" si="5"/>
        <v>#VALUE!</v>
      </c>
      <c r="O23" s="49" t="e">
        <f t="shared" si="6"/>
        <v>#VALUE!</v>
      </c>
      <c r="P23" s="5" t="e">
        <f t="shared" si="7"/>
        <v>#VALUE!</v>
      </c>
      <c r="Q23" s="259"/>
    </row>
    <row r="24" spans="1:17" ht="14.25">
      <c r="A24" s="105"/>
      <c r="B24" s="106"/>
      <c r="C24" s="107"/>
      <c r="D24" s="130">
        <f>IF(J2=25,49.91,IF(J2=20,62.39,""))</f>
      </c>
      <c r="E24" s="155">
        <f>N2</f>
        <v>0</v>
      </c>
      <c r="F24" s="132" t="e">
        <f t="shared" si="0"/>
        <v>#VALUE!</v>
      </c>
      <c r="G24" s="132" t="e">
        <f t="shared" si="1"/>
        <v>#VALUE!</v>
      </c>
      <c r="H24" s="114"/>
      <c r="I24" s="48" t="e">
        <f t="shared" si="2"/>
        <v>#VALUE!</v>
      </c>
      <c r="J24" s="154">
        <f>N3</f>
        <v>0</v>
      </c>
      <c r="K24" s="132" t="e">
        <f t="shared" si="3"/>
        <v>#VALUE!</v>
      </c>
      <c r="L24" s="132" t="e">
        <f t="shared" si="4"/>
        <v>#VALUE!</v>
      </c>
      <c r="M24" s="114"/>
      <c r="N24" s="48" t="e">
        <f t="shared" si="5"/>
        <v>#VALUE!</v>
      </c>
      <c r="O24" s="49" t="e">
        <f t="shared" si="6"/>
        <v>#VALUE!</v>
      </c>
      <c r="P24" s="5" t="e">
        <f t="shared" si="7"/>
        <v>#VALUE!</v>
      </c>
      <c r="Q24" s="259"/>
    </row>
    <row r="25" spans="1:17" ht="14.25">
      <c r="A25" s="105"/>
      <c r="B25" s="106"/>
      <c r="C25" s="107"/>
      <c r="D25" s="130">
        <f>IF(J2=25,49.91,IF(J2=20,62.39,""))</f>
      </c>
      <c r="E25" s="155">
        <f>N2</f>
        <v>0</v>
      </c>
      <c r="F25" s="132" t="e">
        <f t="shared" si="0"/>
        <v>#VALUE!</v>
      </c>
      <c r="G25" s="132" t="e">
        <f t="shared" si="1"/>
        <v>#VALUE!</v>
      </c>
      <c r="H25" s="114"/>
      <c r="I25" s="48" t="e">
        <f t="shared" si="2"/>
        <v>#VALUE!</v>
      </c>
      <c r="J25" s="154">
        <f>N3</f>
        <v>0</v>
      </c>
      <c r="K25" s="132" t="e">
        <f t="shared" si="3"/>
        <v>#VALUE!</v>
      </c>
      <c r="L25" s="132" t="e">
        <f t="shared" si="4"/>
        <v>#VALUE!</v>
      </c>
      <c r="M25" s="114"/>
      <c r="N25" s="48" t="e">
        <f t="shared" si="5"/>
        <v>#VALUE!</v>
      </c>
      <c r="O25" s="49" t="e">
        <f t="shared" si="6"/>
        <v>#VALUE!</v>
      </c>
      <c r="P25" s="5" t="e">
        <f t="shared" si="7"/>
        <v>#VALUE!</v>
      </c>
      <c r="Q25" s="259"/>
    </row>
    <row r="26" spans="1:17" ht="14.25">
      <c r="A26" s="105"/>
      <c r="B26" s="106"/>
      <c r="C26" s="107"/>
      <c r="D26" s="130">
        <f>IF(J2=25,49.91,IF(J2=20,62.39,""))</f>
      </c>
      <c r="E26" s="155">
        <f>N2</f>
        <v>0</v>
      </c>
      <c r="F26" s="132" t="e">
        <f t="shared" si="0"/>
        <v>#VALUE!</v>
      </c>
      <c r="G26" s="132" t="e">
        <f t="shared" si="1"/>
        <v>#VALUE!</v>
      </c>
      <c r="H26" s="114"/>
      <c r="I26" s="48" t="e">
        <f t="shared" si="2"/>
        <v>#VALUE!</v>
      </c>
      <c r="J26" s="154">
        <f>N3</f>
        <v>0</v>
      </c>
      <c r="K26" s="132" t="e">
        <f t="shared" si="3"/>
        <v>#VALUE!</v>
      </c>
      <c r="L26" s="132" t="e">
        <f t="shared" si="4"/>
        <v>#VALUE!</v>
      </c>
      <c r="M26" s="114"/>
      <c r="N26" s="48" t="e">
        <f t="shared" si="5"/>
        <v>#VALUE!</v>
      </c>
      <c r="O26" s="49" t="e">
        <f t="shared" si="6"/>
        <v>#VALUE!</v>
      </c>
      <c r="P26" s="5" t="e">
        <f t="shared" si="7"/>
        <v>#VALUE!</v>
      </c>
      <c r="Q26" s="259"/>
    </row>
    <row r="27" spans="1:17" ht="14.25">
      <c r="A27" s="105"/>
      <c r="B27" s="106"/>
      <c r="C27" s="107"/>
      <c r="D27" s="130">
        <f>IF(J2=25,49.91,IF(J2=20,62.39,""))</f>
      </c>
      <c r="E27" s="155">
        <f>N2</f>
        <v>0</v>
      </c>
      <c r="F27" s="132" t="e">
        <f t="shared" si="0"/>
        <v>#VALUE!</v>
      </c>
      <c r="G27" s="132" t="e">
        <f t="shared" si="1"/>
        <v>#VALUE!</v>
      </c>
      <c r="H27" s="114"/>
      <c r="I27" s="48" t="e">
        <f t="shared" si="2"/>
        <v>#VALUE!</v>
      </c>
      <c r="J27" s="154">
        <f>N3</f>
        <v>0</v>
      </c>
      <c r="K27" s="132" t="e">
        <f t="shared" si="3"/>
        <v>#VALUE!</v>
      </c>
      <c r="L27" s="132" t="e">
        <f t="shared" si="4"/>
        <v>#VALUE!</v>
      </c>
      <c r="M27" s="114"/>
      <c r="N27" s="48" t="e">
        <f t="shared" si="5"/>
        <v>#VALUE!</v>
      </c>
      <c r="O27" s="49" t="e">
        <f t="shared" si="6"/>
        <v>#VALUE!</v>
      </c>
      <c r="P27" s="5" t="e">
        <f t="shared" si="7"/>
        <v>#VALUE!</v>
      </c>
      <c r="Q27" s="259"/>
    </row>
    <row r="28" spans="1:17" ht="14.25">
      <c r="A28" s="105"/>
      <c r="B28" s="106"/>
      <c r="C28" s="107"/>
      <c r="D28" s="130">
        <f>IF(J2=25,49.91,IF(J2=20,62.39,""))</f>
      </c>
      <c r="E28" s="155">
        <f>N2</f>
        <v>0</v>
      </c>
      <c r="F28" s="132" t="e">
        <f t="shared" si="0"/>
        <v>#VALUE!</v>
      </c>
      <c r="G28" s="132" t="e">
        <f t="shared" si="1"/>
        <v>#VALUE!</v>
      </c>
      <c r="H28" s="114"/>
      <c r="I28" s="48" t="e">
        <f t="shared" si="2"/>
        <v>#VALUE!</v>
      </c>
      <c r="J28" s="154">
        <f>N3</f>
        <v>0</v>
      </c>
      <c r="K28" s="132" t="e">
        <f t="shared" si="3"/>
        <v>#VALUE!</v>
      </c>
      <c r="L28" s="132" t="e">
        <f t="shared" si="4"/>
        <v>#VALUE!</v>
      </c>
      <c r="M28" s="114"/>
      <c r="N28" s="48" t="e">
        <f t="shared" si="5"/>
        <v>#VALUE!</v>
      </c>
      <c r="O28" s="49" t="e">
        <f t="shared" si="6"/>
        <v>#VALUE!</v>
      </c>
      <c r="P28" s="5" t="e">
        <f t="shared" si="7"/>
        <v>#VALUE!</v>
      </c>
      <c r="Q28" s="259"/>
    </row>
    <row r="29" spans="1:17" ht="14.25">
      <c r="A29" s="105"/>
      <c r="B29" s="106"/>
      <c r="C29" s="107"/>
      <c r="D29" s="130">
        <f>IF(J2=25,49.91,IF(J2=20,62.39,""))</f>
      </c>
      <c r="E29" s="155">
        <f>N2</f>
        <v>0</v>
      </c>
      <c r="F29" s="132" t="e">
        <f t="shared" si="0"/>
        <v>#VALUE!</v>
      </c>
      <c r="G29" s="132" t="e">
        <f t="shared" si="1"/>
        <v>#VALUE!</v>
      </c>
      <c r="H29" s="114"/>
      <c r="I29" s="48" t="e">
        <f t="shared" si="2"/>
        <v>#VALUE!</v>
      </c>
      <c r="J29" s="154">
        <f>N3</f>
        <v>0</v>
      </c>
      <c r="K29" s="132" t="e">
        <f t="shared" si="3"/>
        <v>#VALUE!</v>
      </c>
      <c r="L29" s="132" t="e">
        <f t="shared" si="4"/>
        <v>#VALUE!</v>
      </c>
      <c r="M29" s="114"/>
      <c r="N29" s="48" t="e">
        <f t="shared" si="5"/>
        <v>#VALUE!</v>
      </c>
      <c r="O29" s="49" t="e">
        <f t="shared" si="6"/>
        <v>#VALUE!</v>
      </c>
      <c r="P29" s="5" t="e">
        <f t="shared" si="7"/>
        <v>#VALUE!</v>
      </c>
      <c r="Q29" s="259"/>
    </row>
    <row r="30" spans="1:17" ht="14.25">
      <c r="A30" s="105"/>
      <c r="B30" s="106"/>
      <c r="C30" s="107"/>
      <c r="D30" s="130">
        <f>IF(J2=25,49.91,IF(J2=20,62.39,""))</f>
      </c>
      <c r="E30" s="155">
        <f>N2</f>
        <v>0</v>
      </c>
      <c r="F30" s="132" t="e">
        <f t="shared" si="0"/>
        <v>#VALUE!</v>
      </c>
      <c r="G30" s="132" t="e">
        <f t="shared" si="1"/>
        <v>#VALUE!</v>
      </c>
      <c r="H30" s="114"/>
      <c r="I30" s="48" t="e">
        <f t="shared" si="2"/>
        <v>#VALUE!</v>
      </c>
      <c r="J30" s="154">
        <f>N3</f>
        <v>0</v>
      </c>
      <c r="K30" s="132" t="e">
        <f t="shared" si="3"/>
        <v>#VALUE!</v>
      </c>
      <c r="L30" s="132" t="e">
        <f t="shared" si="4"/>
        <v>#VALUE!</v>
      </c>
      <c r="M30" s="114"/>
      <c r="N30" s="48" t="e">
        <f t="shared" si="5"/>
        <v>#VALUE!</v>
      </c>
      <c r="O30" s="49" t="e">
        <f t="shared" si="6"/>
        <v>#VALUE!</v>
      </c>
      <c r="P30" s="5" t="e">
        <f t="shared" si="7"/>
        <v>#VALUE!</v>
      </c>
      <c r="Q30" s="259"/>
    </row>
    <row r="31" spans="1:17" ht="14.25">
      <c r="A31" s="105"/>
      <c r="B31" s="106"/>
      <c r="C31" s="107"/>
      <c r="D31" s="130">
        <f>IF(J2=25,49.91,IF(J2=20,62.39,""))</f>
      </c>
      <c r="E31" s="155">
        <f>N2</f>
        <v>0</v>
      </c>
      <c r="F31" s="132" t="e">
        <f t="shared" si="0"/>
        <v>#VALUE!</v>
      </c>
      <c r="G31" s="132" t="e">
        <f t="shared" si="1"/>
        <v>#VALUE!</v>
      </c>
      <c r="H31" s="114"/>
      <c r="I31" s="48" t="e">
        <f t="shared" si="2"/>
        <v>#VALUE!</v>
      </c>
      <c r="J31" s="154">
        <f>N3</f>
        <v>0</v>
      </c>
      <c r="K31" s="132" t="e">
        <f t="shared" si="3"/>
        <v>#VALUE!</v>
      </c>
      <c r="L31" s="132" t="e">
        <f t="shared" si="4"/>
        <v>#VALUE!</v>
      </c>
      <c r="M31" s="114"/>
      <c r="N31" s="48" t="e">
        <f t="shared" si="5"/>
        <v>#VALUE!</v>
      </c>
      <c r="O31" s="49" t="e">
        <f t="shared" si="6"/>
        <v>#VALUE!</v>
      </c>
      <c r="P31" s="5" t="e">
        <f t="shared" si="7"/>
        <v>#VALUE!</v>
      </c>
      <c r="Q31" s="259"/>
    </row>
    <row r="32" spans="1:17" ht="14.25">
      <c r="A32" s="105"/>
      <c r="B32" s="106"/>
      <c r="C32" s="107"/>
      <c r="D32" s="130">
        <f>IF(J2=25,49.91,IF(J2=20,62.39,""))</f>
      </c>
      <c r="E32" s="155">
        <f>N2</f>
        <v>0</v>
      </c>
      <c r="F32" s="132" t="e">
        <f t="shared" si="0"/>
        <v>#VALUE!</v>
      </c>
      <c r="G32" s="132" t="e">
        <f t="shared" si="1"/>
        <v>#VALUE!</v>
      </c>
      <c r="H32" s="114"/>
      <c r="I32" s="48" t="e">
        <f t="shared" si="2"/>
        <v>#VALUE!</v>
      </c>
      <c r="J32" s="154">
        <f>N3</f>
        <v>0</v>
      </c>
      <c r="K32" s="132" t="e">
        <f t="shared" si="3"/>
        <v>#VALUE!</v>
      </c>
      <c r="L32" s="132" t="e">
        <f t="shared" si="4"/>
        <v>#VALUE!</v>
      </c>
      <c r="M32" s="114"/>
      <c r="N32" s="48" t="e">
        <f t="shared" si="5"/>
        <v>#VALUE!</v>
      </c>
      <c r="O32" s="49" t="e">
        <f t="shared" si="6"/>
        <v>#VALUE!</v>
      </c>
      <c r="P32" s="5" t="e">
        <f t="shared" si="7"/>
        <v>#VALUE!</v>
      </c>
      <c r="Q32" s="259"/>
    </row>
    <row r="33" spans="1:17" ht="14.25">
      <c r="A33" s="105"/>
      <c r="B33" s="106"/>
      <c r="C33" s="107"/>
      <c r="D33" s="130">
        <f>IF(J2=25,49.91,IF(J2=20,62.39,""))</f>
      </c>
      <c r="E33" s="155">
        <f>N2</f>
        <v>0</v>
      </c>
      <c r="F33" s="132" t="e">
        <f t="shared" si="0"/>
        <v>#VALUE!</v>
      </c>
      <c r="G33" s="132" t="e">
        <f t="shared" si="1"/>
        <v>#VALUE!</v>
      </c>
      <c r="H33" s="114"/>
      <c r="I33" s="48" t="e">
        <f t="shared" si="2"/>
        <v>#VALUE!</v>
      </c>
      <c r="J33" s="154">
        <f>N3</f>
        <v>0</v>
      </c>
      <c r="K33" s="132" t="e">
        <f t="shared" si="3"/>
        <v>#VALUE!</v>
      </c>
      <c r="L33" s="132" t="e">
        <f t="shared" si="4"/>
        <v>#VALUE!</v>
      </c>
      <c r="M33" s="114"/>
      <c r="N33" s="48" t="e">
        <f t="shared" si="5"/>
        <v>#VALUE!</v>
      </c>
      <c r="O33" s="49" t="e">
        <f t="shared" si="6"/>
        <v>#VALUE!</v>
      </c>
      <c r="P33" s="5" t="e">
        <f t="shared" si="7"/>
        <v>#VALUE!</v>
      </c>
      <c r="Q33" s="259"/>
    </row>
    <row r="34" spans="1:17" ht="14.25">
      <c r="A34" s="105"/>
      <c r="B34" s="106"/>
      <c r="C34" s="107"/>
      <c r="D34" s="130">
        <f>IF(J2=25,49.91,IF(J2=20,62.39,""))</f>
      </c>
      <c r="E34" s="155">
        <f>N2</f>
        <v>0</v>
      </c>
      <c r="F34" s="132" t="e">
        <f t="shared" si="0"/>
        <v>#VALUE!</v>
      </c>
      <c r="G34" s="132" t="e">
        <f t="shared" si="1"/>
        <v>#VALUE!</v>
      </c>
      <c r="H34" s="114"/>
      <c r="I34" s="48" t="e">
        <f t="shared" si="2"/>
        <v>#VALUE!</v>
      </c>
      <c r="J34" s="154">
        <f>N3</f>
        <v>0</v>
      </c>
      <c r="K34" s="132" t="e">
        <f t="shared" si="3"/>
        <v>#VALUE!</v>
      </c>
      <c r="L34" s="132" t="e">
        <f t="shared" si="4"/>
        <v>#VALUE!</v>
      </c>
      <c r="M34" s="114"/>
      <c r="N34" s="48" t="e">
        <f t="shared" si="5"/>
        <v>#VALUE!</v>
      </c>
      <c r="O34" s="49" t="e">
        <f t="shared" si="6"/>
        <v>#VALUE!</v>
      </c>
      <c r="P34" s="5" t="e">
        <f t="shared" si="7"/>
        <v>#VALUE!</v>
      </c>
      <c r="Q34" s="259"/>
    </row>
    <row r="35" spans="1:17" ht="14.25">
      <c r="A35" s="105"/>
      <c r="B35" s="106"/>
      <c r="C35" s="107"/>
      <c r="D35" s="130">
        <f>IF(J2=25,49.91,IF(J2=20,62.39,""))</f>
      </c>
      <c r="E35" s="155">
        <f>N2</f>
        <v>0</v>
      </c>
      <c r="F35" s="132" t="e">
        <f t="shared" si="0"/>
        <v>#VALUE!</v>
      </c>
      <c r="G35" s="132" t="e">
        <f t="shared" si="1"/>
        <v>#VALUE!</v>
      </c>
      <c r="H35" s="114"/>
      <c r="I35" s="48" t="e">
        <f t="shared" si="2"/>
        <v>#VALUE!</v>
      </c>
      <c r="J35" s="154">
        <f>N3</f>
        <v>0</v>
      </c>
      <c r="K35" s="132" t="e">
        <f t="shared" si="3"/>
        <v>#VALUE!</v>
      </c>
      <c r="L35" s="132" t="e">
        <f t="shared" si="4"/>
        <v>#VALUE!</v>
      </c>
      <c r="M35" s="114"/>
      <c r="N35" s="48" t="e">
        <f t="shared" si="5"/>
        <v>#VALUE!</v>
      </c>
      <c r="O35" s="49" t="e">
        <f t="shared" si="6"/>
        <v>#VALUE!</v>
      </c>
      <c r="P35" s="5" t="e">
        <f t="shared" si="7"/>
        <v>#VALUE!</v>
      </c>
      <c r="Q35" s="259"/>
    </row>
    <row r="36" spans="1:17" ht="14.25">
      <c r="A36" s="105"/>
      <c r="B36" s="106"/>
      <c r="C36" s="107"/>
      <c r="D36" s="130">
        <f>IF(J2=25,49.91,IF(J2=20,62.39,""))</f>
      </c>
      <c r="E36" s="155">
        <f>N2</f>
        <v>0</v>
      </c>
      <c r="F36" s="132" t="e">
        <f t="shared" si="0"/>
        <v>#VALUE!</v>
      </c>
      <c r="G36" s="132" t="e">
        <f t="shared" si="1"/>
        <v>#VALUE!</v>
      </c>
      <c r="H36" s="114"/>
      <c r="I36" s="48" t="e">
        <f t="shared" si="2"/>
        <v>#VALUE!</v>
      </c>
      <c r="J36" s="154">
        <f>N3</f>
        <v>0</v>
      </c>
      <c r="K36" s="132" t="e">
        <f t="shared" si="3"/>
        <v>#VALUE!</v>
      </c>
      <c r="L36" s="132" t="e">
        <f t="shared" si="4"/>
        <v>#VALUE!</v>
      </c>
      <c r="M36" s="114"/>
      <c r="N36" s="48" t="e">
        <f t="shared" si="5"/>
        <v>#VALUE!</v>
      </c>
      <c r="O36" s="49" t="e">
        <f t="shared" si="6"/>
        <v>#VALUE!</v>
      </c>
      <c r="P36" s="5" t="e">
        <f t="shared" si="7"/>
        <v>#VALUE!</v>
      </c>
      <c r="Q36" s="259"/>
    </row>
    <row r="37" spans="1:17" ht="14.25">
      <c r="A37" s="105"/>
      <c r="B37" s="106"/>
      <c r="C37" s="107"/>
      <c r="D37" s="130">
        <f>IF(J2=25,49.91,IF(J2=20,62.39,""))</f>
      </c>
      <c r="E37" s="155">
        <f>N2</f>
        <v>0</v>
      </c>
      <c r="F37" s="132" t="e">
        <f t="shared" si="0"/>
        <v>#VALUE!</v>
      </c>
      <c r="G37" s="132" t="e">
        <f t="shared" si="1"/>
        <v>#VALUE!</v>
      </c>
      <c r="H37" s="114"/>
      <c r="I37" s="48" t="e">
        <f t="shared" si="2"/>
        <v>#VALUE!</v>
      </c>
      <c r="J37" s="154">
        <f>N3</f>
        <v>0</v>
      </c>
      <c r="K37" s="132" t="e">
        <f t="shared" si="3"/>
        <v>#VALUE!</v>
      </c>
      <c r="L37" s="132" t="e">
        <f t="shared" si="4"/>
        <v>#VALUE!</v>
      </c>
      <c r="M37" s="114"/>
      <c r="N37" s="48" t="e">
        <f t="shared" si="5"/>
        <v>#VALUE!</v>
      </c>
      <c r="O37" s="49" t="e">
        <f t="shared" si="6"/>
        <v>#VALUE!</v>
      </c>
      <c r="P37" s="5" t="e">
        <f t="shared" si="7"/>
        <v>#VALUE!</v>
      </c>
      <c r="Q37" s="259"/>
    </row>
    <row r="38" spans="1:17" ht="14.25">
      <c r="A38" s="105"/>
      <c r="B38" s="106"/>
      <c r="C38" s="107"/>
      <c r="D38" s="130">
        <f>IF(J2=25,49.91,IF(J2=20,62.39,""))</f>
      </c>
      <c r="E38" s="155">
        <f>N2</f>
        <v>0</v>
      </c>
      <c r="F38" s="132" t="e">
        <f t="shared" si="0"/>
        <v>#VALUE!</v>
      </c>
      <c r="G38" s="132" t="e">
        <f t="shared" si="1"/>
        <v>#VALUE!</v>
      </c>
      <c r="H38" s="114"/>
      <c r="I38" s="48" t="e">
        <f t="shared" si="2"/>
        <v>#VALUE!</v>
      </c>
      <c r="J38" s="154">
        <f>N3</f>
        <v>0</v>
      </c>
      <c r="K38" s="132" t="e">
        <f t="shared" si="3"/>
        <v>#VALUE!</v>
      </c>
      <c r="L38" s="132" t="e">
        <f t="shared" si="4"/>
        <v>#VALUE!</v>
      </c>
      <c r="M38" s="114"/>
      <c r="N38" s="48" t="e">
        <f t="shared" si="5"/>
        <v>#VALUE!</v>
      </c>
      <c r="O38" s="49" t="e">
        <f t="shared" si="6"/>
        <v>#VALUE!</v>
      </c>
      <c r="P38" s="5" t="e">
        <f t="shared" si="7"/>
        <v>#VALUE!</v>
      </c>
      <c r="Q38" s="259"/>
    </row>
    <row r="39" spans="1:17" ht="14.25">
      <c r="A39" s="105"/>
      <c r="B39" s="106"/>
      <c r="C39" s="107"/>
      <c r="D39" s="130">
        <f>IF(J2=25,49.91,IF(J2=20,62.39,""))</f>
      </c>
      <c r="E39" s="155">
        <f>N2</f>
        <v>0</v>
      </c>
      <c r="F39" s="132" t="e">
        <f t="shared" si="0"/>
        <v>#VALUE!</v>
      </c>
      <c r="G39" s="132" t="e">
        <f t="shared" si="1"/>
        <v>#VALUE!</v>
      </c>
      <c r="H39" s="114"/>
      <c r="I39" s="48" t="e">
        <f t="shared" si="2"/>
        <v>#VALUE!</v>
      </c>
      <c r="J39" s="154">
        <f>N3</f>
        <v>0</v>
      </c>
      <c r="K39" s="132" t="e">
        <f t="shared" si="3"/>
        <v>#VALUE!</v>
      </c>
      <c r="L39" s="132" t="e">
        <f t="shared" si="4"/>
        <v>#VALUE!</v>
      </c>
      <c r="M39" s="114"/>
      <c r="N39" s="48" t="e">
        <f t="shared" si="5"/>
        <v>#VALUE!</v>
      </c>
      <c r="O39" s="49" t="e">
        <f t="shared" si="6"/>
        <v>#VALUE!</v>
      </c>
      <c r="P39" s="5" t="e">
        <f t="shared" si="7"/>
        <v>#VALUE!</v>
      </c>
      <c r="Q39" s="259"/>
    </row>
    <row r="40" spans="1:17" ht="14.25">
      <c r="A40" s="105"/>
      <c r="B40" s="106"/>
      <c r="C40" s="107"/>
      <c r="D40" s="130">
        <f>IF(J2=25,49.91,IF(J2=20,62.39,""))</f>
      </c>
      <c r="E40" s="155">
        <f>N2</f>
        <v>0</v>
      </c>
      <c r="F40" s="132" t="e">
        <f t="shared" si="0"/>
        <v>#VALUE!</v>
      </c>
      <c r="G40" s="132" t="e">
        <f t="shared" si="1"/>
        <v>#VALUE!</v>
      </c>
      <c r="H40" s="114"/>
      <c r="I40" s="48" t="e">
        <f t="shared" si="2"/>
        <v>#VALUE!</v>
      </c>
      <c r="J40" s="154">
        <f>N3</f>
        <v>0</v>
      </c>
      <c r="K40" s="132" t="e">
        <f t="shared" si="3"/>
        <v>#VALUE!</v>
      </c>
      <c r="L40" s="132" t="e">
        <f t="shared" si="4"/>
        <v>#VALUE!</v>
      </c>
      <c r="M40" s="114"/>
      <c r="N40" s="48" t="e">
        <f t="shared" si="5"/>
        <v>#VALUE!</v>
      </c>
      <c r="O40" s="49" t="e">
        <f t="shared" si="6"/>
        <v>#VALUE!</v>
      </c>
      <c r="P40" s="5" t="e">
        <f t="shared" si="7"/>
        <v>#VALUE!</v>
      </c>
      <c r="Q40" s="259"/>
    </row>
    <row r="41" spans="1:17" ht="14.25">
      <c r="A41" s="105"/>
      <c r="B41" s="106"/>
      <c r="C41" s="107"/>
      <c r="D41" s="130">
        <f>IF(J2=25,49.91,IF(J2=20,62.39,""))</f>
      </c>
      <c r="E41" s="155">
        <f>N2</f>
        <v>0</v>
      </c>
      <c r="F41" s="132" t="e">
        <f t="shared" si="0"/>
        <v>#VALUE!</v>
      </c>
      <c r="G41" s="132" t="e">
        <f t="shared" si="1"/>
        <v>#VALUE!</v>
      </c>
      <c r="H41" s="114"/>
      <c r="I41" s="48" t="e">
        <f t="shared" si="2"/>
        <v>#VALUE!</v>
      </c>
      <c r="J41" s="154">
        <f>N3</f>
        <v>0</v>
      </c>
      <c r="K41" s="132" t="e">
        <f t="shared" si="3"/>
        <v>#VALUE!</v>
      </c>
      <c r="L41" s="132" t="e">
        <f t="shared" si="4"/>
        <v>#VALUE!</v>
      </c>
      <c r="M41" s="114"/>
      <c r="N41" s="48" t="e">
        <f t="shared" si="5"/>
        <v>#VALUE!</v>
      </c>
      <c r="O41" s="49" t="e">
        <f t="shared" si="6"/>
        <v>#VALUE!</v>
      </c>
      <c r="P41" s="5" t="e">
        <f t="shared" si="7"/>
        <v>#VALUE!</v>
      </c>
      <c r="Q41" s="259"/>
    </row>
    <row r="42" spans="1:17" ht="14.25">
      <c r="A42" s="105"/>
      <c r="B42" s="106"/>
      <c r="C42" s="107"/>
      <c r="D42" s="130">
        <f>IF(J2=25,49.91,IF(J2=20,62.39,""))</f>
      </c>
      <c r="E42" s="155">
        <f>N2</f>
        <v>0</v>
      </c>
      <c r="F42" s="132" t="e">
        <f t="shared" si="0"/>
        <v>#VALUE!</v>
      </c>
      <c r="G42" s="132" t="e">
        <f t="shared" si="1"/>
        <v>#VALUE!</v>
      </c>
      <c r="H42" s="114"/>
      <c r="I42" s="48" t="e">
        <f t="shared" si="2"/>
        <v>#VALUE!</v>
      </c>
      <c r="J42" s="154">
        <f>N3</f>
        <v>0</v>
      </c>
      <c r="K42" s="132" t="e">
        <f t="shared" si="3"/>
        <v>#VALUE!</v>
      </c>
      <c r="L42" s="132" t="e">
        <f t="shared" si="4"/>
        <v>#VALUE!</v>
      </c>
      <c r="M42" s="114"/>
      <c r="N42" s="48" t="e">
        <f t="shared" si="5"/>
        <v>#VALUE!</v>
      </c>
      <c r="O42" s="49" t="e">
        <f t="shared" si="6"/>
        <v>#VALUE!</v>
      </c>
      <c r="P42" s="5" t="e">
        <f t="shared" si="7"/>
        <v>#VALUE!</v>
      </c>
      <c r="Q42" s="259"/>
    </row>
    <row r="43" spans="1:17" ht="14.25">
      <c r="A43" s="105"/>
      <c r="B43" s="106"/>
      <c r="C43" s="107"/>
      <c r="D43" s="130">
        <f>IF(J2=25,49.91,IF(J2=20,62.39,""))</f>
      </c>
      <c r="E43" s="155">
        <f>N2</f>
        <v>0</v>
      </c>
      <c r="F43" s="132" t="e">
        <f t="shared" si="0"/>
        <v>#VALUE!</v>
      </c>
      <c r="G43" s="132" t="e">
        <f t="shared" si="1"/>
        <v>#VALUE!</v>
      </c>
      <c r="H43" s="114"/>
      <c r="I43" s="48" t="e">
        <f t="shared" si="2"/>
        <v>#VALUE!</v>
      </c>
      <c r="J43" s="154">
        <f>N3</f>
        <v>0</v>
      </c>
      <c r="K43" s="132" t="e">
        <f t="shared" si="3"/>
        <v>#VALUE!</v>
      </c>
      <c r="L43" s="132" t="e">
        <f t="shared" si="4"/>
        <v>#VALUE!</v>
      </c>
      <c r="M43" s="114"/>
      <c r="N43" s="48" t="e">
        <f t="shared" si="5"/>
        <v>#VALUE!</v>
      </c>
      <c r="O43" s="49" t="e">
        <f t="shared" si="6"/>
        <v>#VALUE!</v>
      </c>
      <c r="P43" s="5" t="e">
        <f t="shared" si="7"/>
        <v>#VALUE!</v>
      </c>
      <c r="Q43" s="259"/>
    </row>
    <row r="44" spans="1:17" ht="14.25">
      <c r="A44" s="105"/>
      <c r="B44" s="106"/>
      <c r="C44" s="107"/>
      <c r="D44" s="130">
        <f>IF(J2=25,49.91,IF(J2=20,62.39,""))</f>
      </c>
      <c r="E44" s="155">
        <f>N2</f>
        <v>0</v>
      </c>
      <c r="F44" s="132" t="e">
        <f t="shared" si="0"/>
        <v>#VALUE!</v>
      </c>
      <c r="G44" s="132" t="e">
        <f t="shared" si="1"/>
        <v>#VALUE!</v>
      </c>
      <c r="H44" s="114"/>
      <c r="I44" s="48" t="e">
        <f t="shared" si="2"/>
        <v>#VALUE!</v>
      </c>
      <c r="J44" s="154">
        <f>N3</f>
        <v>0</v>
      </c>
      <c r="K44" s="132" t="e">
        <f t="shared" si="3"/>
        <v>#VALUE!</v>
      </c>
      <c r="L44" s="132" t="e">
        <f t="shared" si="4"/>
        <v>#VALUE!</v>
      </c>
      <c r="M44" s="114"/>
      <c r="N44" s="48" t="e">
        <f t="shared" si="5"/>
        <v>#VALUE!</v>
      </c>
      <c r="O44" s="49" t="e">
        <f t="shared" si="6"/>
        <v>#VALUE!</v>
      </c>
      <c r="P44" s="5" t="e">
        <f t="shared" si="7"/>
        <v>#VALUE!</v>
      </c>
      <c r="Q44" s="259"/>
    </row>
    <row r="45" spans="1:17" ht="14.25">
      <c r="A45" s="105"/>
      <c r="B45" s="106"/>
      <c r="C45" s="107"/>
      <c r="D45" s="130">
        <f>IF(J2=25,49.91,IF(J2=20,62.39,""))</f>
      </c>
      <c r="E45" s="155">
        <f>N2</f>
        <v>0</v>
      </c>
      <c r="F45" s="132" t="e">
        <f t="shared" si="0"/>
        <v>#VALUE!</v>
      </c>
      <c r="G45" s="132" t="e">
        <f t="shared" si="1"/>
        <v>#VALUE!</v>
      </c>
      <c r="H45" s="114"/>
      <c r="I45" s="48" t="e">
        <f t="shared" si="2"/>
        <v>#VALUE!</v>
      </c>
      <c r="J45" s="154">
        <f>N3</f>
        <v>0</v>
      </c>
      <c r="K45" s="132" t="e">
        <f t="shared" si="3"/>
        <v>#VALUE!</v>
      </c>
      <c r="L45" s="132" t="e">
        <f t="shared" si="4"/>
        <v>#VALUE!</v>
      </c>
      <c r="M45" s="114"/>
      <c r="N45" s="48" t="e">
        <f t="shared" si="5"/>
        <v>#VALUE!</v>
      </c>
      <c r="O45" s="49" t="e">
        <f t="shared" si="6"/>
        <v>#VALUE!</v>
      </c>
      <c r="P45" s="5" t="e">
        <f t="shared" si="7"/>
        <v>#VALUE!</v>
      </c>
      <c r="Q45" s="259"/>
    </row>
    <row r="46" spans="1:17" ht="14.25">
      <c r="A46" s="105"/>
      <c r="B46" s="106"/>
      <c r="C46" s="107"/>
      <c r="D46" s="130">
        <f>IF(J2=25,49.91,IF(J2=20,62.39,""))</f>
      </c>
      <c r="E46" s="155">
        <f>N2</f>
        <v>0</v>
      </c>
      <c r="F46" s="132" t="e">
        <f t="shared" si="0"/>
        <v>#VALUE!</v>
      </c>
      <c r="G46" s="132" t="e">
        <f t="shared" si="1"/>
        <v>#VALUE!</v>
      </c>
      <c r="H46" s="114"/>
      <c r="I46" s="48" t="e">
        <f t="shared" si="2"/>
        <v>#VALUE!</v>
      </c>
      <c r="J46" s="154">
        <f>N3</f>
        <v>0</v>
      </c>
      <c r="K46" s="132" t="e">
        <f t="shared" si="3"/>
        <v>#VALUE!</v>
      </c>
      <c r="L46" s="132" t="e">
        <f t="shared" si="4"/>
        <v>#VALUE!</v>
      </c>
      <c r="M46" s="114"/>
      <c r="N46" s="48" t="e">
        <f t="shared" si="5"/>
        <v>#VALUE!</v>
      </c>
      <c r="O46" s="49" t="e">
        <f t="shared" si="6"/>
        <v>#VALUE!</v>
      </c>
      <c r="P46" s="5" t="e">
        <f t="shared" si="7"/>
        <v>#VALUE!</v>
      </c>
      <c r="Q46" s="259"/>
    </row>
    <row r="47" spans="1:17" ht="14.25">
      <c r="A47" s="105"/>
      <c r="B47" s="106"/>
      <c r="C47" s="107"/>
      <c r="D47" s="130">
        <f>IF(J2=25,49.91,IF(J2=20,62.39,""))</f>
      </c>
      <c r="E47" s="155">
        <f>N2</f>
        <v>0</v>
      </c>
      <c r="F47" s="132" t="e">
        <f t="shared" si="0"/>
        <v>#VALUE!</v>
      </c>
      <c r="G47" s="132" t="e">
        <f t="shared" si="1"/>
        <v>#VALUE!</v>
      </c>
      <c r="H47" s="114"/>
      <c r="I47" s="48" t="e">
        <f t="shared" si="2"/>
        <v>#VALUE!</v>
      </c>
      <c r="J47" s="154">
        <f>N3</f>
        <v>0</v>
      </c>
      <c r="K47" s="132" t="e">
        <f t="shared" si="3"/>
        <v>#VALUE!</v>
      </c>
      <c r="L47" s="132" t="e">
        <f t="shared" si="4"/>
        <v>#VALUE!</v>
      </c>
      <c r="M47" s="114"/>
      <c r="N47" s="48" t="e">
        <f t="shared" si="5"/>
        <v>#VALUE!</v>
      </c>
      <c r="O47" s="49" t="e">
        <f t="shared" si="6"/>
        <v>#VALUE!</v>
      </c>
      <c r="P47" s="5" t="e">
        <f t="shared" si="7"/>
        <v>#VALUE!</v>
      </c>
      <c r="Q47" s="259"/>
    </row>
    <row r="48" spans="1:17" ht="14.25">
      <c r="A48" s="105"/>
      <c r="B48" s="106"/>
      <c r="C48" s="107"/>
      <c r="D48" s="130">
        <f>IF(J2=25,49.91,IF(J2=20,62.39,""))</f>
      </c>
      <c r="E48" s="155">
        <f>N2</f>
        <v>0</v>
      </c>
      <c r="F48" s="132" t="e">
        <f t="shared" si="0"/>
        <v>#VALUE!</v>
      </c>
      <c r="G48" s="132" t="e">
        <f t="shared" si="1"/>
        <v>#VALUE!</v>
      </c>
      <c r="H48" s="114"/>
      <c r="I48" s="48" t="e">
        <f t="shared" si="2"/>
        <v>#VALUE!</v>
      </c>
      <c r="J48" s="154">
        <f>N3</f>
        <v>0</v>
      </c>
      <c r="K48" s="132" t="e">
        <f t="shared" si="3"/>
        <v>#VALUE!</v>
      </c>
      <c r="L48" s="132" t="e">
        <f t="shared" si="4"/>
        <v>#VALUE!</v>
      </c>
      <c r="M48" s="114"/>
      <c r="N48" s="48" t="e">
        <f t="shared" si="5"/>
        <v>#VALUE!</v>
      </c>
      <c r="O48" s="49" t="e">
        <f t="shared" si="6"/>
        <v>#VALUE!</v>
      </c>
      <c r="P48" s="5" t="e">
        <f t="shared" si="7"/>
        <v>#VALUE!</v>
      </c>
      <c r="Q48" s="259"/>
    </row>
    <row r="49" spans="1:17" ht="14.25">
      <c r="A49" s="105"/>
      <c r="B49" s="106"/>
      <c r="C49" s="107"/>
      <c r="D49" s="130">
        <f>IF(J2=25,49.91,IF(J2=20,62.39,""))</f>
      </c>
      <c r="E49" s="155">
        <f>N2</f>
        <v>0</v>
      </c>
      <c r="F49" s="132" t="e">
        <f t="shared" si="0"/>
        <v>#VALUE!</v>
      </c>
      <c r="G49" s="132" t="e">
        <f t="shared" si="1"/>
        <v>#VALUE!</v>
      </c>
      <c r="H49" s="114"/>
      <c r="I49" s="48" t="e">
        <f t="shared" si="2"/>
        <v>#VALUE!</v>
      </c>
      <c r="J49" s="154">
        <f>N3</f>
        <v>0</v>
      </c>
      <c r="K49" s="132" t="e">
        <f t="shared" si="3"/>
        <v>#VALUE!</v>
      </c>
      <c r="L49" s="132" t="e">
        <f t="shared" si="4"/>
        <v>#VALUE!</v>
      </c>
      <c r="M49" s="114"/>
      <c r="N49" s="48" t="e">
        <f t="shared" si="5"/>
        <v>#VALUE!</v>
      </c>
      <c r="O49" s="49" t="e">
        <f t="shared" si="6"/>
        <v>#VALUE!</v>
      </c>
      <c r="P49" s="5" t="e">
        <f t="shared" si="7"/>
        <v>#VALUE!</v>
      </c>
      <c r="Q49" s="259"/>
    </row>
    <row r="50" spans="1:17" ht="14.25">
      <c r="A50" s="105"/>
      <c r="B50" s="106"/>
      <c r="C50" s="107"/>
      <c r="D50" s="130">
        <f>IF(J2=25,49.91,IF(J2=20,62.39,""))</f>
      </c>
      <c r="E50" s="155">
        <f>N2</f>
        <v>0</v>
      </c>
      <c r="F50" s="132" t="e">
        <f t="shared" si="0"/>
        <v>#VALUE!</v>
      </c>
      <c r="G50" s="132" t="e">
        <f t="shared" si="1"/>
        <v>#VALUE!</v>
      </c>
      <c r="H50" s="114"/>
      <c r="I50" s="48" t="e">
        <f t="shared" si="2"/>
        <v>#VALUE!</v>
      </c>
      <c r="J50" s="154">
        <f>N3</f>
        <v>0</v>
      </c>
      <c r="K50" s="132" t="e">
        <f t="shared" si="3"/>
        <v>#VALUE!</v>
      </c>
      <c r="L50" s="132" t="e">
        <f t="shared" si="4"/>
        <v>#VALUE!</v>
      </c>
      <c r="M50" s="114"/>
      <c r="N50" s="48" t="e">
        <f t="shared" si="5"/>
        <v>#VALUE!</v>
      </c>
      <c r="O50" s="49" t="e">
        <f t="shared" si="6"/>
        <v>#VALUE!</v>
      </c>
      <c r="P50" s="5" t="e">
        <f t="shared" si="7"/>
        <v>#VALUE!</v>
      </c>
      <c r="Q50" s="259"/>
    </row>
    <row r="51" spans="1:17" ht="14.25">
      <c r="A51" s="105"/>
      <c r="B51" s="106"/>
      <c r="C51" s="107"/>
      <c r="D51" s="130">
        <f>IF(J2=25,49.91,IF(J2=20,62.39,""))</f>
      </c>
      <c r="E51" s="155">
        <f>N2</f>
        <v>0</v>
      </c>
      <c r="F51" s="132" t="e">
        <f t="shared" si="0"/>
        <v>#VALUE!</v>
      </c>
      <c r="G51" s="132" t="e">
        <f t="shared" si="1"/>
        <v>#VALUE!</v>
      </c>
      <c r="H51" s="114"/>
      <c r="I51" s="48" t="e">
        <f t="shared" si="2"/>
        <v>#VALUE!</v>
      </c>
      <c r="J51" s="154">
        <f>N3</f>
        <v>0</v>
      </c>
      <c r="K51" s="132" t="e">
        <f t="shared" si="3"/>
        <v>#VALUE!</v>
      </c>
      <c r="L51" s="132" t="e">
        <f t="shared" si="4"/>
        <v>#VALUE!</v>
      </c>
      <c r="M51" s="114"/>
      <c r="N51" s="48" t="e">
        <f t="shared" si="5"/>
        <v>#VALUE!</v>
      </c>
      <c r="O51" s="49" t="e">
        <f t="shared" si="6"/>
        <v>#VALUE!</v>
      </c>
      <c r="P51" s="5" t="e">
        <f t="shared" si="7"/>
        <v>#VALUE!</v>
      </c>
      <c r="Q51" s="259"/>
    </row>
    <row r="52" spans="1:17" ht="14.25">
      <c r="A52" s="105"/>
      <c r="B52" s="106"/>
      <c r="C52" s="107"/>
      <c r="D52" s="130">
        <f>IF(J2=25,49.91,IF(J2=20,62.39,""))</f>
      </c>
      <c r="E52" s="155">
        <f>N2</f>
        <v>0</v>
      </c>
      <c r="F52" s="132" t="e">
        <f t="shared" si="0"/>
        <v>#VALUE!</v>
      </c>
      <c r="G52" s="132" t="e">
        <f t="shared" si="1"/>
        <v>#VALUE!</v>
      </c>
      <c r="H52" s="114"/>
      <c r="I52" s="48" t="e">
        <f t="shared" si="2"/>
        <v>#VALUE!</v>
      </c>
      <c r="J52" s="154">
        <f>N3</f>
        <v>0</v>
      </c>
      <c r="K52" s="132" t="e">
        <f t="shared" si="3"/>
        <v>#VALUE!</v>
      </c>
      <c r="L52" s="132" t="e">
        <f t="shared" si="4"/>
        <v>#VALUE!</v>
      </c>
      <c r="M52" s="114"/>
      <c r="N52" s="48" t="e">
        <f t="shared" si="5"/>
        <v>#VALUE!</v>
      </c>
      <c r="O52" s="49" t="e">
        <f t="shared" si="6"/>
        <v>#VALUE!</v>
      </c>
      <c r="P52" s="5" t="e">
        <f t="shared" si="7"/>
        <v>#VALUE!</v>
      </c>
      <c r="Q52" s="259"/>
    </row>
    <row r="53" spans="1:17" ht="14.25">
      <c r="A53" s="105"/>
      <c r="B53" s="106"/>
      <c r="C53" s="107"/>
      <c r="D53" s="130">
        <f>IF(J2=25,49.91,IF(J2=20,62.39,""))</f>
      </c>
      <c r="E53" s="155">
        <f>N2</f>
        <v>0</v>
      </c>
      <c r="F53" s="132" t="e">
        <f t="shared" si="0"/>
        <v>#VALUE!</v>
      </c>
      <c r="G53" s="132" t="e">
        <f t="shared" si="1"/>
        <v>#VALUE!</v>
      </c>
      <c r="H53" s="114"/>
      <c r="I53" s="48" t="e">
        <f t="shared" si="2"/>
        <v>#VALUE!</v>
      </c>
      <c r="J53" s="154">
        <f>N3</f>
        <v>0</v>
      </c>
      <c r="K53" s="132" t="e">
        <f t="shared" si="3"/>
        <v>#VALUE!</v>
      </c>
      <c r="L53" s="132" t="e">
        <f t="shared" si="4"/>
        <v>#VALUE!</v>
      </c>
      <c r="M53" s="114"/>
      <c r="N53" s="48" t="e">
        <f t="shared" si="5"/>
        <v>#VALUE!</v>
      </c>
      <c r="O53" s="49" t="e">
        <f t="shared" si="6"/>
        <v>#VALUE!</v>
      </c>
      <c r="P53" s="5" t="e">
        <f t="shared" si="7"/>
        <v>#VALUE!</v>
      </c>
      <c r="Q53" s="259"/>
    </row>
    <row r="54" spans="1:17" ht="14.25">
      <c r="A54" s="105"/>
      <c r="B54" s="106"/>
      <c r="C54" s="107"/>
      <c r="D54" s="130">
        <f>IF(J2=25,49.91,IF(J2=20,62.39,""))</f>
      </c>
      <c r="E54" s="155">
        <f>N2</f>
        <v>0</v>
      </c>
      <c r="F54" s="132" t="e">
        <f t="shared" si="0"/>
        <v>#VALUE!</v>
      </c>
      <c r="G54" s="132" t="e">
        <f t="shared" si="1"/>
        <v>#VALUE!</v>
      </c>
      <c r="H54" s="114"/>
      <c r="I54" s="48" t="e">
        <f t="shared" si="2"/>
        <v>#VALUE!</v>
      </c>
      <c r="J54" s="154">
        <f>N3</f>
        <v>0</v>
      </c>
      <c r="K54" s="132" t="e">
        <f t="shared" si="3"/>
        <v>#VALUE!</v>
      </c>
      <c r="L54" s="132" t="e">
        <f t="shared" si="4"/>
        <v>#VALUE!</v>
      </c>
      <c r="M54" s="114"/>
      <c r="N54" s="48" t="e">
        <f t="shared" si="5"/>
        <v>#VALUE!</v>
      </c>
      <c r="O54" s="49" t="e">
        <f t="shared" si="6"/>
        <v>#VALUE!</v>
      </c>
      <c r="P54" s="5" t="e">
        <f t="shared" si="7"/>
        <v>#VALUE!</v>
      </c>
      <c r="Q54" s="259"/>
    </row>
    <row r="55" spans="1:17" ht="14.25">
      <c r="A55" s="105"/>
      <c r="B55" s="106"/>
      <c r="C55" s="107"/>
      <c r="D55" s="130">
        <f>IF(J2=25,49.91,IF(J2=20,62.39,""))</f>
      </c>
      <c r="E55" s="155">
        <f>N2</f>
        <v>0</v>
      </c>
      <c r="F55" s="132" t="e">
        <f t="shared" si="0"/>
        <v>#VALUE!</v>
      </c>
      <c r="G55" s="132" t="e">
        <f t="shared" si="1"/>
        <v>#VALUE!</v>
      </c>
      <c r="H55" s="114"/>
      <c r="I55" s="48" t="e">
        <f t="shared" si="2"/>
        <v>#VALUE!</v>
      </c>
      <c r="J55" s="154">
        <f>N3</f>
        <v>0</v>
      </c>
      <c r="K55" s="132" t="e">
        <f t="shared" si="3"/>
        <v>#VALUE!</v>
      </c>
      <c r="L55" s="132" t="e">
        <f t="shared" si="4"/>
        <v>#VALUE!</v>
      </c>
      <c r="M55" s="114"/>
      <c r="N55" s="48" t="e">
        <f t="shared" si="5"/>
        <v>#VALUE!</v>
      </c>
      <c r="O55" s="49" t="e">
        <f t="shared" si="6"/>
        <v>#VALUE!</v>
      </c>
      <c r="P55" s="5" t="e">
        <f t="shared" si="7"/>
        <v>#VALUE!</v>
      </c>
      <c r="Q55" s="259"/>
    </row>
    <row r="56" spans="1:17" ht="14.25">
      <c r="A56" s="105"/>
      <c r="B56" s="106"/>
      <c r="C56" s="107"/>
      <c r="D56" s="130">
        <f>IF(J2=25,49.91,IF(J2=20,62.39,""))</f>
      </c>
      <c r="E56" s="155">
        <f>N2</f>
        <v>0</v>
      </c>
      <c r="F56" s="132" t="e">
        <f t="shared" si="0"/>
        <v>#VALUE!</v>
      </c>
      <c r="G56" s="132" t="e">
        <f t="shared" si="1"/>
        <v>#VALUE!</v>
      </c>
      <c r="H56" s="114"/>
      <c r="I56" s="48" t="e">
        <f t="shared" si="2"/>
        <v>#VALUE!</v>
      </c>
      <c r="J56" s="154">
        <f>N3</f>
        <v>0</v>
      </c>
      <c r="K56" s="132" t="e">
        <f t="shared" si="3"/>
        <v>#VALUE!</v>
      </c>
      <c r="L56" s="132" t="e">
        <f t="shared" si="4"/>
        <v>#VALUE!</v>
      </c>
      <c r="M56" s="114"/>
      <c r="N56" s="48" t="e">
        <f t="shared" si="5"/>
        <v>#VALUE!</v>
      </c>
      <c r="O56" s="49" t="e">
        <f t="shared" si="6"/>
        <v>#VALUE!</v>
      </c>
      <c r="P56" s="5" t="e">
        <f t="shared" si="7"/>
        <v>#VALUE!</v>
      </c>
      <c r="Q56" s="259"/>
    </row>
    <row r="57" spans="1:17" ht="14.25">
      <c r="A57" s="105"/>
      <c r="B57" s="106"/>
      <c r="C57" s="107"/>
      <c r="D57" s="130">
        <f>IF(J2=25,49.91,IF(J2=20,62.39,""))</f>
      </c>
      <c r="E57" s="155">
        <f>N2</f>
        <v>0</v>
      </c>
      <c r="F57" s="132" t="e">
        <f t="shared" si="0"/>
        <v>#VALUE!</v>
      </c>
      <c r="G57" s="132" t="e">
        <f t="shared" si="1"/>
        <v>#VALUE!</v>
      </c>
      <c r="H57" s="114"/>
      <c r="I57" s="48" t="e">
        <f t="shared" si="2"/>
        <v>#VALUE!</v>
      </c>
      <c r="J57" s="154">
        <f>N3</f>
        <v>0</v>
      </c>
      <c r="K57" s="132" t="e">
        <f t="shared" si="3"/>
        <v>#VALUE!</v>
      </c>
      <c r="L57" s="132" t="e">
        <f t="shared" si="4"/>
        <v>#VALUE!</v>
      </c>
      <c r="M57" s="114"/>
      <c r="N57" s="48" t="e">
        <f t="shared" si="5"/>
        <v>#VALUE!</v>
      </c>
      <c r="O57" s="49" t="e">
        <f t="shared" si="6"/>
        <v>#VALUE!</v>
      </c>
      <c r="P57" s="5" t="e">
        <f t="shared" si="7"/>
        <v>#VALUE!</v>
      </c>
      <c r="Q57" s="259"/>
    </row>
    <row r="58" spans="1:17" ht="14.25">
      <c r="A58" s="105"/>
      <c r="B58" s="106"/>
      <c r="C58" s="107"/>
      <c r="D58" s="130">
        <f>IF(J2=25,49.91,IF(J2=20,62.39,""))</f>
      </c>
      <c r="E58" s="155">
        <f>N2</f>
        <v>0</v>
      </c>
      <c r="F58" s="132" t="e">
        <f t="shared" si="0"/>
        <v>#VALUE!</v>
      </c>
      <c r="G58" s="132" t="e">
        <f t="shared" si="1"/>
        <v>#VALUE!</v>
      </c>
      <c r="H58" s="114"/>
      <c r="I58" s="48" t="e">
        <f t="shared" si="2"/>
        <v>#VALUE!</v>
      </c>
      <c r="J58" s="154">
        <f>N3</f>
        <v>0</v>
      </c>
      <c r="K58" s="132" t="e">
        <f t="shared" si="3"/>
        <v>#VALUE!</v>
      </c>
      <c r="L58" s="132" t="e">
        <f t="shared" si="4"/>
        <v>#VALUE!</v>
      </c>
      <c r="M58" s="114"/>
      <c r="N58" s="48" t="e">
        <f t="shared" si="5"/>
        <v>#VALUE!</v>
      </c>
      <c r="O58" s="49" t="e">
        <f t="shared" si="6"/>
        <v>#VALUE!</v>
      </c>
      <c r="P58" s="5" t="e">
        <f t="shared" si="7"/>
        <v>#VALUE!</v>
      </c>
      <c r="Q58" s="259"/>
    </row>
    <row r="59" spans="1:17" ht="14.25">
      <c r="A59" s="105"/>
      <c r="B59" s="106"/>
      <c r="C59" s="107"/>
      <c r="D59" s="130">
        <f>IF(J2=25,49.91,IF(J2=20,62.39,""))</f>
      </c>
      <c r="E59" s="155">
        <f>N2</f>
        <v>0</v>
      </c>
      <c r="F59" s="132" t="e">
        <f t="shared" si="0"/>
        <v>#VALUE!</v>
      </c>
      <c r="G59" s="132" t="e">
        <f t="shared" si="1"/>
        <v>#VALUE!</v>
      </c>
      <c r="H59" s="114"/>
      <c r="I59" s="48" t="e">
        <f t="shared" si="2"/>
        <v>#VALUE!</v>
      </c>
      <c r="J59" s="154">
        <f>N3</f>
        <v>0</v>
      </c>
      <c r="K59" s="132" t="e">
        <f t="shared" si="3"/>
        <v>#VALUE!</v>
      </c>
      <c r="L59" s="132" t="e">
        <f t="shared" si="4"/>
        <v>#VALUE!</v>
      </c>
      <c r="M59" s="114"/>
      <c r="N59" s="48" t="e">
        <f t="shared" si="5"/>
        <v>#VALUE!</v>
      </c>
      <c r="O59" s="49" t="e">
        <f t="shared" si="6"/>
        <v>#VALUE!</v>
      </c>
      <c r="P59" s="5" t="e">
        <f t="shared" si="7"/>
        <v>#VALUE!</v>
      </c>
      <c r="Q59" s="259"/>
    </row>
    <row r="60" spans="1:17" ht="14.25">
      <c r="A60" s="105"/>
      <c r="B60" s="106"/>
      <c r="C60" s="107"/>
      <c r="D60" s="130">
        <f>IF(J2=25,49.91,IF(J2=20,62.39,""))</f>
      </c>
      <c r="E60" s="155">
        <f>N2</f>
        <v>0</v>
      </c>
      <c r="F60" s="132" t="e">
        <f t="shared" si="0"/>
        <v>#VALUE!</v>
      </c>
      <c r="G60" s="132" t="e">
        <f t="shared" si="1"/>
        <v>#VALUE!</v>
      </c>
      <c r="H60" s="114"/>
      <c r="I60" s="48" t="e">
        <f t="shared" si="2"/>
        <v>#VALUE!</v>
      </c>
      <c r="J60" s="154">
        <f>N3</f>
        <v>0</v>
      </c>
      <c r="K60" s="132" t="e">
        <f t="shared" si="3"/>
        <v>#VALUE!</v>
      </c>
      <c r="L60" s="132" t="e">
        <f t="shared" si="4"/>
        <v>#VALUE!</v>
      </c>
      <c r="M60" s="114"/>
      <c r="N60" s="48" t="e">
        <f t="shared" si="5"/>
        <v>#VALUE!</v>
      </c>
      <c r="O60" s="49" t="e">
        <f t="shared" si="6"/>
        <v>#VALUE!</v>
      </c>
      <c r="P60" s="5" t="e">
        <f t="shared" si="7"/>
        <v>#VALUE!</v>
      </c>
      <c r="Q60" s="259"/>
    </row>
    <row r="61" spans="1:17" ht="14.25">
      <c r="A61" s="105"/>
      <c r="B61" s="106"/>
      <c r="C61" s="107"/>
      <c r="D61" s="130">
        <f>IF(J2=25,49.91,IF(J2=20,62.39,""))</f>
      </c>
      <c r="E61" s="155">
        <f>N2</f>
        <v>0</v>
      </c>
      <c r="F61" s="132" t="e">
        <f t="shared" si="0"/>
        <v>#VALUE!</v>
      </c>
      <c r="G61" s="132" t="e">
        <f t="shared" si="1"/>
        <v>#VALUE!</v>
      </c>
      <c r="H61" s="114"/>
      <c r="I61" s="48" t="e">
        <f t="shared" si="2"/>
        <v>#VALUE!</v>
      </c>
      <c r="J61" s="154">
        <f>N3</f>
        <v>0</v>
      </c>
      <c r="K61" s="132" t="e">
        <f t="shared" si="3"/>
        <v>#VALUE!</v>
      </c>
      <c r="L61" s="132" t="e">
        <f t="shared" si="4"/>
        <v>#VALUE!</v>
      </c>
      <c r="M61" s="114"/>
      <c r="N61" s="48" t="e">
        <f t="shared" si="5"/>
        <v>#VALUE!</v>
      </c>
      <c r="O61" s="49" t="e">
        <f t="shared" si="6"/>
        <v>#VALUE!</v>
      </c>
      <c r="P61" s="5" t="e">
        <f t="shared" si="7"/>
        <v>#VALUE!</v>
      </c>
      <c r="Q61" s="259"/>
    </row>
    <row r="62" spans="1:17" ht="14.25">
      <c r="A62" s="105"/>
      <c r="B62" s="106"/>
      <c r="C62" s="107"/>
      <c r="D62" s="130">
        <f>IF(J2=25,49.91,IF(J2=20,62.39,""))</f>
      </c>
      <c r="E62" s="155">
        <f>N2</f>
        <v>0</v>
      </c>
      <c r="F62" s="132" t="e">
        <f t="shared" si="0"/>
        <v>#VALUE!</v>
      </c>
      <c r="G62" s="132" t="e">
        <f t="shared" si="1"/>
        <v>#VALUE!</v>
      </c>
      <c r="H62" s="114"/>
      <c r="I62" s="48" t="e">
        <f t="shared" si="2"/>
        <v>#VALUE!</v>
      </c>
      <c r="J62" s="154">
        <f>N3</f>
        <v>0</v>
      </c>
      <c r="K62" s="132" t="e">
        <f t="shared" si="3"/>
        <v>#VALUE!</v>
      </c>
      <c r="L62" s="132" t="e">
        <f t="shared" si="4"/>
        <v>#VALUE!</v>
      </c>
      <c r="M62" s="114"/>
      <c r="N62" s="48" t="e">
        <f t="shared" si="5"/>
        <v>#VALUE!</v>
      </c>
      <c r="O62" s="49" t="e">
        <f t="shared" si="6"/>
        <v>#VALUE!</v>
      </c>
      <c r="P62" s="5" t="e">
        <f t="shared" si="7"/>
        <v>#VALUE!</v>
      </c>
      <c r="Q62" s="259"/>
    </row>
    <row r="63" spans="1:17" ht="14.25">
      <c r="A63" s="105"/>
      <c r="B63" s="106"/>
      <c r="C63" s="107"/>
      <c r="D63" s="130">
        <f>IF(J2=25,49.91,IF(J2=20,62.39,""))</f>
      </c>
      <c r="E63" s="155">
        <f>N2</f>
        <v>0</v>
      </c>
      <c r="F63" s="132" t="e">
        <f t="shared" si="0"/>
        <v>#VALUE!</v>
      </c>
      <c r="G63" s="132" t="e">
        <f t="shared" si="1"/>
        <v>#VALUE!</v>
      </c>
      <c r="H63" s="114"/>
      <c r="I63" s="48" t="e">
        <f t="shared" si="2"/>
        <v>#VALUE!</v>
      </c>
      <c r="J63" s="154">
        <f>N3</f>
        <v>0</v>
      </c>
      <c r="K63" s="132" t="e">
        <f t="shared" si="3"/>
        <v>#VALUE!</v>
      </c>
      <c r="L63" s="132" t="e">
        <f t="shared" si="4"/>
        <v>#VALUE!</v>
      </c>
      <c r="M63" s="114"/>
      <c r="N63" s="48" t="e">
        <f t="shared" si="5"/>
        <v>#VALUE!</v>
      </c>
      <c r="O63" s="49" t="e">
        <f t="shared" si="6"/>
        <v>#VALUE!</v>
      </c>
      <c r="P63" s="5" t="e">
        <f t="shared" si="7"/>
        <v>#VALUE!</v>
      </c>
      <c r="Q63" s="259"/>
    </row>
    <row r="64" spans="1:17" ht="14.25">
      <c r="A64" s="105"/>
      <c r="B64" s="106"/>
      <c r="C64" s="107"/>
      <c r="D64" s="130">
        <f>IF(J2=25,49.91,IF(J2=20,62.39,""))</f>
      </c>
      <c r="E64" s="155">
        <f>N2</f>
        <v>0</v>
      </c>
      <c r="F64" s="132" t="e">
        <f t="shared" si="0"/>
        <v>#VALUE!</v>
      </c>
      <c r="G64" s="132" t="e">
        <f t="shared" si="1"/>
        <v>#VALUE!</v>
      </c>
      <c r="H64" s="114"/>
      <c r="I64" s="48" t="e">
        <f t="shared" si="2"/>
        <v>#VALUE!</v>
      </c>
      <c r="J64" s="154">
        <f>N3</f>
        <v>0</v>
      </c>
      <c r="K64" s="132" t="e">
        <f t="shared" si="3"/>
        <v>#VALUE!</v>
      </c>
      <c r="L64" s="132" t="e">
        <f t="shared" si="4"/>
        <v>#VALUE!</v>
      </c>
      <c r="M64" s="114"/>
      <c r="N64" s="48" t="e">
        <f t="shared" si="5"/>
        <v>#VALUE!</v>
      </c>
      <c r="O64" s="49" t="e">
        <f t="shared" si="6"/>
        <v>#VALUE!</v>
      </c>
      <c r="P64" s="5" t="e">
        <f t="shared" si="7"/>
        <v>#VALUE!</v>
      </c>
      <c r="Q64" s="259"/>
    </row>
    <row r="65" spans="1:17" ht="14.25">
      <c r="A65" s="105"/>
      <c r="B65" s="106"/>
      <c r="C65" s="107"/>
      <c r="D65" s="130">
        <f>IF(J2=25,49.91,IF(J2=20,62.39,""))</f>
      </c>
      <c r="E65" s="155">
        <f>N2</f>
        <v>0</v>
      </c>
      <c r="F65" s="132" t="e">
        <f t="shared" si="0"/>
        <v>#VALUE!</v>
      </c>
      <c r="G65" s="132" t="e">
        <f t="shared" si="1"/>
        <v>#VALUE!</v>
      </c>
      <c r="H65" s="114"/>
      <c r="I65" s="48" t="e">
        <f t="shared" si="2"/>
        <v>#VALUE!</v>
      </c>
      <c r="J65" s="154">
        <f>N3</f>
        <v>0</v>
      </c>
      <c r="K65" s="132" t="e">
        <f t="shared" si="3"/>
        <v>#VALUE!</v>
      </c>
      <c r="L65" s="132" t="e">
        <f t="shared" si="4"/>
        <v>#VALUE!</v>
      </c>
      <c r="M65" s="114"/>
      <c r="N65" s="48" t="e">
        <f t="shared" si="5"/>
        <v>#VALUE!</v>
      </c>
      <c r="O65" s="49" t="e">
        <f t="shared" si="6"/>
        <v>#VALUE!</v>
      </c>
      <c r="P65" s="5" t="e">
        <f t="shared" si="7"/>
        <v>#VALUE!</v>
      </c>
      <c r="Q65" s="259"/>
    </row>
    <row r="66" spans="1:17" ht="14.25">
      <c r="A66" s="105"/>
      <c r="B66" s="106"/>
      <c r="C66" s="107"/>
      <c r="D66" s="130">
        <f>IF(J2=25,49.91,IF(J2=20,62.39,""))</f>
      </c>
      <c r="E66" s="155">
        <f>N2</f>
        <v>0</v>
      </c>
      <c r="F66" s="132" t="e">
        <f t="shared" si="0"/>
        <v>#VALUE!</v>
      </c>
      <c r="G66" s="132" t="e">
        <f t="shared" si="1"/>
        <v>#VALUE!</v>
      </c>
      <c r="H66" s="114"/>
      <c r="I66" s="48" t="e">
        <f t="shared" si="2"/>
        <v>#VALUE!</v>
      </c>
      <c r="J66" s="154">
        <f>N3</f>
        <v>0</v>
      </c>
      <c r="K66" s="132" t="e">
        <f t="shared" si="3"/>
        <v>#VALUE!</v>
      </c>
      <c r="L66" s="132" t="e">
        <f t="shared" si="4"/>
        <v>#VALUE!</v>
      </c>
      <c r="M66" s="114"/>
      <c r="N66" s="48" t="e">
        <f t="shared" si="5"/>
        <v>#VALUE!</v>
      </c>
      <c r="O66" s="49" t="e">
        <f t="shared" si="6"/>
        <v>#VALUE!</v>
      </c>
      <c r="P66" s="5" t="e">
        <f t="shared" si="7"/>
        <v>#VALUE!</v>
      </c>
      <c r="Q66" s="259"/>
    </row>
    <row r="67" spans="1:17" ht="14.25">
      <c r="A67" s="105"/>
      <c r="B67" s="106"/>
      <c r="C67" s="107"/>
      <c r="D67" s="130">
        <f>IF(J2=25,49.91,IF(J2=20,62.39,""))</f>
      </c>
      <c r="E67" s="155">
        <f>N2</f>
        <v>0</v>
      </c>
      <c r="F67" s="132" t="e">
        <f t="shared" si="0"/>
        <v>#VALUE!</v>
      </c>
      <c r="G67" s="132" t="e">
        <f t="shared" si="1"/>
        <v>#VALUE!</v>
      </c>
      <c r="H67" s="114"/>
      <c r="I67" s="48" t="e">
        <f t="shared" si="2"/>
        <v>#VALUE!</v>
      </c>
      <c r="J67" s="154">
        <f>N3</f>
        <v>0</v>
      </c>
      <c r="K67" s="132" t="e">
        <f t="shared" si="3"/>
        <v>#VALUE!</v>
      </c>
      <c r="L67" s="132" t="e">
        <f t="shared" si="4"/>
        <v>#VALUE!</v>
      </c>
      <c r="M67" s="114"/>
      <c r="N67" s="48" t="e">
        <f t="shared" si="5"/>
        <v>#VALUE!</v>
      </c>
      <c r="O67" s="49" t="e">
        <f t="shared" si="6"/>
        <v>#VALUE!</v>
      </c>
      <c r="P67" s="5" t="e">
        <f t="shared" si="7"/>
        <v>#VALUE!</v>
      </c>
      <c r="Q67" s="259"/>
    </row>
    <row r="68" spans="1:17" ht="14.25">
      <c r="A68" s="105"/>
      <c r="B68" s="106"/>
      <c r="C68" s="107"/>
      <c r="D68" s="130">
        <f>IF(J2=25,49.91,IF(J2=20,62.39,""))</f>
      </c>
      <c r="E68" s="155">
        <f>N2</f>
        <v>0</v>
      </c>
      <c r="F68" s="132" t="e">
        <f t="shared" si="0"/>
        <v>#VALUE!</v>
      </c>
      <c r="G68" s="132" t="e">
        <f t="shared" si="1"/>
        <v>#VALUE!</v>
      </c>
      <c r="H68" s="114"/>
      <c r="I68" s="48" t="e">
        <f t="shared" si="2"/>
        <v>#VALUE!</v>
      </c>
      <c r="J68" s="154">
        <f>N3</f>
        <v>0</v>
      </c>
      <c r="K68" s="132" t="e">
        <f t="shared" si="3"/>
        <v>#VALUE!</v>
      </c>
      <c r="L68" s="132" t="e">
        <f t="shared" si="4"/>
        <v>#VALUE!</v>
      </c>
      <c r="M68" s="114"/>
      <c r="N68" s="48" t="e">
        <f t="shared" si="5"/>
        <v>#VALUE!</v>
      </c>
      <c r="O68" s="49" t="e">
        <f t="shared" si="6"/>
        <v>#VALUE!</v>
      </c>
      <c r="P68" s="5" t="e">
        <f t="shared" si="7"/>
        <v>#VALUE!</v>
      </c>
      <c r="Q68" s="259"/>
    </row>
    <row r="69" spans="1:17" ht="14.25">
      <c r="A69" s="105"/>
      <c r="B69" s="106"/>
      <c r="C69" s="107"/>
      <c r="D69" s="130">
        <f>IF(J2=25,49.91,IF(J2=20,62.39,""))</f>
      </c>
      <c r="E69" s="155">
        <f>N2</f>
        <v>0</v>
      </c>
      <c r="F69" s="132" t="e">
        <f t="shared" si="0"/>
        <v>#VALUE!</v>
      </c>
      <c r="G69" s="132" t="e">
        <f t="shared" si="1"/>
        <v>#VALUE!</v>
      </c>
      <c r="H69" s="114"/>
      <c r="I69" s="48" t="e">
        <f t="shared" si="2"/>
        <v>#VALUE!</v>
      </c>
      <c r="J69" s="154">
        <f>N3</f>
        <v>0</v>
      </c>
      <c r="K69" s="132" t="e">
        <f t="shared" si="3"/>
        <v>#VALUE!</v>
      </c>
      <c r="L69" s="132" t="e">
        <f t="shared" si="4"/>
        <v>#VALUE!</v>
      </c>
      <c r="M69" s="114"/>
      <c r="N69" s="48" t="e">
        <f t="shared" si="5"/>
        <v>#VALUE!</v>
      </c>
      <c r="O69" s="49" t="e">
        <f t="shared" si="6"/>
        <v>#VALUE!</v>
      </c>
      <c r="P69" s="5" t="e">
        <f t="shared" si="7"/>
        <v>#VALUE!</v>
      </c>
      <c r="Q69" s="259"/>
    </row>
    <row r="70" spans="1:17" ht="14.25">
      <c r="A70" s="105"/>
      <c r="B70" s="106"/>
      <c r="C70" s="107"/>
      <c r="D70" s="130">
        <f>IF(J2=25,49.91,IF(J2=20,62.39,""))</f>
      </c>
      <c r="E70" s="155">
        <f>N2</f>
        <v>0</v>
      </c>
      <c r="F70" s="132" t="e">
        <f t="shared" si="0"/>
        <v>#VALUE!</v>
      </c>
      <c r="G70" s="132" t="e">
        <f t="shared" si="1"/>
        <v>#VALUE!</v>
      </c>
      <c r="H70" s="114"/>
      <c r="I70" s="48" t="e">
        <f t="shared" si="2"/>
        <v>#VALUE!</v>
      </c>
      <c r="J70" s="154">
        <f>N3</f>
        <v>0</v>
      </c>
      <c r="K70" s="132" t="e">
        <f t="shared" si="3"/>
        <v>#VALUE!</v>
      </c>
      <c r="L70" s="132" t="e">
        <f t="shared" si="4"/>
        <v>#VALUE!</v>
      </c>
      <c r="M70" s="114"/>
      <c r="N70" s="48" t="e">
        <f t="shared" si="5"/>
        <v>#VALUE!</v>
      </c>
      <c r="O70" s="49" t="e">
        <f t="shared" si="6"/>
        <v>#VALUE!</v>
      </c>
      <c r="P70" s="5" t="e">
        <f t="shared" si="7"/>
        <v>#VALUE!</v>
      </c>
      <c r="Q70" s="259"/>
    </row>
    <row r="71" spans="1:17" ht="14.25">
      <c r="A71" s="105"/>
      <c r="B71" s="106"/>
      <c r="C71" s="107"/>
      <c r="D71" s="130">
        <f>IF(J2=25,49.91,IF(J2=20,62.39,""))</f>
      </c>
      <c r="E71" s="155">
        <f>N2</f>
        <v>0</v>
      </c>
      <c r="F71" s="132" t="e">
        <f t="shared" si="0"/>
        <v>#VALUE!</v>
      </c>
      <c r="G71" s="132" t="e">
        <f t="shared" si="1"/>
        <v>#VALUE!</v>
      </c>
      <c r="H71" s="114"/>
      <c r="I71" s="48" t="e">
        <f t="shared" si="2"/>
        <v>#VALUE!</v>
      </c>
      <c r="J71" s="154">
        <f>N3</f>
        <v>0</v>
      </c>
      <c r="K71" s="132" t="e">
        <f t="shared" si="3"/>
        <v>#VALUE!</v>
      </c>
      <c r="L71" s="132" t="e">
        <f t="shared" si="4"/>
        <v>#VALUE!</v>
      </c>
      <c r="M71" s="114"/>
      <c r="N71" s="48" t="e">
        <f t="shared" si="5"/>
        <v>#VALUE!</v>
      </c>
      <c r="O71" s="49" t="e">
        <f t="shared" si="6"/>
        <v>#VALUE!</v>
      </c>
      <c r="P71" s="5" t="e">
        <f t="shared" si="7"/>
        <v>#VALUE!</v>
      </c>
      <c r="Q71" s="259"/>
    </row>
    <row r="72" spans="1:17" ht="14.25">
      <c r="A72" s="105"/>
      <c r="B72" s="106"/>
      <c r="C72" s="107"/>
      <c r="D72" s="130">
        <f>IF(J2=25,49.91,IF(J2=20,62.39,""))</f>
      </c>
      <c r="E72" s="155">
        <f>N2</f>
        <v>0</v>
      </c>
      <c r="F72" s="132" t="e">
        <f t="shared" si="0"/>
        <v>#VALUE!</v>
      </c>
      <c r="G72" s="132" t="e">
        <f t="shared" si="1"/>
        <v>#VALUE!</v>
      </c>
      <c r="H72" s="114"/>
      <c r="I72" s="48" t="e">
        <f t="shared" si="2"/>
        <v>#VALUE!</v>
      </c>
      <c r="J72" s="154">
        <f>N3</f>
        <v>0</v>
      </c>
      <c r="K72" s="132" t="e">
        <f t="shared" si="3"/>
        <v>#VALUE!</v>
      </c>
      <c r="L72" s="132" t="e">
        <f t="shared" si="4"/>
        <v>#VALUE!</v>
      </c>
      <c r="M72" s="114"/>
      <c r="N72" s="48" t="e">
        <f t="shared" si="5"/>
        <v>#VALUE!</v>
      </c>
      <c r="O72" s="49" t="e">
        <f t="shared" si="6"/>
        <v>#VALUE!</v>
      </c>
      <c r="P72" s="5" t="e">
        <f t="shared" si="7"/>
        <v>#VALUE!</v>
      </c>
      <c r="Q72" s="259"/>
    </row>
    <row r="73" spans="1:17" ht="14.25">
      <c r="A73" s="105"/>
      <c r="B73" s="106"/>
      <c r="C73" s="107"/>
      <c r="D73" s="130">
        <f>IF(J2=25,49.91,IF(J2=20,62.39,""))</f>
      </c>
      <c r="E73" s="155">
        <f>N2</f>
        <v>0</v>
      </c>
      <c r="F73" s="132" t="e">
        <f>SUM(C73*D73*E73)</f>
        <v>#VALUE!</v>
      </c>
      <c r="G73" s="132" t="e">
        <f>SUM(F73*2%)</f>
        <v>#VALUE!</v>
      </c>
      <c r="H73" s="114"/>
      <c r="I73" s="48" t="e">
        <f>SUM(F73,H73)</f>
        <v>#VALUE!</v>
      </c>
      <c r="J73" s="154">
        <f>N3</f>
        <v>0</v>
      </c>
      <c r="K73" s="132" t="e">
        <f>SUM(C73*D73*J73)</f>
        <v>#VALUE!</v>
      </c>
      <c r="L73" s="132" t="e">
        <f>SUM(K73*2%)</f>
        <v>#VALUE!</v>
      </c>
      <c r="M73" s="114"/>
      <c r="N73" s="48" t="e">
        <f>SUM(K73,M73)</f>
        <v>#VALUE!</v>
      </c>
      <c r="O73" s="49" t="e">
        <f>SUM(I73,N73)</f>
        <v>#VALUE!</v>
      </c>
      <c r="P73" s="5" t="e">
        <f>SUM(O73-Q143)</f>
        <v>#VALUE!</v>
      </c>
      <c r="Q73" s="259"/>
    </row>
    <row r="74" spans="1:17" ht="21.75" customHeight="1" thickBot="1">
      <c r="A74" s="38"/>
      <c r="B74" s="181"/>
      <c r="C74" s="77">
        <f>SUM(C8:C73)</f>
        <v>0</v>
      </c>
      <c r="D74" s="89"/>
      <c r="E74" s="156"/>
      <c r="F74" s="40" t="e">
        <f>SUM(F8:F73)</f>
        <v>#VALUE!</v>
      </c>
      <c r="G74" s="40" t="e">
        <f>SUM(G8:G73)</f>
        <v>#VALUE!</v>
      </c>
      <c r="H74" s="40">
        <f>SUM(H8:H73)</f>
        <v>0</v>
      </c>
      <c r="I74" s="43" t="e">
        <f>SUM(I8:I73)</f>
        <v>#VALUE!</v>
      </c>
      <c r="J74" s="140"/>
      <c r="K74" s="40" t="e">
        <f>SUM(K8:K73)</f>
        <v>#VALUE!</v>
      </c>
      <c r="L74" s="42" t="e">
        <f>SUM(L8:L73)</f>
        <v>#VALUE!</v>
      </c>
      <c r="M74" s="42">
        <f>SUM(M8:M73)</f>
        <v>0</v>
      </c>
      <c r="N74" s="43" t="e">
        <f>SUM(N8:N73)</f>
        <v>#VALUE!</v>
      </c>
      <c r="O74" s="69" t="e">
        <f>SUM(O8:O73)</f>
        <v>#VALUE!</v>
      </c>
      <c r="P74" s="5" t="e">
        <f>SUM(O74-Q144)</f>
        <v>#VALUE!</v>
      </c>
      <c r="Q74" s="259"/>
    </row>
    <row r="75" spans="1:17" ht="15" thickBot="1">
      <c r="A75" s="259"/>
      <c r="B75" s="259"/>
      <c r="C75" s="259"/>
      <c r="D75" s="259"/>
      <c r="E75" s="179"/>
      <c r="F75" s="259"/>
      <c r="G75" s="259"/>
      <c r="H75" s="259"/>
      <c r="I75" s="259"/>
      <c r="J75" s="179"/>
      <c r="K75" s="259"/>
      <c r="L75" s="259"/>
      <c r="M75" s="259"/>
      <c r="N75" s="259"/>
      <c r="O75" s="259"/>
      <c r="P75" s="259"/>
      <c r="Q75" s="259"/>
    </row>
    <row r="76" spans="1:17" ht="21" thickBot="1">
      <c r="A76" s="376" t="s">
        <v>8</v>
      </c>
      <c r="B76" s="377"/>
      <c r="C76" s="378" t="s">
        <v>28</v>
      </c>
      <c r="D76" s="378"/>
      <c r="E76" s="378"/>
      <c r="F76" s="378"/>
      <c r="G76" s="378"/>
      <c r="H76" s="378"/>
      <c r="I76" s="379"/>
      <c r="J76" s="400" t="s">
        <v>29</v>
      </c>
      <c r="K76" s="401"/>
      <c r="L76" s="401"/>
      <c r="M76" s="401"/>
      <c r="N76" s="401"/>
      <c r="O76" s="401"/>
      <c r="P76" s="402"/>
      <c r="Q76" s="259"/>
    </row>
    <row r="77" spans="1:17" s="261" customFormat="1" ht="54.75">
      <c r="A77" s="20" t="s">
        <v>12</v>
      </c>
      <c r="B77" s="21" t="s">
        <v>13</v>
      </c>
      <c r="C77" s="122" t="s">
        <v>30</v>
      </c>
      <c r="D77" s="71" t="s">
        <v>53</v>
      </c>
      <c r="E77" s="123" t="s">
        <v>32</v>
      </c>
      <c r="F77" s="59" t="s">
        <v>54</v>
      </c>
      <c r="G77" s="124" t="s">
        <v>34</v>
      </c>
      <c r="H77" s="123" t="s">
        <v>35</v>
      </c>
      <c r="I77" s="91" t="s">
        <v>36</v>
      </c>
      <c r="J77" s="165" t="s">
        <v>30</v>
      </c>
      <c r="K77" s="7" t="s">
        <v>53</v>
      </c>
      <c r="L77" s="124" t="s">
        <v>32</v>
      </c>
      <c r="M77" s="162" t="s">
        <v>38</v>
      </c>
      <c r="N77" s="124" t="s">
        <v>34</v>
      </c>
      <c r="O77" s="123" t="s">
        <v>35</v>
      </c>
      <c r="P77" s="157" t="s">
        <v>55</v>
      </c>
      <c r="Q77" s="158" t="s">
        <v>40</v>
      </c>
    </row>
    <row r="78" spans="1:17" ht="14.25">
      <c r="A78" s="166">
        <f>A8</f>
        <v>0</v>
      </c>
      <c r="B78" s="167">
        <f>B8</f>
        <v>0</v>
      </c>
      <c r="C78" s="117"/>
      <c r="D78" s="164">
        <f>H8</f>
        <v>0</v>
      </c>
      <c r="E78" s="145"/>
      <c r="F78" s="72" t="e">
        <f>G8</f>
        <v>#VALUE!</v>
      </c>
      <c r="G78" s="112"/>
      <c r="H78" s="113"/>
      <c r="I78" s="53" t="e">
        <f>SUM(C78:H78)</f>
        <v>#VALUE!</v>
      </c>
      <c r="J78" s="142"/>
      <c r="K78" s="163">
        <f>M8</f>
        <v>0</v>
      </c>
      <c r="L78" s="114"/>
      <c r="M78" s="8" t="e">
        <f>L8</f>
        <v>#VALUE!</v>
      </c>
      <c r="N78" s="112"/>
      <c r="O78" s="113"/>
      <c r="P78" s="9" t="e">
        <f>SUM(J78:O78)</f>
        <v>#VALUE!</v>
      </c>
      <c r="Q78" s="5" t="e">
        <f>SUM(I78,P78)</f>
        <v>#VALUE!</v>
      </c>
    </row>
    <row r="79" spans="1:17" ht="14.25">
      <c r="A79" s="166">
        <f aca="true" t="shared" si="8" ref="A79:B142">A9</f>
        <v>0</v>
      </c>
      <c r="B79" s="167">
        <f t="shared" si="8"/>
        <v>0</v>
      </c>
      <c r="C79" s="118"/>
      <c r="D79" s="164">
        <f aca="true" t="shared" si="9" ref="D79:D142">H9</f>
        <v>0</v>
      </c>
      <c r="E79" s="145"/>
      <c r="F79" s="72" t="e">
        <f aca="true" t="shared" si="10" ref="F79:F142">G9</f>
        <v>#VALUE!</v>
      </c>
      <c r="G79" s="115"/>
      <c r="H79" s="114"/>
      <c r="I79" s="53" t="e">
        <f aca="true" t="shared" si="11" ref="I79:I142">SUM(C79:H79)</f>
        <v>#VALUE!</v>
      </c>
      <c r="J79" s="143"/>
      <c r="K79" s="163">
        <f aca="true" t="shared" si="12" ref="K79:K142">M9</f>
        <v>0</v>
      </c>
      <c r="L79" s="114"/>
      <c r="M79" s="8" t="e">
        <f aca="true" t="shared" si="13" ref="M79:M142">L9</f>
        <v>#VALUE!</v>
      </c>
      <c r="N79" s="114"/>
      <c r="O79" s="115"/>
      <c r="P79" s="9" t="e">
        <f aca="true" t="shared" si="14" ref="P79:P142">SUM(J79:O79)</f>
        <v>#VALUE!</v>
      </c>
      <c r="Q79" s="5" t="e">
        <f aca="true" t="shared" si="15" ref="Q79:Q142">SUM(I79,P79)</f>
        <v>#VALUE!</v>
      </c>
    </row>
    <row r="80" spans="1:17" ht="14.25">
      <c r="A80" s="166">
        <f t="shared" si="8"/>
        <v>0</v>
      </c>
      <c r="B80" s="167">
        <f t="shared" si="8"/>
        <v>0</v>
      </c>
      <c r="C80" s="118"/>
      <c r="D80" s="164">
        <f t="shared" si="9"/>
        <v>0</v>
      </c>
      <c r="E80" s="145"/>
      <c r="F80" s="72" t="e">
        <f t="shared" si="10"/>
        <v>#VALUE!</v>
      </c>
      <c r="G80" s="115"/>
      <c r="H80" s="114"/>
      <c r="I80" s="53" t="e">
        <f t="shared" si="11"/>
        <v>#VALUE!</v>
      </c>
      <c r="J80" s="143"/>
      <c r="K80" s="163">
        <f t="shared" si="12"/>
        <v>0</v>
      </c>
      <c r="L80" s="114"/>
      <c r="M80" s="8" t="e">
        <f t="shared" si="13"/>
        <v>#VALUE!</v>
      </c>
      <c r="N80" s="114"/>
      <c r="O80" s="115"/>
      <c r="P80" s="9" t="e">
        <f t="shared" si="14"/>
        <v>#VALUE!</v>
      </c>
      <c r="Q80" s="5" t="e">
        <f t="shared" si="15"/>
        <v>#VALUE!</v>
      </c>
    </row>
    <row r="81" spans="1:17" ht="14.25">
      <c r="A81" s="166">
        <f t="shared" si="8"/>
        <v>0</v>
      </c>
      <c r="B81" s="167">
        <f t="shared" si="8"/>
        <v>0</v>
      </c>
      <c r="C81" s="118"/>
      <c r="D81" s="164">
        <f t="shared" si="9"/>
        <v>0</v>
      </c>
      <c r="E81" s="145"/>
      <c r="F81" s="72" t="e">
        <f t="shared" si="10"/>
        <v>#VALUE!</v>
      </c>
      <c r="G81" s="115"/>
      <c r="H81" s="114"/>
      <c r="I81" s="53" t="e">
        <f t="shared" si="11"/>
        <v>#VALUE!</v>
      </c>
      <c r="J81" s="143"/>
      <c r="K81" s="163">
        <f t="shared" si="12"/>
        <v>0</v>
      </c>
      <c r="L81" s="114"/>
      <c r="M81" s="8" t="e">
        <f t="shared" si="13"/>
        <v>#VALUE!</v>
      </c>
      <c r="N81" s="114"/>
      <c r="O81" s="115"/>
      <c r="P81" s="9" t="e">
        <f t="shared" si="14"/>
        <v>#VALUE!</v>
      </c>
      <c r="Q81" s="5" t="e">
        <f t="shared" si="15"/>
        <v>#VALUE!</v>
      </c>
    </row>
    <row r="82" spans="1:17" ht="14.25">
      <c r="A82" s="166">
        <f t="shared" si="8"/>
        <v>0</v>
      </c>
      <c r="B82" s="167">
        <f t="shared" si="8"/>
        <v>0</v>
      </c>
      <c r="C82" s="118"/>
      <c r="D82" s="164">
        <f t="shared" si="9"/>
        <v>0</v>
      </c>
      <c r="E82" s="145"/>
      <c r="F82" s="72" t="e">
        <f t="shared" si="10"/>
        <v>#VALUE!</v>
      </c>
      <c r="G82" s="115"/>
      <c r="H82" s="114"/>
      <c r="I82" s="53" t="e">
        <f t="shared" si="11"/>
        <v>#VALUE!</v>
      </c>
      <c r="J82" s="143"/>
      <c r="K82" s="163">
        <f t="shared" si="12"/>
        <v>0</v>
      </c>
      <c r="L82" s="114"/>
      <c r="M82" s="8" t="e">
        <f t="shared" si="13"/>
        <v>#VALUE!</v>
      </c>
      <c r="N82" s="114"/>
      <c r="O82" s="115"/>
      <c r="P82" s="9" t="e">
        <f t="shared" si="14"/>
        <v>#VALUE!</v>
      </c>
      <c r="Q82" s="5" t="e">
        <f t="shared" si="15"/>
        <v>#VALUE!</v>
      </c>
    </row>
    <row r="83" spans="1:17" ht="14.25">
      <c r="A83" s="166">
        <f t="shared" si="8"/>
        <v>0</v>
      </c>
      <c r="B83" s="167">
        <f t="shared" si="8"/>
        <v>0</v>
      </c>
      <c r="C83" s="118"/>
      <c r="D83" s="164">
        <f t="shared" si="9"/>
        <v>0</v>
      </c>
      <c r="E83" s="145"/>
      <c r="F83" s="72" t="e">
        <f t="shared" si="10"/>
        <v>#VALUE!</v>
      </c>
      <c r="G83" s="115"/>
      <c r="H83" s="114"/>
      <c r="I83" s="53" t="e">
        <f t="shared" si="11"/>
        <v>#VALUE!</v>
      </c>
      <c r="J83" s="143"/>
      <c r="K83" s="163">
        <f t="shared" si="12"/>
        <v>0</v>
      </c>
      <c r="L83" s="114"/>
      <c r="M83" s="8" t="e">
        <f t="shared" si="13"/>
        <v>#VALUE!</v>
      </c>
      <c r="N83" s="114"/>
      <c r="O83" s="115"/>
      <c r="P83" s="9" t="e">
        <f t="shared" si="14"/>
        <v>#VALUE!</v>
      </c>
      <c r="Q83" s="5" t="e">
        <f t="shared" si="15"/>
        <v>#VALUE!</v>
      </c>
    </row>
    <row r="84" spans="1:17" ht="14.25">
      <c r="A84" s="166">
        <f t="shared" si="8"/>
        <v>0</v>
      </c>
      <c r="B84" s="167">
        <f t="shared" si="8"/>
        <v>0</v>
      </c>
      <c r="C84" s="118"/>
      <c r="D84" s="164">
        <f t="shared" si="9"/>
        <v>0</v>
      </c>
      <c r="E84" s="145"/>
      <c r="F84" s="72" t="e">
        <f t="shared" si="10"/>
        <v>#VALUE!</v>
      </c>
      <c r="G84" s="115"/>
      <c r="H84" s="114"/>
      <c r="I84" s="53" t="e">
        <f t="shared" si="11"/>
        <v>#VALUE!</v>
      </c>
      <c r="J84" s="143"/>
      <c r="K84" s="163">
        <f t="shared" si="12"/>
        <v>0</v>
      </c>
      <c r="L84" s="114"/>
      <c r="M84" s="8" t="e">
        <f t="shared" si="13"/>
        <v>#VALUE!</v>
      </c>
      <c r="N84" s="114"/>
      <c r="O84" s="115"/>
      <c r="P84" s="9" t="e">
        <f t="shared" si="14"/>
        <v>#VALUE!</v>
      </c>
      <c r="Q84" s="5" t="e">
        <f t="shared" si="15"/>
        <v>#VALUE!</v>
      </c>
    </row>
    <row r="85" spans="1:17" ht="14.25">
      <c r="A85" s="166">
        <f t="shared" si="8"/>
        <v>0</v>
      </c>
      <c r="B85" s="167">
        <f t="shared" si="8"/>
        <v>0</v>
      </c>
      <c r="C85" s="118"/>
      <c r="D85" s="164">
        <f t="shared" si="9"/>
        <v>0</v>
      </c>
      <c r="E85" s="145"/>
      <c r="F85" s="72" t="e">
        <f t="shared" si="10"/>
        <v>#VALUE!</v>
      </c>
      <c r="G85" s="115"/>
      <c r="H85" s="114"/>
      <c r="I85" s="53" t="e">
        <f t="shared" si="11"/>
        <v>#VALUE!</v>
      </c>
      <c r="J85" s="143"/>
      <c r="K85" s="163">
        <f t="shared" si="12"/>
        <v>0</v>
      </c>
      <c r="L85" s="114"/>
      <c r="M85" s="8" t="e">
        <f t="shared" si="13"/>
        <v>#VALUE!</v>
      </c>
      <c r="N85" s="114"/>
      <c r="O85" s="115"/>
      <c r="P85" s="9" t="e">
        <f t="shared" si="14"/>
        <v>#VALUE!</v>
      </c>
      <c r="Q85" s="5" t="e">
        <f t="shared" si="15"/>
        <v>#VALUE!</v>
      </c>
    </row>
    <row r="86" spans="1:17" ht="14.25">
      <c r="A86" s="166">
        <f t="shared" si="8"/>
        <v>0</v>
      </c>
      <c r="B86" s="167">
        <f t="shared" si="8"/>
        <v>0</v>
      </c>
      <c r="C86" s="118"/>
      <c r="D86" s="164">
        <f t="shared" si="9"/>
        <v>0</v>
      </c>
      <c r="E86" s="145"/>
      <c r="F86" s="72" t="e">
        <f t="shared" si="10"/>
        <v>#VALUE!</v>
      </c>
      <c r="G86" s="115"/>
      <c r="H86" s="114"/>
      <c r="I86" s="53" t="e">
        <f t="shared" si="11"/>
        <v>#VALUE!</v>
      </c>
      <c r="J86" s="143"/>
      <c r="K86" s="163">
        <f t="shared" si="12"/>
        <v>0</v>
      </c>
      <c r="L86" s="114"/>
      <c r="M86" s="8" t="e">
        <f t="shared" si="13"/>
        <v>#VALUE!</v>
      </c>
      <c r="N86" s="114"/>
      <c r="O86" s="115"/>
      <c r="P86" s="9" t="e">
        <f t="shared" si="14"/>
        <v>#VALUE!</v>
      </c>
      <c r="Q86" s="5" t="e">
        <f t="shared" si="15"/>
        <v>#VALUE!</v>
      </c>
    </row>
    <row r="87" spans="1:17" ht="14.25">
      <c r="A87" s="166">
        <f t="shared" si="8"/>
        <v>0</v>
      </c>
      <c r="B87" s="167">
        <f t="shared" si="8"/>
        <v>0</v>
      </c>
      <c r="C87" s="118"/>
      <c r="D87" s="164">
        <f t="shared" si="9"/>
        <v>0</v>
      </c>
      <c r="E87" s="145"/>
      <c r="F87" s="72" t="e">
        <f t="shared" si="10"/>
        <v>#VALUE!</v>
      </c>
      <c r="G87" s="115"/>
      <c r="H87" s="114"/>
      <c r="I87" s="53" t="e">
        <f t="shared" si="11"/>
        <v>#VALUE!</v>
      </c>
      <c r="J87" s="143"/>
      <c r="K87" s="163">
        <f t="shared" si="12"/>
        <v>0</v>
      </c>
      <c r="L87" s="114"/>
      <c r="M87" s="8" t="e">
        <f t="shared" si="13"/>
        <v>#VALUE!</v>
      </c>
      <c r="N87" s="114"/>
      <c r="O87" s="115"/>
      <c r="P87" s="9" t="e">
        <f t="shared" si="14"/>
        <v>#VALUE!</v>
      </c>
      <c r="Q87" s="5" t="e">
        <f t="shared" si="15"/>
        <v>#VALUE!</v>
      </c>
    </row>
    <row r="88" spans="1:17" ht="14.25">
      <c r="A88" s="166">
        <f t="shared" si="8"/>
        <v>0</v>
      </c>
      <c r="B88" s="167">
        <f t="shared" si="8"/>
        <v>0</v>
      </c>
      <c r="C88" s="118"/>
      <c r="D88" s="164">
        <f t="shared" si="9"/>
        <v>0</v>
      </c>
      <c r="E88" s="145"/>
      <c r="F88" s="72" t="e">
        <f t="shared" si="10"/>
        <v>#VALUE!</v>
      </c>
      <c r="G88" s="115"/>
      <c r="H88" s="114"/>
      <c r="I88" s="53" t="e">
        <f t="shared" si="11"/>
        <v>#VALUE!</v>
      </c>
      <c r="J88" s="143"/>
      <c r="K88" s="163">
        <f t="shared" si="12"/>
        <v>0</v>
      </c>
      <c r="L88" s="114"/>
      <c r="M88" s="8" t="e">
        <f t="shared" si="13"/>
        <v>#VALUE!</v>
      </c>
      <c r="N88" s="114"/>
      <c r="O88" s="115"/>
      <c r="P88" s="9" t="e">
        <f t="shared" si="14"/>
        <v>#VALUE!</v>
      </c>
      <c r="Q88" s="5" t="e">
        <f t="shared" si="15"/>
        <v>#VALUE!</v>
      </c>
    </row>
    <row r="89" spans="1:17" ht="14.25">
      <c r="A89" s="166">
        <f t="shared" si="8"/>
        <v>0</v>
      </c>
      <c r="B89" s="167">
        <f t="shared" si="8"/>
        <v>0</v>
      </c>
      <c r="C89" s="118"/>
      <c r="D89" s="164">
        <f t="shared" si="9"/>
        <v>0</v>
      </c>
      <c r="E89" s="145"/>
      <c r="F89" s="72" t="e">
        <f t="shared" si="10"/>
        <v>#VALUE!</v>
      </c>
      <c r="G89" s="115"/>
      <c r="H89" s="114"/>
      <c r="I89" s="53" t="e">
        <f t="shared" si="11"/>
        <v>#VALUE!</v>
      </c>
      <c r="J89" s="143"/>
      <c r="K89" s="163">
        <f t="shared" si="12"/>
        <v>0</v>
      </c>
      <c r="L89" s="114"/>
      <c r="M89" s="8" t="e">
        <f t="shared" si="13"/>
        <v>#VALUE!</v>
      </c>
      <c r="N89" s="114"/>
      <c r="O89" s="115"/>
      <c r="P89" s="9" t="e">
        <f t="shared" si="14"/>
        <v>#VALUE!</v>
      </c>
      <c r="Q89" s="5" t="e">
        <f t="shared" si="15"/>
        <v>#VALUE!</v>
      </c>
    </row>
    <row r="90" spans="1:17" ht="14.25">
      <c r="A90" s="166">
        <f t="shared" si="8"/>
        <v>0</v>
      </c>
      <c r="B90" s="167">
        <f t="shared" si="8"/>
        <v>0</v>
      </c>
      <c r="C90" s="118"/>
      <c r="D90" s="164">
        <f t="shared" si="9"/>
        <v>0</v>
      </c>
      <c r="E90" s="145"/>
      <c r="F90" s="72" t="e">
        <f t="shared" si="10"/>
        <v>#VALUE!</v>
      </c>
      <c r="G90" s="115"/>
      <c r="H90" s="114"/>
      <c r="I90" s="53" t="e">
        <f t="shared" si="11"/>
        <v>#VALUE!</v>
      </c>
      <c r="J90" s="143"/>
      <c r="K90" s="163">
        <f t="shared" si="12"/>
        <v>0</v>
      </c>
      <c r="L90" s="114"/>
      <c r="M90" s="8" t="e">
        <f t="shared" si="13"/>
        <v>#VALUE!</v>
      </c>
      <c r="N90" s="114"/>
      <c r="O90" s="115"/>
      <c r="P90" s="9" t="e">
        <f t="shared" si="14"/>
        <v>#VALUE!</v>
      </c>
      <c r="Q90" s="5" t="e">
        <f t="shared" si="15"/>
        <v>#VALUE!</v>
      </c>
    </row>
    <row r="91" spans="1:17" ht="14.25">
      <c r="A91" s="166">
        <f t="shared" si="8"/>
        <v>0</v>
      </c>
      <c r="B91" s="167">
        <f t="shared" si="8"/>
        <v>0</v>
      </c>
      <c r="C91" s="118"/>
      <c r="D91" s="164">
        <f t="shared" si="9"/>
        <v>0</v>
      </c>
      <c r="E91" s="145"/>
      <c r="F91" s="72" t="e">
        <f t="shared" si="10"/>
        <v>#VALUE!</v>
      </c>
      <c r="G91" s="115"/>
      <c r="H91" s="114"/>
      <c r="I91" s="53" t="e">
        <f t="shared" si="11"/>
        <v>#VALUE!</v>
      </c>
      <c r="J91" s="143"/>
      <c r="K91" s="163">
        <f t="shared" si="12"/>
        <v>0</v>
      </c>
      <c r="L91" s="114"/>
      <c r="M91" s="8" t="e">
        <f t="shared" si="13"/>
        <v>#VALUE!</v>
      </c>
      <c r="N91" s="114"/>
      <c r="O91" s="115"/>
      <c r="P91" s="9" t="e">
        <f t="shared" si="14"/>
        <v>#VALUE!</v>
      </c>
      <c r="Q91" s="5" t="e">
        <f t="shared" si="15"/>
        <v>#VALUE!</v>
      </c>
    </row>
    <row r="92" spans="1:17" ht="14.25">
      <c r="A92" s="166">
        <f t="shared" si="8"/>
        <v>0</v>
      </c>
      <c r="B92" s="167">
        <f t="shared" si="8"/>
        <v>0</v>
      </c>
      <c r="C92" s="118"/>
      <c r="D92" s="164">
        <f t="shared" si="9"/>
        <v>0</v>
      </c>
      <c r="E92" s="145"/>
      <c r="F92" s="72" t="e">
        <f t="shared" si="10"/>
        <v>#VALUE!</v>
      </c>
      <c r="G92" s="115"/>
      <c r="H92" s="114"/>
      <c r="I92" s="53" t="e">
        <f t="shared" si="11"/>
        <v>#VALUE!</v>
      </c>
      <c r="J92" s="143"/>
      <c r="K92" s="163">
        <f t="shared" si="12"/>
        <v>0</v>
      </c>
      <c r="L92" s="114"/>
      <c r="M92" s="8" t="e">
        <f t="shared" si="13"/>
        <v>#VALUE!</v>
      </c>
      <c r="N92" s="114"/>
      <c r="O92" s="115"/>
      <c r="P92" s="9" t="e">
        <f t="shared" si="14"/>
        <v>#VALUE!</v>
      </c>
      <c r="Q92" s="5" t="e">
        <f t="shared" si="15"/>
        <v>#VALUE!</v>
      </c>
    </row>
    <row r="93" spans="1:17" ht="14.25">
      <c r="A93" s="166">
        <f t="shared" si="8"/>
        <v>0</v>
      </c>
      <c r="B93" s="167">
        <f t="shared" si="8"/>
        <v>0</v>
      </c>
      <c r="C93" s="118"/>
      <c r="D93" s="164">
        <f t="shared" si="9"/>
        <v>0</v>
      </c>
      <c r="E93" s="145"/>
      <c r="F93" s="72" t="e">
        <f t="shared" si="10"/>
        <v>#VALUE!</v>
      </c>
      <c r="G93" s="115"/>
      <c r="H93" s="114"/>
      <c r="I93" s="53" t="e">
        <f t="shared" si="11"/>
        <v>#VALUE!</v>
      </c>
      <c r="J93" s="143"/>
      <c r="K93" s="163">
        <f t="shared" si="12"/>
        <v>0</v>
      </c>
      <c r="L93" s="114"/>
      <c r="M93" s="8" t="e">
        <f t="shared" si="13"/>
        <v>#VALUE!</v>
      </c>
      <c r="N93" s="114"/>
      <c r="O93" s="115"/>
      <c r="P93" s="9" t="e">
        <f t="shared" si="14"/>
        <v>#VALUE!</v>
      </c>
      <c r="Q93" s="5" t="e">
        <f t="shared" si="15"/>
        <v>#VALUE!</v>
      </c>
    </row>
    <row r="94" spans="1:17" ht="14.25">
      <c r="A94" s="166">
        <f t="shared" si="8"/>
        <v>0</v>
      </c>
      <c r="B94" s="167">
        <f t="shared" si="8"/>
        <v>0</v>
      </c>
      <c r="C94" s="118"/>
      <c r="D94" s="164">
        <f t="shared" si="9"/>
        <v>0</v>
      </c>
      <c r="E94" s="145"/>
      <c r="F94" s="72" t="e">
        <f t="shared" si="10"/>
        <v>#VALUE!</v>
      </c>
      <c r="G94" s="115"/>
      <c r="H94" s="114"/>
      <c r="I94" s="53" t="e">
        <f t="shared" si="11"/>
        <v>#VALUE!</v>
      </c>
      <c r="J94" s="143"/>
      <c r="K94" s="163">
        <f t="shared" si="12"/>
        <v>0</v>
      </c>
      <c r="L94" s="114"/>
      <c r="M94" s="8" t="e">
        <f t="shared" si="13"/>
        <v>#VALUE!</v>
      </c>
      <c r="N94" s="114"/>
      <c r="O94" s="115"/>
      <c r="P94" s="9" t="e">
        <f t="shared" si="14"/>
        <v>#VALUE!</v>
      </c>
      <c r="Q94" s="5" t="e">
        <f t="shared" si="15"/>
        <v>#VALUE!</v>
      </c>
    </row>
    <row r="95" spans="1:17" ht="14.25">
      <c r="A95" s="166">
        <f t="shared" si="8"/>
        <v>0</v>
      </c>
      <c r="B95" s="167">
        <f t="shared" si="8"/>
        <v>0</v>
      </c>
      <c r="C95" s="118"/>
      <c r="D95" s="164">
        <f t="shared" si="9"/>
        <v>0</v>
      </c>
      <c r="E95" s="145"/>
      <c r="F95" s="72" t="e">
        <f t="shared" si="10"/>
        <v>#VALUE!</v>
      </c>
      <c r="G95" s="115"/>
      <c r="H95" s="114"/>
      <c r="I95" s="53" t="e">
        <f t="shared" si="11"/>
        <v>#VALUE!</v>
      </c>
      <c r="J95" s="143"/>
      <c r="K95" s="163">
        <f t="shared" si="12"/>
        <v>0</v>
      </c>
      <c r="L95" s="114"/>
      <c r="M95" s="8" t="e">
        <f t="shared" si="13"/>
        <v>#VALUE!</v>
      </c>
      <c r="N95" s="114"/>
      <c r="O95" s="115"/>
      <c r="P95" s="9" t="e">
        <f t="shared" si="14"/>
        <v>#VALUE!</v>
      </c>
      <c r="Q95" s="5" t="e">
        <f t="shared" si="15"/>
        <v>#VALUE!</v>
      </c>
    </row>
    <row r="96" spans="1:17" ht="14.25">
      <c r="A96" s="166">
        <f t="shared" si="8"/>
        <v>0</v>
      </c>
      <c r="B96" s="167">
        <f t="shared" si="8"/>
        <v>0</v>
      </c>
      <c r="C96" s="118"/>
      <c r="D96" s="164">
        <f t="shared" si="9"/>
        <v>0</v>
      </c>
      <c r="E96" s="145"/>
      <c r="F96" s="72" t="e">
        <f t="shared" si="10"/>
        <v>#VALUE!</v>
      </c>
      <c r="G96" s="115"/>
      <c r="H96" s="114"/>
      <c r="I96" s="53" t="e">
        <f t="shared" si="11"/>
        <v>#VALUE!</v>
      </c>
      <c r="J96" s="143"/>
      <c r="K96" s="163">
        <f t="shared" si="12"/>
        <v>0</v>
      </c>
      <c r="L96" s="114"/>
      <c r="M96" s="8" t="e">
        <f t="shared" si="13"/>
        <v>#VALUE!</v>
      </c>
      <c r="N96" s="114"/>
      <c r="O96" s="115"/>
      <c r="P96" s="9" t="e">
        <f t="shared" si="14"/>
        <v>#VALUE!</v>
      </c>
      <c r="Q96" s="5" t="e">
        <f t="shared" si="15"/>
        <v>#VALUE!</v>
      </c>
    </row>
    <row r="97" spans="1:17" ht="14.25">
      <c r="A97" s="166">
        <f t="shared" si="8"/>
        <v>0</v>
      </c>
      <c r="B97" s="167">
        <f t="shared" si="8"/>
        <v>0</v>
      </c>
      <c r="C97" s="118"/>
      <c r="D97" s="164">
        <f t="shared" si="9"/>
        <v>0</v>
      </c>
      <c r="E97" s="145"/>
      <c r="F97" s="72" t="e">
        <f t="shared" si="10"/>
        <v>#VALUE!</v>
      </c>
      <c r="G97" s="115"/>
      <c r="H97" s="114"/>
      <c r="I97" s="53" t="e">
        <f t="shared" si="11"/>
        <v>#VALUE!</v>
      </c>
      <c r="J97" s="143"/>
      <c r="K97" s="163">
        <f t="shared" si="12"/>
        <v>0</v>
      </c>
      <c r="L97" s="114"/>
      <c r="M97" s="8" t="e">
        <f t="shared" si="13"/>
        <v>#VALUE!</v>
      </c>
      <c r="N97" s="114"/>
      <c r="O97" s="115"/>
      <c r="P97" s="9" t="e">
        <f t="shared" si="14"/>
        <v>#VALUE!</v>
      </c>
      <c r="Q97" s="5" t="e">
        <f t="shared" si="15"/>
        <v>#VALUE!</v>
      </c>
    </row>
    <row r="98" spans="1:17" ht="14.25">
      <c r="A98" s="166">
        <f t="shared" si="8"/>
        <v>0</v>
      </c>
      <c r="B98" s="167">
        <f t="shared" si="8"/>
        <v>0</v>
      </c>
      <c r="C98" s="118"/>
      <c r="D98" s="164">
        <f t="shared" si="9"/>
        <v>0</v>
      </c>
      <c r="E98" s="145"/>
      <c r="F98" s="72" t="e">
        <f t="shared" si="10"/>
        <v>#VALUE!</v>
      </c>
      <c r="G98" s="115"/>
      <c r="H98" s="114"/>
      <c r="I98" s="53" t="e">
        <f t="shared" si="11"/>
        <v>#VALUE!</v>
      </c>
      <c r="J98" s="143"/>
      <c r="K98" s="163">
        <f t="shared" si="12"/>
        <v>0</v>
      </c>
      <c r="L98" s="114"/>
      <c r="M98" s="8" t="e">
        <f t="shared" si="13"/>
        <v>#VALUE!</v>
      </c>
      <c r="N98" s="114"/>
      <c r="O98" s="115"/>
      <c r="P98" s="9" t="e">
        <f t="shared" si="14"/>
        <v>#VALUE!</v>
      </c>
      <c r="Q98" s="5" t="e">
        <f t="shared" si="15"/>
        <v>#VALUE!</v>
      </c>
    </row>
    <row r="99" spans="1:17" ht="14.25">
      <c r="A99" s="166">
        <f t="shared" si="8"/>
        <v>0</v>
      </c>
      <c r="B99" s="167">
        <f t="shared" si="8"/>
        <v>0</v>
      </c>
      <c r="C99" s="118"/>
      <c r="D99" s="164">
        <f t="shared" si="9"/>
        <v>0</v>
      </c>
      <c r="E99" s="145"/>
      <c r="F99" s="72" t="e">
        <f t="shared" si="10"/>
        <v>#VALUE!</v>
      </c>
      <c r="G99" s="115"/>
      <c r="H99" s="114"/>
      <c r="I99" s="53" t="e">
        <f t="shared" si="11"/>
        <v>#VALUE!</v>
      </c>
      <c r="J99" s="143"/>
      <c r="K99" s="163">
        <f t="shared" si="12"/>
        <v>0</v>
      </c>
      <c r="L99" s="114"/>
      <c r="M99" s="8" t="e">
        <f t="shared" si="13"/>
        <v>#VALUE!</v>
      </c>
      <c r="N99" s="114"/>
      <c r="O99" s="115"/>
      <c r="P99" s="9" t="e">
        <f t="shared" si="14"/>
        <v>#VALUE!</v>
      </c>
      <c r="Q99" s="5" t="e">
        <f t="shared" si="15"/>
        <v>#VALUE!</v>
      </c>
    </row>
    <row r="100" spans="1:17" ht="14.25">
      <c r="A100" s="166">
        <f t="shared" si="8"/>
        <v>0</v>
      </c>
      <c r="B100" s="167">
        <f t="shared" si="8"/>
        <v>0</v>
      </c>
      <c r="C100" s="118"/>
      <c r="D100" s="164">
        <f t="shared" si="9"/>
        <v>0</v>
      </c>
      <c r="E100" s="145"/>
      <c r="F100" s="72" t="e">
        <f t="shared" si="10"/>
        <v>#VALUE!</v>
      </c>
      <c r="G100" s="115"/>
      <c r="H100" s="114"/>
      <c r="I100" s="53" t="e">
        <f t="shared" si="11"/>
        <v>#VALUE!</v>
      </c>
      <c r="J100" s="143"/>
      <c r="K100" s="163">
        <f t="shared" si="12"/>
        <v>0</v>
      </c>
      <c r="L100" s="114"/>
      <c r="M100" s="8" t="e">
        <f t="shared" si="13"/>
        <v>#VALUE!</v>
      </c>
      <c r="N100" s="114"/>
      <c r="O100" s="115"/>
      <c r="P100" s="9" t="e">
        <f t="shared" si="14"/>
        <v>#VALUE!</v>
      </c>
      <c r="Q100" s="5" t="e">
        <f t="shared" si="15"/>
        <v>#VALUE!</v>
      </c>
    </row>
    <row r="101" spans="1:17" ht="14.25">
      <c r="A101" s="166">
        <f t="shared" si="8"/>
        <v>0</v>
      </c>
      <c r="B101" s="167">
        <f t="shared" si="8"/>
        <v>0</v>
      </c>
      <c r="C101" s="118"/>
      <c r="D101" s="164">
        <f t="shared" si="9"/>
        <v>0</v>
      </c>
      <c r="E101" s="145"/>
      <c r="F101" s="72" t="e">
        <f t="shared" si="10"/>
        <v>#VALUE!</v>
      </c>
      <c r="G101" s="115"/>
      <c r="H101" s="114"/>
      <c r="I101" s="53" t="e">
        <f t="shared" si="11"/>
        <v>#VALUE!</v>
      </c>
      <c r="J101" s="143"/>
      <c r="K101" s="163">
        <f t="shared" si="12"/>
        <v>0</v>
      </c>
      <c r="L101" s="114"/>
      <c r="M101" s="8" t="e">
        <f t="shared" si="13"/>
        <v>#VALUE!</v>
      </c>
      <c r="N101" s="114"/>
      <c r="O101" s="115"/>
      <c r="P101" s="9" t="e">
        <f t="shared" si="14"/>
        <v>#VALUE!</v>
      </c>
      <c r="Q101" s="5" t="e">
        <f t="shared" si="15"/>
        <v>#VALUE!</v>
      </c>
    </row>
    <row r="102" spans="1:17" ht="14.25">
      <c r="A102" s="166">
        <f t="shared" si="8"/>
        <v>0</v>
      </c>
      <c r="B102" s="167">
        <f t="shared" si="8"/>
        <v>0</v>
      </c>
      <c r="C102" s="118"/>
      <c r="D102" s="164">
        <f t="shared" si="9"/>
        <v>0</v>
      </c>
      <c r="E102" s="145"/>
      <c r="F102" s="72" t="e">
        <f t="shared" si="10"/>
        <v>#VALUE!</v>
      </c>
      <c r="G102" s="115"/>
      <c r="H102" s="114"/>
      <c r="I102" s="53" t="e">
        <f t="shared" si="11"/>
        <v>#VALUE!</v>
      </c>
      <c r="J102" s="143"/>
      <c r="K102" s="163">
        <f t="shared" si="12"/>
        <v>0</v>
      </c>
      <c r="L102" s="114"/>
      <c r="M102" s="8" t="e">
        <f t="shared" si="13"/>
        <v>#VALUE!</v>
      </c>
      <c r="N102" s="114"/>
      <c r="O102" s="115"/>
      <c r="P102" s="9" t="e">
        <f t="shared" si="14"/>
        <v>#VALUE!</v>
      </c>
      <c r="Q102" s="5" t="e">
        <f t="shared" si="15"/>
        <v>#VALUE!</v>
      </c>
    </row>
    <row r="103" spans="1:17" ht="14.25">
      <c r="A103" s="166">
        <f t="shared" si="8"/>
        <v>0</v>
      </c>
      <c r="B103" s="167">
        <f t="shared" si="8"/>
        <v>0</v>
      </c>
      <c r="C103" s="118"/>
      <c r="D103" s="164">
        <f t="shared" si="9"/>
        <v>0</v>
      </c>
      <c r="E103" s="145"/>
      <c r="F103" s="72" t="e">
        <f t="shared" si="10"/>
        <v>#VALUE!</v>
      </c>
      <c r="G103" s="115"/>
      <c r="H103" s="114"/>
      <c r="I103" s="53" t="e">
        <f t="shared" si="11"/>
        <v>#VALUE!</v>
      </c>
      <c r="J103" s="143"/>
      <c r="K103" s="163">
        <f t="shared" si="12"/>
        <v>0</v>
      </c>
      <c r="L103" s="114"/>
      <c r="M103" s="8" t="e">
        <f t="shared" si="13"/>
        <v>#VALUE!</v>
      </c>
      <c r="N103" s="114"/>
      <c r="O103" s="115"/>
      <c r="P103" s="9" t="e">
        <f t="shared" si="14"/>
        <v>#VALUE!</v>
      </c>
      <c r="Q103" s="5" t="e">
        <f t="shared" si="15"/>
        <v>#VALUE!</v>
      </c>
    </row>
    <row r="104" spans="1:17" ht="14.25">
      <c r="A104" s="166">
        <f t="shared" si="8"/>
        <v>0</v>
      </c>
      <c r="B104" s="167">
        <f t="shared" si="8"/>
        <v>0</v>
      </c>
      <c r="C104" s="118"/>
      <c r="D104" s="164">
        <f t="shared" si="9"/>
        <v>0</v>
      </c>
      <c r="E104" s="145"/>
      <c r="F104" s="72" t="e">
        <f t="shared" si="10"/>
        <v>#VALUE!</v>
      </c>
      <c r="G104" s="115"/>
      <c r="H104" s="114"/>
      <c r="I104" s="53" t="e">
        <f t="shared" si="11"/>
        <v>#VALUE!</v>
      </c>
      <c r="J104" s="143"/>
      <c r="K104" s="163">
        <f t="shared" si="12"/>
        <v>0</v>
      </c>
      <c r="L104" s="114"/>
      <c r="M104" s="8" t="e">
        <f t="shared" si="13"/>
        <v>#VALUE!</v>
      </c>
      <c r="N104" s="114"/>
      <c r="O104" s="115"/>
      <c r="P104" s="9" t="e">
        <f t="shared" si="14"/>
        <v>#VALUE!</v>
      </c>
      <c r="Q104" s="5" t="e">
        <f t="shared" si="15"/>
        <v>#VALUE!</v>
      </c>
    </row>
    <row r="105" spans="1:17" ht="14.25">
      <c r="A105" s="166">
        <f t="shared" si="8"/>
        <v>0</v>
      </c>
      <c r="B105" s="167">
        <f t="shared" si="8"/>
        <v>0</v>
      </c>
      <c r="C105" s="118"/>
      <c r="D105" s="164">
        <f t="shared" si="9"/>
        <v>0</v>
      </c>
      <c r="E105" s="145"/>
      <c r="F105" s="72" t="e">
        <f t="shared" si="10"/>
        <v>#VALUE!</v>
      </c>
      <c r="G105" s="115"/>
      <c r="H105" s="114"/>
      <c r="I105" s="53" t="e">
        <f t="shared" si="11"/>
        <v>#VALUE!</v>
      </c>
      <c r="J105" s="143"/>
      <c r="K105" s="163">
        <f t="shared" si="12"/>
        <v>0</v>
      </c>
      <c r="L105" s="114"/>
      <c r="M105" s="8" t="e">
        <f t="shared" si="13"/>
        <v>#VALUE!</v>
      </c>
      <c r="N105" s="114"/>
      <c r="O105" s="115"/>
      <c r="P105" s="9" t="e">
        <f t="shared" si="14"/>
        <v>#VALUE!</v>
      </c>
      <c r="Q105" s="5" t="e">
        <f t="shared" si="15"/>
        <v>#VALUE!</v>
      </c>
    </row>
    <row r="106" spans="1:17" ht="14.25">
      <c r="A106" s="166">
        <f t="shared" si="8"/>
        <v>0</v>
      </c>
      <c r="B106" s="167">
        <f t="shared" si="8"/>
        <v>0</v>
      </c>
      <c r="C106" s="118"/>
      <c r="D106" s="164">
        <f t="shared" si="9"/>
        <v>0</v>
      </c>
      <c r="E106" s="145"/>
      <c r="F106" s="72" t="e">
        <f t="shared" si="10"/>
        <v>#VALUE!</v>
      </c>
      <c r="G106" s="115"/>
      <c r="H106" s="114"/>
      <c r="I106" s="53" t="e">
        <f t="shared" si="11"/>
        <v>#VALUE!</v>
      </c>
      <c r="J106" s="143"/>
      <c r="K106" s="163">
        <f t="shared" si="12"/>
        <v>0</v>
      </c>
      <c r="L106" s="114"/>
      <c r="M106" s="8" t="e">
        <f t="shared" si="13"/>
        <v>#VALUE!</v>
      </c>
      <c r="N106" s="114"/>
      <c r="O106" s="115"/>
      <c r="P106" s="9" t="e">
        <f t="shared" si="14"/>
        <v>#VALUE!</v>
      </c>
      <c r="Q106" s="5" t="e">
        <f t="shared" si="15"/>
        <v>#VALUE!</v>
      </c>
    </row>
    <row r="107" spans="1:17" ht="14.25">
      <c r="A107" s="166">
        <f t="shared" si="8"/>
        <v>0</v>
      </c>
      <c r="B107" s="167">
        <f t="shared" si="8"/>
        <v>0</v>
      </c>
      <c r="C107" s="118"/>
      <c r="D107" s="164">
        <f t="shared" si="9"/>
        <v>0</v>
      </c>
      <c r="E107" s="145"/>
      <c r="F107" s="72" t="e">
        <f t="shared" si="10"/>
        <v>#VALUE!</v>
      </c>
      <c r="G107" s="115"/>
      <c r="H107" s="114"/>
      <c r="I107" s="53" t="e">
        <f t="shared" si="11"/>
        <v>#VALUE!</v>
      </c>
      <c r="J107" s="143"/>
      <c r="K107" s="163">
        <f t="shared" si="12"/>
        <v>0</v>
      </c>
      <c r="L107" s="114"/>
      <c r="M107" s="8" t="e">
        <f t="shared" si="13"/>
        <v>#VALUE!</v>
      </c>
      <c r="N107" s="114"/>
      <c r="O107" s="115"/>
      <c r="P107" s="9" t="e">
        <f t="shared" si="14"/>
        <v>#VALUE!</v>
      </c>
      <c r="Q107" s="5" t="e">
        <f t="shared" si="15"/>
        <v>#VALUE!</v>
      </c>
    </row>
    <row r="108" spans="1:17" ht="14.25">
      <c r="A108" s="166">
        <f t="shared" si="8"/>
        <v>0</v>
      </c>
      <c r="B108" s="167">
        <f t="shared" si="8"/>
        <v>0</v>
      </c>
      <c r="C108" s="118"/>
      <c r="D108" s="164">
        <f t="shared" si="9"/>
        <v>0</v>
      </c>
      <c r="E108" s="145"/>
      <c r="F108" s="72" t="e">
        <f t="shared" si="10"/>
        <v>#VALUE!</v>
      </c>
      <c r="G108" s="115"/>
      <c r="H108" s="114"/>
      <c r="I108" s="53" t="e">
        <f t="shared" si="11"/>
        <v>#VALUE!</v>
      </c>
      <c r="J108" s="143"/>
      <c r="K108" s="163">
        <f t="shared" si="12"/>
        <v>0</v>
      </c>
      <c r="L108" s="114"/>
      <c r="M108" s="8" t="e">
        <f t="shared" si="13"/>
        <v>#VALUE!</v>
      </c>
      <c r="N108" s="114"/>
      <c r="O108" s="115"/>
      <c r="P108" s="9" t="e">
        <f t="shared" si="14"/>
        <v>#VALUE!</v>
      </c>
      <c r="Q108" s="5" t="e">
        <f t="shared" si="15"/>
        <v>#VALUE!</v>
      </c>
    </row>
    <row r="109" spans="1:17" ht="14.25">
      <c r="A109" s="166">
        <f t="shared" si="8"/>
        <v>0</v>
      </c>
      <c r="B109" s="167">
        <f t="shared" si="8"/>
        <v>0</v>
      </c>
      <c r="C109" s="118"/>
      <c r="D109" s="164">
        <f t="shared" si="9"/>
        <v>0</v>
      </c>
      <c r="E109" s="145"/>
      <c r="F109" s="72" t="e">
        <f t="shared" si="10"/>
        <v>#VALUE!</v>
      </c>
      <c r="G109" s="115"/>
      <c r="H109" s="114"/>
      <c r="I109" s="53" t="e">
        <f t="shared" si="11"/>
        <v>#VALUE!</v>
      </c>
      <c r="J109" s="143"/>
      <c r="K109" s="163">
        <f t="shared" si="12"/>
        <v>0</v>
      </c>
      <c r="L109" s="114"/>
      <c r="M109" s="8" t="e">
        <f t="shared" si="13"/>
        <v>#VALUE!</v>
      </c>
      <c r="N109" s="114"/>
      <c r="O109" s="115"/>
      <c r="P109" s="9" t="e">
        <f t="shared" si="14"/>
        <v>#VALUE!</v>
      </c>
      <c r="Q109" s="5" t="e">
        <f t="shared" si="15"/>
        <v>#VALUE!</v>
      </c>
    </row>
    <row r="110" spans="1:17" ht="14.25">
      <c r="A110" s="166">
        <f t="shared" si="8"/>
        <v>0</v>
      </c>
      <c r="B110" s="167">
        <f t="shared" si="8"/>
        <v>0</v>
      </c>
      <c r="C110" s="118"/>
      <c r="D110" s="164">
        <f t="shared" si="9"/>
        <v>0</v>
      </c>
      <c r="E110" s="145"/>
      <c r="F110" s="72" t="e">
        <f t="shared" si="10"/>
        <v>#VALUE!</v>
      </c>
      <c r="G110" s="115"/>
      <c r="H110" s="114"/>
      <c r="I110" s="53" t="e">
        <f t="shared" si="11"/>
        <v>#VALUE!</v>
      </c>
      <c r="J110" s="143"/>
      <c r="K110" s="163">
        <f t="shared" si="12"/>
        <v>0</v>
      </c>
      <c r="L110" s="114"/>
      <c r="M110" s="8" t="e">
        <f t="shared" si="13"/>
        <v>#VALUE!</v>
      </c>
      <c r="N110" s="114"/>
      <c r="O110" s="115"/>
      <c r="P110" s="9" t="e">
        <f t="shared" si="14"/>
        <v>#VALUE!</v>
      </c>
      <c r="Q110" s="5" t="e">
        <f t="shared" si="15"/>
        <v>#VALUE!</v>
      </c>
    </row>
    <row r="111" spans="1:17" ht="14.25">
      <c r="A111" s="166">
        <f t="shared" si="8"/>
        <v>0</v>
      </c>
      <c r="B111" s="167">
        <f t="shared" si="8"/>
        <v>0</v>
      </c>
      <c r="C111" s="118"/>
      <c r="D111" s="164">
        <f t="shared" si="9"/>
        <v>0</v>
      </c>
      <c r="E111" s="145"/>
      <c r="F111" s="72" t="e">
        <f t="shared" si="10"/>
        <v>#VALUE!</v>
      </c>
      <c r="G111" s="115"/>
      <c r="H111" s="114"/>
      <c r="I111" s="53" t="e">
        <f t="shared" si="11"/>
        <v>#VALUE!</v>
      </c>
      <c r="J111" s="143"/>
      <c r="K111" s="163">
        <f t="shared" si="12"/>
        <v>0</v>
      </c>
      <c r="L111" s="114"/>
      <c r="M111" s="8" t="e">
        <f t="shared" si="13"/>
        <v>#VALUE!</v>
      </c>
      <c r="N111" s="114"/>
      <c r="O111" s="115"/>
      <c r="P111" s="9" t="e">
        <f t="shared" si="14"/>
        <v>#VALUE!</v>
      </c>
      <c r="Q111" s="5" t="e">
        <f t="shared" si="15"/>
        <v>#VALUE!</v>
      </c>
    </row>
    <row r="112" spans="1:17" ht="14.25">
      <c r="A112" s="166">
        <f t="shared" si="8"/>
        <v>0</v>
      </c>
      <c r="B112" s="167">
        <f t="shared" si="8"/>
        <v>0</v>
      </c>
      <c r="C112" s="118"/>
      <c r="D112" s="164">
        <f t="shared" si="9"/>
        <v>0</v>
      </c>
      <c r="E112" s="145"/>
      <c r="F112" s="72" t="e">
        <f t="shared" si="10"/>
        <v>#VALUE!</v>
      </c>
      <c r="G112" s="115"/>
      <c r="H112" s="114"/>
      <c r="I112" s="53" t="e">
        <f t="shared" si="11"/>
        <v>#VALUE!</v>
      </c>
      <c r="J112" s="143"/>
      <c r="K112" s="163">
        <f t="shared" si="12"/>
        <v>0</v>
      </c>
      <c r="L112" s="114"/>
      <c r="M112" s="8" t="e">
        <f t="shared" si="13"/>
        <v>#VALUE!</v>
      </c>
      <c r="N112" s="114"/>
      <c r="O112" s="115"/>
      <c r="P112" s="9" t="e">
        <f t="shared" si="14"/>
        <v>#VALUE!</v>
      </c>
      <c r="Q112" s="5" t="e">
        <f t="shared" si="15"/>
        <v>#VALUE!</v>
      </c>
    </row>
    <row r="113" spans="1:17" ht="14.25">
      <c r="A113" s="166">
        <f t="shared" si="8"/>
        <v>0</v>
      </c>
      <c r="B113" s="167">
        <f t="shared" si="8"/>
        <v>0</v>
      </c>
      <c r="C113" s="118"/>
      <c r="D113" s="164">
        <f t="shared" si="9"/>
        <v>0</v>
      </c>
      <c r="E113" s="145"/>
      <c r="F113" s="72" t="e">
        <f t="shared" si="10"/>
        <v>#VALUE!</v>
      </c>
      <c r="G113" s="115"/>
      <c r="H113" s="114"/>
      <c r="I113" s="53" t="e">
        <f t="shared" si="11"/>
        <v>#VALUE!</v>
      </c>
      <c r="J113" s="143"/>
      <c r="K113" s="163">
        <f t="shared" si="12"/>
        <v>0</v>
      </c>
      <c r="L113" s="114"/>
      <c r="M113" s="8" t="e">
        <f t="shared" si="13"/>
        <v>#VALUE!</v>
      </c>
      <c r="N113" s="114"/>
      <c r="O113" s="115"/>
      <c r="P113" s="9" t="e">
        <f t="shared" si="14"/>
        <v>#VALUE!</v>
      </c>
      <c r="Q113" s="5" t="e">
        <f t="shared" si="15"/>
        <v>#VALUE!</v>
      </c>
    </row>
    <row r="114" spans="1:17" ht="14.25">
      <c r="A114" s="166">
        <f t="shared" si="8"/>
        <v>0</v>
      </c>
      <c r="B114" s="167">
        <f t="shared" si="8"/>
        <v>0</v>
      </c>
      <c r="C114" s="118"/>
      <c r="D114" s="164">
        <f t="shared" si="9"/>
        <v>0</v>
      </c>
      <c r="E114" s="145"/>
      <c r="F114" s="72" t="e">
        <f t="shared" si="10"/>
        <v>#VALUE!</v>
      </c>
      <c r="G114" s="115"/>
      <c r="H114" s="114"/>
      <c r="I114" s="53" t="e">
        <f t="shared" si="11"/>
        <v>#VALUE!</v>
      </c>
      <c r="J114" s="143"/>
      <c r="K114" s="163">
        <f t="shared" si="12"/>
        <v>0</v>
      </c>
      <c r="L114" s="114"/>
      <c r="M114" s="8" t="e">
        <f t="shared" si="13"/>
        <v>#VALUE!</v>
      </c>
      <c r="N114" s="114"/>
      <c r="O114" s="115"/>
      <c r="P114" s="9" t="e">
        <f t="shared" si="14"/>
        <v>#VALUE!</v>
      </c>
      <c r="Q114" s="5" t="e">
        <f t="shared" si="15"/>
        <v>#VALUE!</v>
      </c>
    </row>
    <row r="115" spans="1:17" ht="14.25">
      <c r="A115" s="166">
        <f t="shared" si="8"/>
        <v>0</v>
      </c>
      <c r="B115" s="167">
        <f t="shared" si="8"/>
        <v>0</v>
      </c>
      <c r="C115" s="118"/>
      <c r="D115" s="164">
        <f t="shared" si="9"/>
        <v>0</v>
      </c>
      <c r="E115" s="145"/>
      <c r="F115" s="72" t="e">
        <f t="shared" si="10"/>
        <v>#VALUE!</v>
      </c>
      <c r="G115" s="115"/>
      <c r="H115" s="114"/>
      <c r="I115" s="53" t="e">
        <f t="shared" si="11"/>
        <v>#VALUE!</v>
      </c>
      <c r="J115" s="143"/>
      <c r="K115" s="163">
        <f t="shared" si="12"/>
        <v>0</v>
      </c>
      <c r="L115" s="114"/>
      <c r="M115" s="8" t="e">
        <f t="shared" si="13"/>
        <v>#VALUE!</v>
      </c>
      <c r="N115" s="114"/>
      <c r="O115" s="115"/>
      <c r="P115" s="9" t="e">
        <f t="shared" si="14"/>
        <v>#VALUE!</v>
      </c>
      <c r="Q115" s="5" t="e">
        <f t="shared" si="15"/>
        <v>#VALUE!</v>
      </c>
    </row>
    <row r="116" spans="1:17" ht="14.25">
      <c r="A116" s="166">
        <f t="shared" si="8"/>
        <v>0</v>
      </c>
      <c r="B116" s="167">
        <f t="shared" si="8"/>
        <v>0</v>
      </c>
      <c r="C116" s="118"/>
      <c r="D116" s="164">
        <f t="shared" si="9"/>
        <v>0</v>
      </c>
      <c r="E116" s="145"/>
      <c r="F116" s="72" t="e">
        <f t="shared" si="10"/>
        <v>#VALUE!</v>
      </c>
      <c r="G116" s="115"/>
      <c r="H116" s="114"/>
      <c r="I116" s="53" t="e">
        <f t="shared" si="11"/>
        <v>#VALUE!</v>
      </c>
      <c r="J116" s="143"/>
      <c r="K116" s="163">
        <f t="shared" si="12"/>
        <v>0</v>
      </c>
      <c r="L116" s="114"/>
      <c r="M116" s="8" t="e">
        <f t="shared" si="13"/>
        <v>#VALUE!</v>
      </c>
      <c r="N116" s="114"/>
      <c r="O116" s="115"/>
      <c r="P116" s="9" t="e">
        <f t="shared" si="14"/>
        <v>#VALUE!</v>
      </c>
      <c r="Q116" s="5" t="e">
        <f t="shared" si="15"/>
        <v>#VALUE!</v>
      </c>
    </row>
    <row r="117" spans="1:17" ht="14.25">
      <c r="A117" s="166">
        <f t="shared" si="8"/>
        <v>0</v>
      </c>
      <c r="B117" s="167">
        <f t="shared" si="8"/>
        <v>0</v>
      </c>
      <c r="C117" s="118"/>
      <c r="D117" s="164">
        <f t="shared" si="9"/>
        <v>0</v>
      </c>
      <c r="E117" s="145"/>
      <c r="F117" s="72" t="e">
        <f t="shared" si="10"/>
        <v>#VALUE!</v>
      </c>
      <c r="G117" s="115"/>
      <c r="H117" s="114"/>
      <c r="I117" s="53" t="e">
        <f t="shared" si="11"/>
        <v>#VALUE!</v>
      </c>
      <c r="J117" s="143"/>
      <c r="K117" s="163">
        <f t="shared" si="12"/>
        <v>0</v>
      </c>
      <c r="L117" s="114"/>
      <c r="M117" s="8" t="e">
        <f t="shared" si="13"/>
        <v>#VALUE!</v>
      </c>
      <c r="N117" s="114"/>
      <c r="O117" s="115"/>
      <c r="P117" s="9" t="e">
        <f t="shared" si="14"/>
        <v>#VALUE!</v>
      </c>
      <c r="Q117" s="5" t="e">
        <f t="shared" si="15"/>
        <v>#VALUE!</v>
      </c>
    </row>
    <row r="118" spans="1:17" ht="14.25">
      <c r="A118" s="166">
        <f t="shared" si="8"/>
        <v>0</v>
      </c>
      <c r="B118" s="167">
        <f t="shared" si="8"/>
        <v>0</v>
      </c>
      <c r="C118" s="118"/>
      <c r="D118" s="164">
        <f t="shared" si="9"/>
        <v>0</v>
      </c>
      <c r="E118" s="145"/>
      <c r="F118" s="72" t="e">
        <f t="shared" si="10"/>
        <v>#VALUE!</v>
      </c>
      <c r="G118" s="115"/>
      <c r="H118" s="114"/>
      <c r="I118" s="53" t="e">
        <f t="shared" si="11"/>
        <v>#VALUE!</v>
      </c>
      <c r="J118" s="143"/>
      <c r="K118" s="163">
        <f t="shared" si="12"/>
        <v>0</v>
      </c>
      <c r="L118" s="114"/>
      <c r="M118" s="8" t="e">
        <f t="shared" si="13"/>
        <v>#VALUE!</v>
      </c>
      <c r="N118" s="114"/>
      <c r="O118" s="115"/>
      <c r="P118" s="9" t="e">
        <f t="shared" si="14"/>
        <v>#VALUE!</v>
      </c>
      <c r="Q118" s="5" t="e">
        <f t="shared" si="15"/>
        <v>#VALUE!</v>
      </c>
    </row>
    <row r="119" spans="1:17" ht="14.25">
      <c r="A119" s="166">
        <f t="shared" si="8"/>
        <v>0</v>
      </c>
      <c r="B119" s="167">
        <f t="shared" si="8"/>
        <v>0</v>
      </c>
      <c r="C119" s="118"/>
      <c r="D119" s="164">
        <f t="shared" si="9"/>
        <v>0</v>
      </c>
      <c r="E119" s="145"/>
      <c r="F119" s="72" t="e">
        <f t="shared" si="10"/>
        <v>#VALUE!</v>
      </c>
      <c r="G119" s="115"/>
      <c r="H119" s="114"/>
      <c r="I119" s="53" t="e">
        <f t="shared" si="11"/>
        <v>#VALUE!</v>
      </c>
      <c r="J119" s="143"/>
      <c r="K119" s="163">
        <f t="shared" si="12"/>
        <v>0</v>
      </c>
      <c r="L119" s="114"/>
      <c r="M119" s="8" t="e">
        <f t="shared" si="13"/>
        <v>#VALUE!</v>
      </c>
      <c r="N119" s="114"/>
      <c r="O119" s="115"/>
      <c r="P119" s="9" t="e">
        <f t="shared" si="14"/>
        <v>#VALUE!</v>
      </c>
      <c r="Q119" s="5" t="e">
        <f t="shared" si="15"/>
        <v>#VALUE!</v>
      </c>
    </row>
    <row r="120" spans="1:17" ht="14.25">
      <c r="A120" s="166">
        <f t="shared" si="8"/>
        <v>0</v>
      </c>
      <c r="B120" s="167">
        <f t="shared" si="8"/>
        <v>0</v>
      </c>
      <c r="C120" s="118"/>
      <c r="D120" s="164">
        <f t="shared" si="9"/>
        <v>0</v>
      </c>
      <c r="E120" s="145"/>
      <c r="F120" s="72" t="e">
        <f t="shared" si="10"/>
        <v>#VALUE!</v>
      </c>
      <c r="G120" s="115"/>
      <c r="H120" s="114"/>
      <c r="I120" s="53" t="e">
        <f t="shared" si="11"/>
        <v>#VALUE!</v>
      </c>
      <c r="J120" s="143"/>
      <c r="K120" s="163">
        <f t="shared" si="12"/>
        <v>0</v>
      </c>
      <c r="L120" s="114"/>
      <c r="M120" s="8" t="e">
        <f t="shared" si="13"/>
        <v>#VALUE!</v>
      </c>
      <c r="N120" s="114"/>
      <c r="O120" s="115"/>
      <c r="P120" s="9" t="e">
        <f t="shared" si="14"/>
        <v>#VALUE!</v>
      </c>
      <c r="Q120" s="5" t="e">
        <f t="shared" si="15"/>
        <v>#VALUE!</v>
      </c>
    </row>
    <row r="121" spans="1:17" ht="14.25">
      <c r="A121" s="166">
        <f t="shared" si="8"/>
        <v>0</v>
      </c>
      <c r="B121" s="167">
        <f t="shared" si="8"/>
        <v>0</v>
      </c>
      <c r="C121" s="118"/>
      <c r="D121" s="164">
        <f t="shared" si="9"/>
        <v>0</v>
      </c>
      <c r="E121" s="145"/>
      <c r="F121" s="72" t="e">
        <f t="shared" si="10"/>
        <v>#VALUE!</v>
      </c>
      <c r="G121" s="115"/>
      <c r="H121" s="114"/>
      <c r="I121" s="53" t="e">
        <f t="shared" si="11"/>
        <v>#VALUE!</v>
      </c>
      <c r="J121" s="143"/>
      <c r="K121" s="163">
        <f t="shared" si="12"/>
        <v>0</v>
      </c>
      <c r="L121" s="114"/>
      <c r="M121" s="8" t="e">
        <f t="shared" si="13"/>
        <v>#VALUE!</v>
      </c>
      <c r="N121" s="114"/>
      <c r="O121" s="115"/>
      <c r="P121" s="9" t="e">
        <f t="shared" si="14"/>
        <v>#VALUE!</v>
      </c>
      <c r="Q121" s="5" t="e">
        <f t="shared" si="15"/>
        <v>#VALUE!</v>
      </c>
    </row>
    <row r="122" spans="1:17" ht="14.25">
      <c r="A122" s="166">
        <f t="shared" si="8"/>
        <v>0</v>
      </c>
      <c r="B122" s="167">
        <f t="shared" si="8"/>
        <v>0</v>
      </c>
      <c r="C122" s="118"/>
      <c r="D122" s="164">
        <f t="shared" si="9"/>
        <v>0</v>
      </c>
      <c r="E122" s="145"/>
      <c r="F122" s="72" t="e">
        <f t="shared" si="10"/>
        <v>#VALUE!</v>
      </c>
      <c r="G122" s="115"/>
      <c r="H122" s="114"/>
      <c r="I122" s="53" t="e">
        <f t="shared" si="11"/>
        <v>#VALUE!</v>
      </c>
      <c r="J122" s="143"/>
      <c r="K122" s="163">
        <f t="shared" si="12"/>
        <v>0</v>
      </c>
      <c r="L122" s="114"/>
      <c r="M122" s="8" t="e">
        <f t="shared" si="13"/>
        <v>#VALUE!</v>
      </c>
      <c r="N122" s="114"/>
      <c r="O122" s="115"/>
      <c r="P122" s="9" t="e">
        <f t="shared" si="14"/>
        <v>#VALUE!</v>
      </c>
      <c r="Q122" s="5" t="e">
        <f t="shared" si="15"/>
        <v>#VALUE!</v>
      </c>
    </row>
    <row r="123" spans="1:17" ht="14.25">
      <c r="A123" s="166">
        <f t="shared" si="8"/>
        <v>0</v>
      </c>
      <c r="B123" s="167">
        <f t="shared" si="8"/>
        <v>0</v>
      </c>
      <c r="C123" s="118"/>
      <c r="D123" s="164">
        <f t="shared" si="9"/>
        <v>0</v>
      </c>
      <c r="E123" s="145"/>
      <c r="F123" s="72" t="e">
        <f t="shared" si="10"/>
        <v>#VALUE!</v>
      </c>
      <c r="G123" s="115"/>
      <c r="H123" s="114"/>
      <c r="I123" s="53" t="e">
        <f t="shared" si="11"/>
        <v>#VALUE!</v>
      </c>
      <c r="J123" s="143"/>
      <c r="K123" s="163">
        <f t="shared" si="12"/>
        <v>0</v>
      </c>
      <c r="L123" s="114"/>
      <c r="M123" s="8" t="e">
        <f t="shared" si="13"/>
        <v>#VALUE!</v>
      </c>
      <c r="N123" s="114"/>
      <c r="O123" s="115"/>
      <c r="P123" s="9" t="e">
        <f t="shared" si="14"/>
        <v>#VALUE!</v>
      </c>
      <c r="Q123" s="5" t="e">
        <f t="shared" si="15"/>
        <v>#VALUE!</v>
      </c>
    </row>
    <row r="124" spans="1:17" ht="14.25">
      <c r="A124" s="166">
        <f t="shared" si="8"/>
        <v>0</v>
      </c>
      <c r="B124" s="167">
        <f t="shared" si="8"/>
        <v>0</v>
      </c>
      <c r="C124" s="118"/>
      <c r="D124" s="164">
        <f t="shared" si="9"/>
        <v>0</v>
      </c>
      <c r="E124" s="145"/>
      <c r="F124" s="72" t="e">
        <f t="shared" si="10"/>
        <v>#VALUE!</v>
      </c>
      <c r="G124" s="115"/>
      <c r="H124" s="114"/>
      <c r="I124" s="53" t="e">
        <f t="shared" si="11"/>
        <v>#VALUE!</v>
      </c>
      <c r="J124" s="143"/>
      <c r="K124" s="163">
        <f t="shared" si="12"/>
        <v>0</v>
      </c>
      <c r="L124" s="114"/>
      <c r="M124" s="8" t="e">
        <f t="shared" si="13"/>
        <v>#VALUE!</v>
      </c>
      <c r="N124" s="114"/>
      <c r="O124" s="115"/>
      <c r="P124" s="9" t="e">
        <f t="shared" si="14"/>
        <v>#VALUE!</v>
      </c>
      <c r="Q124" s="5" t="e">
        <f t="shared" si="15"/>
        <v>#VALUE!</v>
      </c>
    </row>
    <row r="125" spans="1:17" ht="14.25">
      <c r="A125" s="166">
        <f t="shared" si="8"/>
        <v>0</v>
      </c>
      <c r="B125" s="167">
        <f t="shared" si="8"/>
        <v>0</v>
      </c>
      <c r="C125" s="118"/>
      <c r="D125" s="164">
        <f t="shared" si="9"/>
        <v>0</v>
      </c>
      <c r="E125" s="145"/>
      <c r="F125" s="72" t="e">
        <f t="shared" si="10"/>
        <v>#VALUE!</v>
      </c>
      <c r="G125" s="115"/>
      <c r="H125" s="114"/>
      <c r="I125" s="53" t="e">
        <f t="shared" si="11"/>
        <v>#VALUE!</v>
      </c>
      <c r="J125" s="143"/>
      <c r="K125" s="163">
        <f t="shared" si="12"/>
        <v>0</v>
      </c>
      <c r="L125" s="114"/>
      <c r="M125" s="8" t="e">
        <f t="shared" si="13"/>
        <v>#VALUE!</v>
      </c>
      <c r="N125" s="114"/>
      <c r="O125" s="115"/>
      <c r="P125" s="9" t="e">
        <f t="shared" si="14"/>
        <v>#VALUE!</v>
      </c>
      <c r="Q125" s="5" t="e">
        <f t="shared" si="15"/>
        <v>#VALUE!</v>
      </c>
    </row>
    <row r="126" spans="1:17" ht="14.25">
      <c r="A126" s="166">
        <f t="shared" si="8"/>
        <v>0</v>
      </c>
      <c r="B126" s="167">
        <f t="shared" si="8"/>
        <v>0</v>
      </c>
      <c r="C126" s="118"/>
      <c r="D126" s="164">
        <f t="shared" si="9"/>
        <v>0</v>
      </c>
      <c r="E126" s="145"/>
      <c r="F126" s="72" t="e">
        <f t="shared" si="10"/>
        <v>#VALUE!</v>
      </c>
      <c r="G126" s="115"/>
      <c r="H126" s="114"/>
      <c r="I126" s="53" t="e">
        <f t="shared" si="11"/>
        <v>#VALUE!</v>
      </c>
      <c r="J126" s="143"/>
      <c r="K126" s="163">
        <f t="shared" si="12"/>
        <v>0</v>
      </c>
      <c r="L126" s="114"/>
      <c r="M126" s="8" t="e">
        <f t="shared" si="13"/>
        <v>#VALUE!</v>
      </c>
      <c r="N126" s="114"/>
      <c r="O126" s="115"/>
      <c r="P126" s="9" t="e">
        <f t="shared" si="14"/>
        <v>#VALUE!</v>
      </c>
      <c r="Q126" s="5" t="e">
        <f t="shared" si="15"/>
        <v>#VALUE!</v>
      </c>
    </row>
    <row r="127" spans="1:17" ht="14.25">
      <c r="A127" s="166">
        <f t="shared" si="8"/>
        <v>0</v>
      </c>
      <c r="B127" s="167">
        <f t="shared" si="8"/>
        <v>0</v>
      </c>
      <c r="C127" s="118"/>
      <c r="D127" s="164">
        <f t="shared" si="9"/>
        <v>0</v>
      </c>
      <c r="E127" s="145"/>
      <c r="F127" s="72" t="e">
        <f t="shared" si="10"/>
        <v>#VALUE!</v>
      </c>
      <c r="G127" s="115"/>
      <c r="H127" s="114"/>
      <c r="I127" s="53" t="e">
        <f t="shared" si="11"/>
        <v>#VALUE!</v>
      </c>
      <c r="J127" s="143"/>
      <c r="K127" s="163">
        <f t="shared" si="12"/>
        <v>0</v>
      </c>
      <c r="L127" s="114"/>
      <c r="M127" s="8" t="e">
        <f t="shared" si="13"/>
        <v>#VALUE!</v>
      </c>
      <c r="N127" s="114"/>
      <c r="O127" s="115"/>
      <c r="P127" s="9" t="e">
        <f t="shared" si="14"/>
        <v>#VALUE!</v>
      </c>
      <c r="Q127" s="5" t="e">
        <f t="shared" si="15"/>
        <v>#VALUE!</v>
      </c>
    </row>
    <row r="128" spans="1:17" ht="14.25">
      <c r="A128" s="166">
        <f t="shared" si="8"/>
        <v>0</v>
      </c>
      <c r="B128" s="167">
        <f t="shared" si="8"/>
        <v>0</v>
      </c>
      <c r="C128" s="118"/>
      <c r="D128" s="164">
        <f t="shared" si="9"/>
        <v>0</v>
      </c>
      <c r="E128" s="145"/>
      <c r="F128" s="72" t="e">
        <f t="shared" si="10"/>
        <v>#VALUE!</v>
      </c>
      <c r="G128" s="115"/>
      <c r="H128" s="114"/>
      <c r="I128" s="53" t="e">
        <f t="shared" si="11"/>
        <v>#VALUE!</v>
      </c>
      <c r="J128" s="143"/>
      <c r="K128" s="163">
        <f t="shared" si="12"/>
        <v>0</v>
      </c>
      <c r="L128" s="114"/>
      <c r="M128" s="8" t="e">
        <f t="shared" si="13"/>
        <v>#VALUE!</v>
      </c>
      <c r="N128" s="114"/>
      <c r="O128" s="115"/>
      <c r="P128" s="9" t="e">
        <f t="shared" si="14"/>
        <v>#VALUE!</v>
      </c>
      <c r="Q128" s="5" t="e">
        <f t="shared" si="15"/>
        <v>#VALUE!</v>
      </c>
    </row>
    <row r="129" spans="1:17" ht="14.25">
      <c r="A129" s="166">
        <f t="shared" si="8"/>
        <v>0</v>
      </c>
      <c r="B129" s="167">
        <f t="shared" si="8"/>
        <v>0</v>
      </c>
      <c r="C129" s="118"/>
      <c r="D129" s="164">
        <f t="shared" si="9"/>
        <v>0</v>
      </c>
      <c r="E129" s="145"/>
      <c r="F129" s="72" t="e">
        <f t="shared" si="10"/>
        <v>#VALUE!</v>
      </c>
      <c r="G129" s="115"/>
      <c r="H129" s="114"/>
      <c r="I129" s="53" t="e">
        <f t="shared" si="11"/>
        <v>#VALUE!</v>
      </c>
      <c r="J129" s="143"/>
      <c r="K129" s="163">
        <f t="shared" si="12"/>
        <v>0</v>
      </c>
      <c r="L129" s="114"/>
      <c r="M129" s="8" t="e">
        <f t="shared" si="13"/>
        <v>#VALUE!</v>
      </c>
      <c r="N129" s="114"/>
      <c r="O129" s="115"/>
      <c r="P129" s="9" t="e">
        <f t="shared" si="14"/>
        <v>#VALUE!</v>
      </c>
      <c r="Q129" s="5" t="e">
        <f t="shared" si="15"/>
        <v>#VALUE!</v>
      </c>
    </row>
    <row r="130" spans="1:17" ht="14.25">
      <c r="A130" s="166">
        <f t="shared" si="8"/>
        <v>0</v>
      </c>
      <c r="B130" s="167">
        <f t="shared" si="8"/>
        <v>0</v>
      </c>
      <c r="C130" s="118"/>
      <c r="D130" s="164">
        <f t="shared" si="9"/>
        <v>0</v>
      </c>
      <c r="E130" s="145"/>
      <c r="F130" s="72" t="e">
        <f t="shared" si="10"/>
        <v>#VALUE!</v>
      </c>
      <c r="G130" s="115"/>
      <c r="H130" s="114"/>
      <c r="I130" s="53" t="e">
        <f t="shared" si="11"/>
        <v>#VALUE!</v>
      </c>
      <c r="J130" s="143"/>
      <c r="K130" s="163">
        <f t="shared" si="12"/>
        <v>0</v>
      </c>
      <c r="L130" s="114"/>
      <c r="M130" s="8" t="e">
        <f t="shared" si="13"/>
        <v>#VALUE!</v>
      </c>
      <c r="N130" s="114"/>
      <c r="O130" s="115"/>
      <c r="P130" s="9" t="e">
        <f t="shared" si="14"/>
        <v>#VALUE!</v>
      </c>
      <c r="Q130" s="5" t="e">
        <f t="shared" si="15"/>
        <v>#VALUE!</v>
      </c>
    </row>
    <row r="131" spans="1:17" ht="14.25">
      <c r="A131" s="166">
        <f t="shared" si="8"/>
        <v>0</v>
      </c>
      <c r="B131" s="167">
        <f t="shared" si="8"/>
        <v>0</v>
      </c>
      <c r="C131" s="118"/>
      <c r="D131" s="164">
        <f t="shared" si="9"/>
        <v>0</v>
      </c>
      <c r="E131" s="145"/>
      <c r="F131" s="72" t="e">
        <f t="shared" si="10"/>
        <v>#VALUE!</v>
      </c>
      <c r="G131" s="115"/>
      <c r="H131" s="114"/>
      <c r="I131" s="53" t="e">
        <f t="shared" si="11"/>
        <v>#VALUE!</v>
      </c>
      <c r="J131" s="143"/>
      <c r="K131" s="163">
        <f t="shared" si="12"/>
        <v>0</v>
      </c>
      <c r="L131" s="114"/>
      <c r="M131" s="8" t="e">
        <f t="shared" si="13"/>
        <v>#VALUE!</v>
      </c>
      <c r="N131" s="114"/>
      <c r="O131" s="115"/>
      <c r="P131" s="9" t="e">
        <f t="shared" si="14"/>
        <v>#VALUE!</v>
      </c>
      <c r="Q131" s="5" t="e">
        <f t="shared" si="15"/>
        <v>#VALUE!</v>
      </c>
    </row>
    <row r="132" spans="1:17" ht="14.25">
      <c r="A132" s="166">
        <f t="shared" si="8"/>
        <v>0</v>
      </c>
      <c r="B132" s="167">
        <f t="shared" si="8"/>
        <v>0</v>
      </c>
      <c r="C132" s="118"/>
      <c r="D132" s="164">
        <f t="shared" si="9"/>
        <v>0</v>
      </c>
      <c r="E132" s="145"/>
      <c r="F132" s="72" t="e">
        <f t="shared" si="10"/>
        <v>#VALUE!</v>
      </c>
      <c r="G132" s="115"/>
      <c r="H132" s="114"/>
      <c r="I132" s="53" t="e">
        <f t="shared" si="11"/>
        <v>#VALUE!</v>
      </c>
      <c r="J132" s="143"/>
      <c r="K132" s="163">
        <f t="shared" si="12"/>
        <v>0</v>
      </c>
      <c r="L132" s="114"/>
      <c r="M132" s="8" t="e">
        <f t="shared" si="13"/>
        <v>#VALUE!</v>
      </c>
      <c r="N132" s="114"/>
      <c r="O132" s="115"/>
      <c r="P132" s="9" t="e">
        <f t="shared" si="14"/>
        <v>#VALUE!</v>
      </c>
      <c r="Q132" s="5" t="e">
        <f t="shared" si="15"/>
        <v>#VALUE!</v>
      </c>
    </row>
    <row r="133" spans="1:17" ht="14.25">
      <c r="A133" s="166">
        <f t="shared" si="8"/>
        <v>0</v>
      </c>
      <c r="B133" s="167">
        <f t="shared" si="8"/>
        <v>0</v>
      </c>
      <c r="C133" s="118"/>
      <c r="D133" s="164">
        <f t="shared" si="9"/>
        <v>0</v>
      </c>
      <c r="E133" s="145"/>
      <c r="F133" s="72" t="e">
        <f t="shared" si="10"/>
        <v>#VALUE!</v>
      </c>
      <c r="G133" s="115"/>
      <c r="H133" s="114"/>
      <c r="I133" s="53" t="e">
        <f t="shared" si="11"/>
        <v>#VALUE!</v>
      </c>
      <c r="J133" s="143"/>
      <c r="K133" s="163">
        <f t="shared" si="12"/>
        <v>0</v>
      </c>
      <c r="L133" s="114"/>
      <c r="M133" s="8" t="e">
        <f t="shared" si="13"/>
        <v>#VALUE!</v>
      </c>
      <c r="N133" s="114"/>
      <c r="O133" s="115"/>
      <c r="P133" s="9" t="e">
        <f t="shared" si="14"/>
        <v>#VALUE!</v>
      </c>
      <c r="Q133" s="5" t="e">
        <f t="shared" si="15"/>
        <v>#VALUE!</v>
      </c>
    </row>
    <row r="134" spans="1:17" ht="14.25">
      <c r="A134" s="166">
        <f t="shared" si="8"/>
        <v>0</v>
      </c>
      <c r="B134" s="167">
        <f t="shared" si="8"/>
        <v>0</v>
      </c>
      <c r="C134" s="118"/>
      <c r="D134" s="164">
        <f t="shared" si="9"/>
        <v>0</v>
      </c>
      <c r="E134" s="145"/>
      <c r="F134" s="72" t="e">
        <f t="shared" si="10"/>
        <v>#VALUE!</v>
      </c>
      <c r="G134" s="115"/>
      <c r="H134" s="114"/>
      <c r="I134" s="53" t="e">
        <f t="shared" si="11"/>
        <v>#VALUE!</v>
      </c>
      <c r="J134" s="143"/>
      <c r="K134" s="163">
        <f t="shared" si="12"/>
        <v>0</v>
      </c>
      <c r="L134" s="114"/>
      <c r="M134" s="8" t="e">
        <f t="shared" si="13"/>
        <v>#VALUE!</v>
      </c>
      <c r="N134" s="114"/>
      <c r="O134" s="115"/>
      <c r="P134" s="9" t="e">
        <f t="shared" si="14"/>
        <v>#VALUE!</v>
      </c>
      <c r="Q134" s="5" t="e">
        <f t="shared" si="15"/>
        <v>#VALUE!</v>
      </c>
    </row>
    <row r="135" spans="1:17" ht="14.25">
      <c r="A135" s="166">
        <f t="shared" si="8"/>
        <v>0</v>
      </c>
      <c r="B135" s="167">
        <f t="shared" si="8"/>
        <v>0</v>
      </c>
      <c r="C135" s="118"/>
      <c r="D135" s="164">
        <f t="shared" si="9"/>
        <v>0</v>
      </c>
      <c r="E135" s="145"/>
      <c r="F135" s="72" t="e">
        <f t="shared" si="10"/>
        <v>#VALUE!</v>
      </c>
      <c r="G135" s="115"/>
      <c r="H135" s="114"/>
      <c r="I135" s="53" t="e">
        <f t="shared" si="11"/>
        <v>#VALUE!</v>
      </c>
      <c r="J135" s="143"/>
      <c r="K135" s="163">
        <f t="shared" si="12"/>
        <v>0</v>
      </c>
      <c r="L135" s="114"/>
      <c r="M135" s="8" t="e">
        <f t="shared" si="13"/>
        <v>#VALUE!</v>
      </c>
      <c r="N135" s="114"/>
      <c r="O135" s="115"/>
      <c r="P135" s="9" t="e">
        <f t="shared" si="14"/>
        <v>#VALUE!</v>
      </c>
      <c r="Q135" s="5" t="e">
        <f t="shared" si="15"/>
        <v>#VALUE!</v>
      </c>
    </row>
    <row r="136" spans="1:17" ht="14.25">
      <c r="A136" s="166">
        <f t="shared" si="8"/>
        <v>0</v>
      </c>
      <c r="B136" s="167">
        <f t="shared" si="8"/>
        <v>0</v>
      </c>
      <c r="C136" s="118"/>
      <c r="D136" s="164">
        <f t="shared" si="9"/>
        <v>0</v>
      </c>
      <c r="E136" s="145"/>
      <c r="F136" s="72" t="e">
        <f t="shared" si="10"/>
        <v>#VALUE!</v>
      </c>
      <c r="G136" s="115"/>
      <c r="H136" s="114"/>
      <c r="I136" s="53" t="e">
        <f t="shared" si="11"/>
        <v>#VALUE!</v>
      </c>
      <c r="J136" s="143"/>
      <c r="K136" s="163">
        <f t="shared" si="12"/>
        <v>0</v>
      </c>
      <c r="L136" s="114"/>
      <c r="M136" s="8" t="e">
        <f t="shared" si="13"/>
        <v>#VALUE!</v>
      </c>
      <c r="N136" s="114"/>
      <c r="O136" s="115"/>
      <c r="P136" s="9" t="e">
        <f t="shared" si="14"/>
        <v>#VALUE!</v>
      </c>
      <c r="Q136" s="5" t="e">
        <f t="shared" si="15"/>
        <v>#VALUE!</v>
      </c>
    </row>
    <row r="137" spans="1:17" ht="14.25">
      <c r="A137" s="166">
        <f t="shared" si="8"/>
        <v>0</v>
      </c>
      <c r="B137" s="167">
        <f t="shared" si="8"/>
        <v>0</v>
      </c>
      <c r="C137" s="118"/>
      <c r="D137" s="164">
        <f t="shared" si="9"/>
        <v>0</v>
      </c>
      <c r="E137" s="145"/>
      <c r="F137" s="72" t="e">
        <f t="shared" si="10"/>
        <v>#VALUE!</v>
      </c>
      <c r="G137" s="115"/>
      <c r="H137" s="114"/>
      <c r="I137" s="53" t="e">
        <f t="shared" si="11"/>
        <v>#VALUE!</v>
      </c>
      <c r="J137" s="143"/>
      <c r="K137" s="163">
        <f t="shared" si="12"/>
        <v>0</v>
      </c>
      <c r="L137" s="114"/>
      <c r="M137" s="8" t="e">
        <f t="shared" si="13"/>
        <v>#VALUE!</v>
      </c>
      <c r="N137" s="114"/>
      <c r="O137" s="115"/>
      <c r="P137" s="9" t="e">
        <f t="shared" si="14"/>
        <v>#VALUE!</v>
      </c>
      <c r="Q137" s="5" t="e">
        <f t="shared" si="15"/>
        <v>#VALUE!</v>
      </c>
    </row>
    <row r="138" spans="1:17" ht="14.25">
      <c r="A138" s="166">
        <f t="shared" si="8"/>
        <v>0</v>
      </c>
      <c r="B138" s="167">
        <f t="shared" si="8"/>
        <v>0</v>
      </c>
      <c r="C138" s="117"/>
      <c r="D138" s="164">
        <f t="shared" si="9"/>
        <v>0</v>
      </c>
      <c r="E138" s="145"/>
      <c r="F138" s="72" t="e">
        <f t="shared" si="10"/>
        <v>#VALUE!</v>
      </c>
      <c r="G138" s="112"/>
      <c r="H138" s="113"/>
      <c r="I138" s="53" t="e">
        <f t="shared" si="11"/>
        <v>#VALUE!</v>
      </c>
      <c r="J138" s="142"/>
      <c r="K138" s="163">
        <f t="shared" si="12"/>
        <v>0</v>
      </c>
      <c r="L138" s="127"/>
      <c r="M138" s="8" t="e">
        <f t="shared" si="13"/>
        <v>#VALUE!</v>
      </c>
      <c r="N138" s="112"/>
      <c r="O138" s="113"/>
      <c r="P138" s="9" t="e">
        <f t="shared" si="14"/>
        <v>#VALUE!</v>
      </c>
      <c r="Q138" s="5" t="e">
        <f t="shared" si="15"/>
        <v>#VALUE!</v>
      </c>
    </row>
    <row r="139" spans="1:17" ht="14.25">
      <c r="A139" s="166">
        <f t="shared" si="8"/>
        <v>0</v>
      </c>
      <c r="B139" s="167">
        <f t="shared" si="8"/>
        <v>0</v>
      </c>
      <c r="C139" s="118"/>
      <c r="D139" s="164">
        <f t="shared" si="9"/>
        <v>0</v>
      </c>
      <c r="E139" s="145"/>
      <c r="F139" s="72" t="e">
        <f t="shared" si="10"/>
        <v>#VALUE!</v>
      </c>
      <c r="G139" s="115"/>
      <c r="H139" s="114"/>
      <c r="I139" s="53" t="e">
        <f t="shared" si="11"/>
        <v>#VALUE!</v>
      </c>
      <c r="J139" s="143"/>
      <c r="K139" s="163">
        <f t="shared" si="12"/>
        <v>0</v>
      </c>
      <c r="L139" s="114"/>
      <c r="M139" s="8" t="e">
        <f t="shared" si="13"/>
        <v>#VALUE!</v>
      </c>
      <c r="N139" s="114"/>
      <c r="O139" s="115"/>
      <c r="P139" s="9" t="e">
        <f t="shared" si="14"/>
        <v>#VALUE!</v>
      </c>
      <c r="Q139" s="5" t="e">
        <f t="shared" si="15"/>
        <v>#VALUE!</v>
      </c>
    </row>
    <row r="140" spans="1:17" ht="14.25">
      <c r="A140" s="166">
        <f t="shared" si="8"/>
        <v>0</v>
      </c>
      <c r="B140" s="167">
        <f t="shared" si="8"/>
        <v>0</v>
      </c>
      <c r="C140" s="118"/>
      <c r="D140" s="164">
        <f t="shared" si="9"/>
        <v>0</v>
      </c>
      <c r="E140" s="145"/>
      <c r="F140" s="72" t="e">
        <f t="shared" si="10"/>
        <v>#VALUE!</v>
      </c>
      <c r="G140" s="115"/>
      <c r="H140" s="114"/>
      <c r="I140" s="53" t="e">
        <f t="shared" si="11"/>
        <v>#VALUE!</v>
      </c>
      <c r="J140" s="143"/>
      <c r="K140" s="163">
        <f t="shared" si="12"/>
        <v>0</v>
      </c>
      <c r="L140" s="114"/>
      <c r="M140" s="8" t="e">
        <f t="shared" si="13"/>
        <v>#VALUE!</v>
      </c>
      <c r="N140" s="114"/>
      <c r="O140" s="115"/>
      <c r="P140" s="9" t="e">
        <f t="shared" si="14"/>
        <v>#VALUE!</v>
      </c>
      <c r="Q140" s="5" t="e">
        <f t="shared" si="15"/>
        <v>#VALUE!</v>
      </c>
    </row>
    <row r="141" spans="1:17" ht="14.25">
      <c r="A141" s="166">
        <f t="shared" si="8"/>
        <v>0</v>
      </c>
      <c r="B141" s="167">
        <f t="shared" si="8"/>
        <v>0</v>
      </c>
      <c r="C141" s="118"/>
      <c r="D141" s="164">
        <f t="shared" si="9"/>
        <v>0</v>
      </c>
      <c r="E141" s="145"/>
      <c r="F141" s="72" t="e">
        <f t="shared" si="10"/>
        <v>#VALUE!</v>
      </c>
      <c r="G141" s="115"/>
      <c r="H141" s="114"/>
      <c r="I141" s="53" t="e">
        <f t="shared" si="11"/>
        <v>#VALUE!</v>
      </c>
      <c r="J141" s="143"/>
      <c r="K141" s="163">
        <f t="shared" si="12"/>
        <v>0</v>
      </c>
      <c r="L141" s="114"/>
      <c r="M141" s="8" t="e">
        <f t="shared" si="13"/>
        <v>#VALUE!</v>
      </c>
      <c r="N141" s="114"/>
      <c r="O141" s="115"/>
      <c r="P141" s="9" t="e">
        <f t="shared" si="14"/>
        <v>#VALUE!</v>
      </c>
      <c r="Q141" s="5" t="e">
        <f t="shared" si="15"/>
        <v>#VALUE!</v>
      </c>
    </row>
    <row r="142" spans="1:17" ht="14.25">
      <c r="A142" s="166">
        <f t="shared" si="8"/>
        <v>0</v>
      </c>
      <c r="B142" s="167">
        <f t="shared" si="8"/>
        <v>0</v>
      </c>
      <c r="C142" s="118"/>
      <c r="D142" s="164">
        <f t="shared" si="9"/>
        <v>0</v>
      </c>
      <c r="E142" s="145"/>
      <c r="F142" s="72" t="e">
        <f t="shared" si="10"/>
        <v>#VALUE!</v>
      </c>
      <c r="G142" s="115"/>
      <c r="H142" s="114"/>
      <c r="I142" s="53" t="e">
        <f t="shared" si="11"/>
        <v>#VALUE!</v>
      </c>
      <c r="J142" s="143"/>
      <c r="K142" s="163">
        <f t="shared" si="12"/>
        <v>0</v>
      </c>
      <c r="L142" s="114"/>
      <c r="M142" s="8" t="e">
        <f t="shared" si="13"/>
        <v>#VALUE!</v>
      </c>
      <c r="N142" s="114"/>
      <c r="O142" s="115"/>
      <c r="P142" s="9" t="e">
        <f t="shared" si="14"/>
        <v>#VALUE!</v>
      </c>
      <c r="Q142" s="5" t="e">
        <f t="shared" si="15"/>
        <v>#VALUE!</v>
      </c>
    </row>
    <row r="143" spans="1:17" ht="14.25">
      <c r="A143" s="166">
        <f>A73</f>
        <v>0</v>
      </c>
      <c r="B143" s="167">
        <f>B73</f>
        <v>0</v>
      </c>
      <c r="C143" s="118"/>
      <c r="D143" s="164">
        <f>H73</f>
        <v>0</v>
      </c>
      <c r="E143" s="145"/>
      <c r="F143" s="72" t="e">
        <f>G73</f>
        <v>#VALUE!</v>
      </c>
      <c r="G143" s="115"/>
      <c r="H143" s="114"/>
      <c r="I143" s="53" t="e">
        <f>SUM(C143:H143)</f>
        <v>#VALUE!</v>
      </c>
      <c r="J143" s="143"/>
      <c r="K143" s="163">
        <f>M73</f>
        <v>0</v>
      </c>
      <c r="L143" s="114"/>
      <c r="M143" s="8" t="e">
        <f>L73</f>
        <v>#VALUE!</v>
      </c>
      <c r="N143" s="114"/>
      <c r="O143" s="115"/>
      <c r="P143" s="9" t="e">
        <f>SUM(J143:O143)</f>
        <v>#VALUE!</v>
      </c>
      <c r="Q143" s="5" t="e">
        <f>SUM(I143,P143)</f>
        <v>#VALUE!</v>
      </c>
    </row>
    <row r="144" spans="1:17" ht="21" customHeight="1" thickBot="1">
      <c r="A144" s="168"/>
      <c r="B144" s="169"/>
      <c r="C144" s="70">
        <f aca="true" t="shared" si="16" ref="C144:Q144">SUM(C78:C143)</f>
        <v>0</v>
      </c>
      <c r="D144" s="56">
        <f t="shared" si="16"/>
        <v>0</v>
      </c>
      <c r="E144" s="146">
        <f t="shared" si="16"/>
        <v>0</v>
      </c>
      <c r="F144" s="57" t="e">
        <f t="shared" si="16"/>
        <v>#VALUE!</v>
      </c>
      <c r="G144" s="57">
        <f t="shared" si="16"/>
        <v>0</v>
      </c>
      <c r="H144" s="56">
        <f t="shared" si="16"/>
        <v>0</v>
      </c>
      <c r="I144" s="54" t="e">
        <f t="shared" si="16"/>
        <v>#VALUE!</v>
      </c>
      <c r="J144" s="144">
        <f t="shared" si="16"/>
        <v>0</v>
      </c>
      <c r="K144" s="10">
        <f t="shared" si="16"/>
        <v>0</v>
      </c>
      <c r="L144" s="10">
        <f t="shared" si="16"/>
        <v>0</v>
      </c>
      <c r="M144" s="10" t="e">
        <f t="shared" si="16"/>
        <v>#VALUE!</v>
      </c>
      <c r="N144" s="10">
        <f t="shared" si="16"/>
        <v>0</v>
      </c>
      <c r="O144" s="11">
        <f t="shared" si="16"/>
        <v>0</v>
      </c>
      <c r="P144" s="12" t="e">
        <f t="shared" si="16"/>
        <v>#VALUE!</v>
      </c>
      <c r="Q144" s="13" t="e">
        <f t="shared" si="16"/>
        <v>#VALUE!</v>
      </c>
    </row>
    <row r="145" spans="1:17" ht="21" customHeight="1" thickBot="1">
      <c r="A145" s="259"/>
      <c r="B145" s="259"/>
      <c r="C145" s="259"/>
      <c r="D145" s="259"/>
      <c r="E145" s="179"/>
      <c r="F145" s="259"/>
      <c r="G145" s="259"/>
      <c r="H145" s="259"/>
      <c r="I145" s="259"/>
      <c r="J145" s="179"/>
      <c r="K145" s="259"/>
      <c r="L145" s="259"/>
      <c r="M145" s="259"/>
      <c r="N145" s="259"/>
      <c r="O145" s="259"/>
      <c r="P145" s="259"/>
      <c r="Q145" s="259"/>
    </row>
    <row r="146" spans="1:17" ht="81" customHeight="1">
      <c r="A146" s="372" t="s">
        <v>66</v>
      </c>
      <c r="B146" s="373"/>
      <c r="C146" s="373"/>
      <c r="D146" s="373"/>
      <c r="E146" s="373"/>
      <c r="F146" s="373"/>
      <c r="G146" s="374"/>
      <c r="H146" s="170" t="s">
        <v>56</v>
      </c>
      <c r="I146" s="372" t="s">
        <v>43</v>
      </c>
      <c r="J146" s="373"/>
      <c r="K146" s="373"/>
      <c r="L146" s="373"/>
      <c r="M146" s="373"/>
      <c r="N146" s="373"/>
      <c r="O146" s="373"/>
      <c r="P146" s="374"/>
      <c r="Q146" s="170" t="s">
        <v>58</v>
      </c>
    </row>
    <row r="147" spans="1:17" ht="72.75" customHeight="1">
      <c r="A147" s="295"/>
      <c r="B147" s="296"/>
      <c r="C147" s="296"/>
      <c r="D147" s="296"/>
      <c r="E147" s="296"/>
      <c r="F147" s="296"/>
      <c r="G147" s="297"/>
      <c r="H147" s="171" t="e">
        <f>G74</f>
        <v>#VALUE!</v>
      </c>
      <c r="I147" s="295"/>
      <c r="J147" s="296"/>
      <c r="K147" s="296"/>
      <c r="L147" s="296"/>
      <c r="M147" s="296"/>
      <c r="N147" s="296"/>
      <c r="O147" s="296"/>
      <c r="P147" s="297"/>
      <c r="Q147" s="171" t="e">
        <f>L74</f>
        <v>#VALUE!</v>
      </c>
    </row>
    <row r="148" spans="1:17" s="261" customFormat="1" ht="43.5" customHeight="1">
      <c r="A148" s="366" t="s">
        <v>45</v>
      </c>
      <c r="B148" s="368"/>
      <c r="C148" s="192" t="s">
        <v>46</v>
      </c>
      <c r="D148" s="191"/>
      <c r="E148" s="191"/>
      <c r="F148" s="262" t="s">
        <v>47</v>
      </c>
      <c r="G148" s="262" t="s">
        <v>48</v>
      </c>
      <c r="H148" s="263"/>
      <c r="I148" s="366" t="s">
        <v>45</v>
      </c>
      <c r="J148" s="367"/>
      <c r="K148" s="368"/>
      <c r="L148" s="380" t="s">
        <v>46</v>
      </c>
      <c r="M148" s="367"/>
      <c r="N148" s="368"/>
      <c r="O148" s="262" t="s">
        <v>47</v>
      </c>
      <c r="P148" s="262" t="s">
        <v>48</v>
      </c>
      <c r="Q148" s="263"/>
    </row>
    <row r="149" spans="1:17" ht="14.25">
      <c r="A149" s="268"/>
      <c r="B149" s="270"/>
      <c r="C149" s="274"/>
      <c r="D149" s="269"/>
      <c r="E149" s="270"/>
      <c r="F149" s="14"/>
      <c r="G149" s="15"/>
      <c r="H149" s="174">
        <f>G149*F149</f>
        <v>0</v>
      </c>
      <c r="I149" s="268"/>
      <c r="J149" s="269"/>
      <c r="K149" s="270"/>
      <c r="L149" s="271"/>
      <c r="M149" s="272"/>
      <c r="N149" s="273"/>
      <c r="O149" s="14"/>
      <c r="P149" s="15"/>
      <c r="Q149" s="172">
        <f aca="true" t="shared" si="17" ref="Q149:Q157">P149*O149</f>
        <v>0</v>
      </c>
    </row>
    <row r="150" spans="1:17" ht="14.25">
      <c r="A150" s="268"/>
      <c r="B150" s="270"/>
      <c r="C150" s="274"/>
      <c r="D150" s="269"/>
      <c r="E150" s="270"/>
      <c r="F150" s="14"/>
      <c r="G150" s="15"/>
      <c r="H150" s="174">
        <f aca="true" t="shared" si="18" ref="H150:H157">G150*F150</f>
        <v>0</v>
      </c>
      <c r="I150" s="268"/>
      <c r="J150" s="269"/>
      <c r="K150" s="270"/>
      <c r="L150" s="271"/>
      <c r="M150" s="272"/>
      <c r="N150" s="273"/>
      <c r="O150" s="14"/>
      <c r="P150" s="15"/>
      <c r="Q150" s="172">
        <f t="shared" si="17"/>
        <v>0</v>
      </c>
    </row>
    <row r="151" spans="1:17" ht="14.25">
      <c r="A151" s="268"/>
      <c r="B151" s="270"/>
      <c r="C151" s="274"/>
      <c r="D151" s="269"/>
      <c r="E151" s="270"/>
      <c r="F151" s="14"/>
      <c r="G151" s="15"/>
      <c r="H151" s="174">
        <f t="shared" si="18"/>
        <v>0</v>
      </c>
      <c r="I151" s="268"/>
      <c r="J151" s="269"/>
      <c r="K151" s="270"/>
      <c r="L151" s="271"/>
      <c r="M151" s="272"/>
      <c r="N151" s="273"/>
      <c r="O151" s="14"/>
      <c r="P151" s="15"/>
      <c r="Q151" s="172">
        <f t="shared" si="17"/>
        <v>0</v>
      </c>
    </row>
    <row r="152" spans="1:17" ht="14.25">
      <c r="A152" s="268"/>
      <c r="B152" s="270"/>
      <c r="C152" s="274"/>
      <c r="D152" s="269"/>
      <c r="E152" s="270"/>
      <c r="F152" s="14"/>
      <c r="G152" s="15"/>
      <c r="H152" s="174">
        <f t="shared" si="18"/>
        <v>0</v>
      </c>
      <c r="I152" s="268"/>
      <c r="J152" s="269"/>
      <c r="K152" s="270"/>
      <c r="L152" s="271"/>
      <c r="M152" s="272"/>
      <c r="N152" s="273"/>
      <c r="O152" s="14"/>
      <c r="P152" s="15"/>
      <c r="Q152" s="172">
        <f t="shared" si="17"/>
        <v>0</v>
      </c>
    </row>
    <row r="153" spans="1:17" ht="14.25">
      <c r="A153" s="268"/>
      <c r="B153" s="270"/>
      <c r="C153" s="274"/>
      <c r="D153" s="269"/>
      <c r="E153" s="270"/>
      <c r="F153" s="14"/>
      <c r="G153" s="15"/>
      <c r="H153" s="174">
        <f t="shared" si="18"/>
        <v>0</v>
      </c>
      <c r="I153" s="268"/>
      <c r="J153" s="269"/>
      <c r="K153" s="270"/>
      <c r="L153" s="271"/>
      <c r="M153" s="272"/>
      <c r="N153" s="273"/>
      <c r="O153" s="14"/>
      <c r="P153" s="15"/>
      <c r="Q153" s="172">
        <f t="shared" si="17"/>
        <v>0</v>
      </c>
    </row>
    <row r="154" spans="1:17" ht="14.25">
      <c r="A154" s="268"/>
      <c r="B154" s="270"/>
      <c r="C154" s="274"/>
      <c r="D154" s="269"/>
      <c r="E154" s="270"/>
      <c r="F154" s="14"/>
      <c r="G154" s="15"/>
      <c r="H154" s="174">
        <f t="shared" si="18"/>
        <v>0</v>
      </c>
      <c r="I154" s="268"/>
      <c r="J154" s="269"/>
      <c r="K154" s="270"/>
      <c r="L154" s="271"/>
      <c r="M154" s="272"/>
      <c r="N154" s="273"/>
      <c r="O154" s="14"/>
      <c r="P154" s="15"/>
      <c r="Q154" s="172">
        <f t="shared" si="17"/>
        <v>0</v>
      </c>
    </row>
    <row r="155" spans="1:17" ht="14.25">
      <c r="A155" s="268"/>
      <c r="B155" s="270"/>
      <c r="C155" s="274"/>
      <c r="D155" s="269"/>
      <c r="E155" s="270"/>
      <c r="F155" s="14"/>
      <c r="G155" s="15"/>
      <c r="H155" s="174">
        <f t="shared" si="18"/>
        <v>0</v>
      </c>
      <c r="I155" s="268"/>
      <c r="J155" s="269"/>
      <c r="K155" s="270"/>
      <c r="L155" s="271"/>
      <c r="M155" s="272"/>
      <c r="N155" s="273"/>
      <c r="O155" s="14"/>
      <c r="P155" s="15"/>
      <c r="Q155" s="172">
        <f t="shared" si="17"/>
        <v>0</v>
      </c>
    </row>
    <row r="156" spans="1:17" ht="14.25">
      <c r="A156" s="268"/>
      <c r="B156" s="270"/>
      <c r="C156" s="274"/>
      <c r="D156" s="269"/>
      <c r="E156" s="270"/>
      <c r="F156" s="14"/>
      <c r="G156" s="15"/>
      <c r="H156" s="174">
        <f t="shared" si="18"/>
        <v>0</v>
      </c>
      <c r="I156" s="268"/>
      <c r="J156" s="269"/>
      <c r="K156" s="270"/>
      <c r="L156" s="271"/>
      <c r="M156" s="272"/>
      <c r="N156" s="273"/>
      <c r="O156" s="14"/>
      <c r="P156" s="15"/>
      <c r="Q156" s="172">
        <f t="shared" si="17"/>
        <v>0</v>
      </c>
    </row>
    <row r="157" spans="1:17" ht="14.25">
      <c r="A157" s="268"/>
      <c r="B157" s="270"/>
      <c r="C157" s="274"/>
      <c r="D157" s="269"/>
      <c r="E157" s="270"/>
      <c r="F157" s="14"/>
      <c r="G157" s="15"/>
      <c r="H157" s="174">
        <f t="shared" si="18"/>
        <v>0</v>
      </c>
      <c r="I157" s="268"/>
      <c r="J157" s="269"/>
      <c r="K157" s="270"/>
      <c r="L157" s="271"/>
      <c r="M157" s="272"/>
      <c r="N157" s="273"/>
      <c r="O157" s="14"/>
      <c r="P157" s="15"/>
      <c r="Q157" s="172">
        <f t="shared" si="17"/>
        <v>0</v>
      </c>
    </row>
    <row r="158" spans="1:17" ht="15" thickBot="1">
      <c r="A158" s="193"/>
      <c r="B158" s="194"/>
      <c r="C158" s="194"/>
      <c r="D158" s="194"/>
      <c r="E158" s="264"/>
      <c r="F158" s="194"/>
      <c r="G158" s="195" t="s">
        <v>49</v>
      </c>
      <c r="H158" s="175">
        <f>SUM(H149:H157)</f>
        <v>0</v>
      </c>
      <c r="I158" s="194"/>
      <c r="J158" s="264"/>
      <c r="K158" s="194"/>
      <c r="L158" s="194"/>
      <c r="M158" s="194"/>
      <c r="N158" s="194"/>
      <c r="O158" s="194"/>
      <c r="P158" s="195" t="s">
        <v>49</v>
      </c>
      <c r="Q158" s="173">
        <f>SUM(Q149:Q157)</f>
        <v>0</v>
      </c>
    </row>
    <row r="159" spans="1:17" ht="15.75">
      <c r="A159" s="389" t="s">
        <v>50</v>
      </c>
      <c r="B159" s="389"/>
      <c r="C159" s="389"/>
      <c r="D159" s="389"/>
      <c r="E159" s="389"/>
      <c r="F159" s="389"/>
      <c r="G159" s="389"/>
      <c r="H159" s="389"/>
      <c r="I159" s="389"/>
      <c r="J159" s="389"/>
      <c r="K159" s="389"/>
      <c r="L159" s="389"/>
      <c r="M159" s="389"/>
      <c r="N159" s="389"/>
      <c r="O159" s="389"/>
      <c r="P159" s="389"/>
      <c r="Q159" s="389"/>
    </row>
    <row r="200" ht="14.25">
      <c r="A200" s="267" t="s">
        <v>67</v>
      </c>
    </row>
    <row r="201" ht="14.25">
      <c r="A201" s="26" t="s">
        <v>183</v>
      </c>
    </row>
    <row r="202" ht="14.25">
      <c r="A202" s="26" t="s">
        <v>296</v>
      </c>
    </row>
    <row r="203" ht="14.25">
      <c r="A203" s="26" t="s">
        <v>186</v>
      </c>
    </row>
    <row r="204" ht="14.25">
      <c r="A204" s="26" t="s">
        <v>187</v>
      </c>
    </row>
    <row r="205" ht="14.25">
      <c r="A205" s="26" t="s">
        <v>188</v>
      </c>
    </row>
    <row r="206" ht="14.25">
      <c r="A206" s="26" t="s">
        <v>189</v>
      </c>
    </row>
    <row r="207" ht="14.25">
      <c r="A207" s="26" t="s">
        <v>460</v>
      </c>
    </row>
    <row r="208" ht="14.25">
      <c r="A208" s="26" t="s">
        <v>475</v>
      </c>
    </row>
    <row r="209" ht="14.25">
      <c r="A209" s="26" t="s">
        <v>490</v>
      </c>
    </row>
    <row r="210" ht="14.25">
      <c r="A210" s="26" t="s">
        <v>502</v>
      </c>
    </row>
    <row r="211" ht="14.25">
      <c r="A211" s="26" t="s">
        <v>514</v>
      </c>
    </row>
    <row r="212" ht="14.25">
      <c r="A212" s="26" t="s">
        <v>525</v>
      </c>
    </row>
    <row r="213" ht="14.25">
      <c r="A213" s="26" t="s">
        <v>533</v>
      </c>
    </row>
    <row r="214" ht="14.25">
      <c r="A214" s="26" t="s">
        <v>541</v>
      </c>
    </row>
    <row r="215" ht="14.25">
      <c r="A215" s="26" t="s">
        <v>547</v>
      </c>
    </row>
    <row r="216" ht="14.25">
      <c r="A216" s="26" t="s">
        <v>552</v>
      </c>
    </row>
    <row r="217" ht="14.25">
      <c r="A217" s="26" t="s">
        <v>558</v>
      </c>
    </row>
    <row r="218" ht="14.25">
      <c r="A218" s="26" t="s">
        <v>562</v>
      </c>
    </row>
    <row r="219" ht="14.25">
      <c r="A219" s="26" t="s">
        <v>567</v>
      </c>
    </row>
    <row r="220" ht="14.25">
      <c r="A220" s="26" t="s">
        <v>571</v>
      </c>
    </row>
    <row r="221" ht="14.25">
      <c r="A221" s="26" t="s">
        <v>575</v>
      </c>
    </row>
    <row r="222" ht="14.25">
      <c r="A222" s="26" t="s">
        <v>576</v>
      </c>
    </row>
    <row r="223" ht="14.25">
      <c r="A223" s="26" t="s">
        <v>206</v>
      </c>
    </row>
    <row r="224" ht="14.25">
      <c r="A224" s="26" t="s">
        <v>581</v>
      </c>
    </row>
    <row r="225" ht="14.25">
      <c r="A225" s="26" t="s">
        <v>582</v>
      </c>
    </row>
    <row r="226" ht="14.25">
      <c r="A226" s="26" t="s">
        <v>585</v>
      </c>
    </row>
    <row r="227" ht="14.25">
      <c r="A227" s="26" t="s">
        <v>587</v>
      </c>
    </row>
    <row r="228" ht="14.25">
      <c r="A228" s="26" t="s">
        <v>589</v>
      </c>
    </row>
    <row r="229" ht="14.25">
      <c r="A229" s="26" t="s">
        <v>590</v>
      </c>
    </row>
    <row r="230" ht="14.25">
      <c r="A230" s="26" t="s">
        <v>213</v>
      </c>
    </row>
    <row r="231" ht="14.25">
      <c r="A231" s="26" t="s">
        <v>593</v>
      </c>
    </row>
    <row r="232" ht="14.25">
      <c r="A232" s="26" t="s">
        <v>595</v>
      </c>
    </row>
    <row r="233" ht="14.25">
      <c r="A233" s="26" t="s">
        <v>597</v>
      </c>
    </row>
    <row r="234" ht="14.25">
      <c r="A234" s="26" t="s">
        <v>599</v>
      </c>
    </row>
    <row r="235" ht="14.25">
      <c r="A235" s="26" t="s">
        <v>218</v>
      </c>
    </row>
    <row r="236" ht="14.25">
      <c r="A236" s="26" t="s">
        <v>602</v>
      </c>
    </row>
    <row r="237" ht="14.25">
      <c r="A237" s="26" t="s">
        <v>604</v>
      </c>
    </row>
    <row r="238" ht="14.25">
      <c r="A238" s="26" t="s">
        <v>606</v>
      </c>
    </row>
    <row r="239" ht="14.25">
      <c r="A239" s="26" t="s">
        <v>608</v>
      </c>
    </row>
    <row r="240" ht="14.25">
      <c r="A240" s="26" t="s">
        <v>610</v>
      </c>
    </row>
    <row r="241" ht="14.25">
      <c r="A241" s="26" t="s">
        <v>612</v>
      </c>
    </row>
    <row r="242" ht="14.25">
      <c r="A242" s="26" t="s">
        <v>614</v>
      </c>
    </row>
    <row r="243" ht="14.25">
      <c r="A243" s="26" t="s">
        <v>616</v>
      </c>
    </row>
    <row r="244" ht="14.25">
      <c r="A244" s="26" t="s">
        <v>618</v>
      </c>
    </row>
    <row r="245" ht="14.25">
      <c r="A245" s="26" t="s">
        <v>620</v>
      </c>
    </row>
    <row r="246" ht="14.25">
      <c r="A246" s="26" t="s">
        <v>622</v>
      </c>
    </row>
    <row r="247" ht="14.25">
      <c r="A247" s="26" t="s">
        <v>624</v>
      </c>
    </row>
    <row r="248" ht="14.25">
      <c r="A248" s="26" t="s">
        <v>230</v>
      </c>
    </row>
    <row r="249" ht="14.25">
      <c r="A249" s="26" t="s">
        <v>627</v>
      </c>
    </row>
    <row r="250" ht="14.25">
      <c r="A250" s="26" t="s">
        <v>232</v>
      </c>
    </row>
    <row r="251" ht="14.25">
      <c r="A251" s="26" t="s">
        <v>630</v>
      </c>
    </row>
    <row r="252" ht="14.25">
      <c r="A252" s="26" t="s">
        <v>234</v>
      </c>
    </row>
    <row r="253" ht="14.25">
      <c r="A253" s="26" t="s">
        <v>632</v>
      </c>
    </row>
    <row r="254" ht="14.25">
      <c r="A254" s="26" t="s">
        <v>634</v>
      </c>
    </row>
    <row r="255" ht="14.25">
      <c r="A255" s="26" t="s">
        <v>636</v>
      </c>
    </row>
    <row r="256" ht="14.25">
      <c r="A256" s="26" t="s">
        <v>237</v>
      </c>
    </row>
    <row r="257" ht="14.25">
      <c r="A257" s="26" t="s">
        <v>638</v>
      </c>
    </row>
    <row r="258" ht="14.25">
      <c r="A258" s="26" t="s">
        <v>640</v>
      </c>
    </row>
    <row r="259" ht="14.25">
      <c r="A259" s="26" t="s">
        <v>642</v>
      </c>
    </row>
    <row r="260" ht="14.25">
      <c r="A260" s="26" t="s">
        <v>241</v>
      </c>
    </row>
    <row r="261" ht="14.25">
      <c r="A261" s="26" t="s">
        <v>645</v>
      </c>
    </row>
    <row r="262" ht="14.25">
      <c r="A262" s="26" t="s">
        <v>647</v>
      </c>
    </row>
    <row r="263" ht="14.25">
      <c r="A263" s="26" t="s">
        <v>649</v>
      </c>
    </row>
    <row r="264" ht="14.25">
      <c r="A264" s="26" t="s">
        <v>651</v>
      </c>
    </row>
    <row r="265" ht="14.25">
      <c r="A265" s="26" t="s">
        <v>653</v>
      </c>
    </row>
    <row r="266" ht="14.25">
      <c r="A266" s="26" t="s">
        <v>655</v>
      </c>
    </row>
    <row r="267" ht="14.25">
      <c r="A267" s="26" t="s">
        <v>657</v>
      </c>
    </row>
    <row r="268" ht="14.25">
      <c r="A268" s="26" t="s">
        <v>659</v>
      </c>
    </row>
    <row r="269" ht="14.25">
      <c r="A269" s="26" t="s">
        <v>249</v>
      </c>
    </row>
    <row r="270" ht="14.25">
      <c r="A270" s="26" t="s">
        <v>661</v>
      </c>
    </row>
    <row r="271" ht="14.25">
      <c r="A271" s="26" t="s">
        <v>663</v>
      </c>
    </row>
    <row r="272" ht="14.25">
      <c r="A272" s="26" t="s">
        <v>665</v>
      </c>
    </row>
    <row r="273" ht="14.25">
      <c r="A273" s="26" t="s">
        <v>253</v>
      </c>
    </row>
    <row r="274" ht="14.25">
      <c r="A274" s="26" t="s">
        <v>668</v>
      </c>
    </row>
    <row r="275" ht="14.25">
      <c r="A275" s="26" t="s">
        <v>670</v>
      </c>
    </row>
    <row r="276" ht="14.25">
      <c r="A276" s="26" t="s">
        <v>671</v>
      </c>
    </row>
    <row r="277" ht="14.25">
      <c r="A277" s="26" t="s">
        <v>673</v>
      </c>
    </row>
    <row r="278" ht="14.25">
      <c r="A278" s="26" t="s">
        <v>675</v>
      </c>
    </row>
    <row r="279" ht="14.25">
      <c r="A279" s="26" t="s">
        <v>677</v>
      </c>
    </row>
    <row r="280" ht="14.25">
      <c r="A280" s="26" t="s">
        <v>679</v>
      </c>
    </row>
    <row r="281" ht="14.25">
      <c r="A281" s="26" t="s">
        <v>681</v>
      </c>
    </row>
    <row r="282" ht="14.25">
      <c r="A282" s="26" t="s">
        <v>683</v>
      </c>
    </row>
    <row r="283" ht="14.25">
      <c r="A283" s="26" t="s">
        <v>685</v>
      </c>
    </row>
    <row r="284" ht="14.25">
      <c r="A284" s="26" t="s">
        <v>687</v>
      </c>
    </row>
    <row r="285" ht="14.25">
      <c r="A285" s="26" t="s">
        <v>689</v>
      </c>
    </row>
    <row r="286" ht="14.25">
      <c r="A286" s="26" t="s">
        <v>691</v>
      </c>
    </row>
    <row r="287" ht="14.25">
      <c r="A287" s="26" t="s">
        <v>266</v>
      </c>
    </row>
    <row r="288" ht="14.25">
      <c r="A288" s="26" t="s">
        <v>694</v>
      </c>
    </row>
    <row r="289" ht="14.25">
      <c r="A289" s="26" t="s">
        <v>696</v>
      </c>
    </row>
    <row r="290" ht="14.25">
      <c r="A290" s="26" t="s">
        <v>269</v>
      </c>
    </row>
    <row r="291" ht="14.25">
      <c r="A291" s="26" t="s">
        <v>698</v>
      </c>
    </row>
    <row r="292" ht="14.25">
      <c r="A292" s="26" t="s">
        <v>700</v>
      </c>
    </row>
    <row r="293" ht="14.25">
      <c r="A293" s="26" t="s">
        <v>702</v>
      </c>
    </row>
    <row r="294" ht="14.25">
      <c r="A294" s="26" t="s">
        <v>704</v>
      </c>
    </row>
    <row r="295" ht="14.25">
      <c r="A295" s="26" t="s">
        <v>706</v>
      </c>
    </row>
    <row r="296" ht="14.25">
      <c r="A296" s="26" t="s">
        <v>708</v>
      </c>
    </row>
    <row r="297" ht="14.25">
      <c r="A297" s="26" t="s">
        <v>710</v>
      </c>
    </row>
    <row r="298" ht="14.25">
      <c r="A298" s="26" t="s">
        <v>277</v>
      </c>
    </row>
    <row r="299" ht="14.25">
      <c r="A299" s="26" t="s">
        <v>278</v>
      </c>
    </row>
    <row r="300" ht="14.25">
      <c r="A300" s="26" t="s">
        <v>714</v>
      </c>
    </row>
    <row r="301" ht="14.25">
      <c r="A301" s="26" t="s">
        <v>716</v>
      </c>
    </row>
    <row r="302" ht="14.25">
      <c r="A302" s="26" t="s">
        <v>281</v>
      </c>
    </row>
    <row r="303" ht="14.25">
      <c r="A303" s="26" t="s">
        <v>719</v>
      </c>
    </row>
    <row r="304" ht="14.25">
      <c r="A304" s="26" t="s">
        <v>283</v>
      </c>
    </row>
    <row r="305" ht="14.25">
      <c r="A305" s="26" t="s">
        <v>284</v>
      </c>
    </row>
    <row r="306" ht="14.25">
      <c r="A306" s="26" t="s">
        <v>285</v>
      </c>
    </row>
    <row r="307" ht="14.25">
      <c r="A307" s="26" t="s">
        <v>721</v>
      </c>
    </row>
    <row r="308" ht="14.25">
      <c r="A308" s="26" t="s">
        <v>722</v>
      </c>
    </row>
    <row r="309" ht="14.25">
      <c r="A309" s="26" t="s">
        <v>723</v>
      </c>
    </row>
    <row r="310" ht="14.25">
      <c r="A310" s="26" t="s">
        <v>724</v>
      </c>
    </row>
    <row r="311" ht="14.25">
      <c r="A311" s="26" t="s">
        <v>725</v>
      </c>
    </row>
    <row r="312" ht="14.25">
      <c r="A312" s="26" t="s">
        <v>726</v>
      </c>
    </row>
    <row r="313" ht="14.25">
      <c r="A313" s="26" t="s">
        <v>291</v>
      </c>
    </row>
    <row r="314" ht="14.25">
      <c r="A314" s="26" t="s">
        <v>727</v>
      </c>
    </row>
    <row r="315" ht="14.25">
      <c r="A315" s="26" t="s">
        <v>728</v>
      </c>
    </row>
    <row r="316" ht="14.25">
      <c r="A316" s="27" t="s">
        <v>729</v>
      </c>
    </row>
    <row r="317" ht="14.25">
      <c r="A317" s="26" t="s">
        <v>730</v>
      </c>
    </row>
  </sheetData>
  <sheetProtection password="FD09" sheet="1" selectLockedCells="1"/>
  <mergeCells count="66">
    <mergeCell ref="B4:D4"/>
    <mergeCell ref="F4:G4"/>
    <mergeCell ref="I4:L4"/>
    <mergeCell ref="N4:P4"/>
    <mergeCell ref="A1:M1"/>
    <mergeCell ref="N1:Q1"/>
    <mergeCell ref="B2:D2"/>
    <mergeCell ref="B3:D3"/>
    <mergeCell ref="F3:G3"/>
    <mergeCell ref="I3:L3"/>
    <mergeCell ref="A147:G147"/>
    <mergeCell ref="I147:P147"/>
    <mergeCell ref="A6:B6"/>
    <mergeCell ref="C6:I6"/>
    <mergeCell ref="J6:N6"/>
    <mergeCell ref="O6:P6"/>
    <mergeCell ref="A5:Q5"/>
    <mergeCell ref="A76:B76"/>
    <mergeCell ref="C76:I76"/>
    <mergeCell ref="J76:P76"/>
    <mergeCell ref="A146:G146"/>
    <mergeCell ref="I146:P146"/>
    <mergeCell ref="L151:N151"/>
    <mergeCell ref="A148:B148"/>
    <mergeCell ref="I148:K148"/>
    <mergeCell ref="L148:N148"/>
    <mergeCell ref="A149:B149"/>
    <mergeCell ref="C149:E149"/>
    <mergeCell ref="I149:K149"/>
    <mergeCell ref="L149:N149"/>
    <mergeCell ref="C153:E153"/>
    <mergeCell ref="I153:K153"/>
    <mergeCell ref="L153:N153"/>
    <mergeCell ref="A150:B150"/>
    <mergeCell ref="C150:E150"/>
    <mergeCell ref="I150:K150"/>
    <mergeCell ref="L150:N150"/>
    <mergeCell ref="A151:B151"/>
    <mergeCell ref="C151:E151"/>
    <mergeCell ref="I151:K151"/>
    <mergeCell ref="A159:Q159"/>
    <mergeCell ref="A157:B157"/>
    <mergeCell ref="C157:E157"/>
    <mergeCell ref="I157:K157"/>
    <mergeCell ref="L157:N157"/>
    <mergeCell ref="A152:B152"/>
    <mergeCell ref="C152:E152"/>
    <mergeCell ref="I152:K152"/>
    <mergeCell ref="L152:N152"/>
    <mergeCell ref="A153:B153"/>
    <mergeCell ref="L154:N154"/>
    <mergeCell ref="A155:B155"/>
    <mergeCell ref="C155:E155"/>
    <mergeCell ref="I155:K155"/>
    <mergeCell ref="L155:N155"/>
    <mergeCell ref="I154:K154"/>
    <mergeCell ref="O3:Q3"/>
    <mergeCell ref="H2:I2"/>
    <mergeCell ref="K2:L2"/>
    <mergeCell ref="O2:Q2"/>
    <mergeCell ref="A156:B156"/>
    <mergeCell ref="C156:E156"/>
    <mergeCell ref="I156:K156"/>
    <mergeCell ref="L156:N156"/>
    <mergeCell ref="A154:B154"/>
    <mergeCell ref="C154:E154"/>
  </mergeCells>
  <dataValidations count="3">
    <dataValidation type="list" allowBlank="1" showInputMessage="1" showErrorMessage="1" sqref="J2">
      <formula1>"25, 20"</formula1>
    </dataValidation>
    <dataValidation type="list" allowBlank="1" showInputMessage="1" showErrorMessage="1" sqref="A201:A316">
      <formula1>$A$2:$A$118</formula1>
    </dataValidation>
    <dataValidation type="list" allowBlank="1" showInputMessage="1" showErrorMessage="1" sqref="B2:D2">
      <formula1>A200:A317</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L124"/>
  <sheetViews>
    <sheetView zoomScalePageLayoutView="0" workbookViewId="0" topLeftCell="A92">
      <selection activeCell="A1" sqref="A1:A118"/>
    </sheetView>
  </sheetViews>
  <sheetFormatPr defaultColWidth="9.00390625" defaultRowHeight="15"/>
  <cols>
    <col min="1" max="1" width="42.140625" style="22" customWidth="1"/>
    <col min="2" max="2" width="40.57421875" style="22" customWidth="1"/>
    <col min="3" max="3" width="38.8515625" style="22" customWidth="1"/>
    <col min="4" max="4" width="36.00390625" style="22" customWidth="1"/>
    <col min="5" max="5" width="38.57421875" style="22" customWidth="1"/>
    <col min="6" max="6" width="22.8515625" style="22" customWidth="1"/>
    <col min="7" max="7" width="24.00390625" style="22" customWidth="1"/>
    <col min="8" max="8" width="23.140625" style="22" customWidth="1"/>
    <col min="9" max="9" width="31.8515625" style="22" customWidth="1"/>
    <col min="10" max="10" width="27.00390625" style="22" customWidth="1"/>
    <col min="11" max="11" width="30.57421875" style="22" customWidth="1"/>
    <col min="12" max="12" width="28.8515625" style="22" customWidth="1"/>
    <col min="13" max="13" width="36.28125" style="22" customWidth="1"/>
    <col min="14" max="14" width="35.28125" style="22" customWidth="1"/>
    <col min="15" max="15" width="34.7109375" style="22" customWidth="1"/>
    <col min="16" max="16" width="29.7109375" style="22" customWidth="1"/>
    <col min="17" max="17" width="33.57421875" style="22" customWidth="1"/>
    <col min="18" max="18" width="35.7109375" style="22" customWidth="1"/>
    <col min="19" max="19" width="29.7109375" style="22" customWidth="1"/>
    <col min="20" max="20" width="28.00390625" style="22" customWidth="1"/>
    <col min="21" max="21" width="31.140625" style="22" customWidth="1"/>
    <col min="22" max="22" width="30.28125" style="22" customWidth="1"/>
    <col min="23" max="23" width="29.00390625" style="22" customWidth="1"/>
    <col min="24" max="24" width="28.421875" style="22" customWidth="1"/>
    <col min="25" max="25" width="27.8515625" style="22" customWidth="1"/>
    <col min="26" max="26" width="27.00390625" style="22" customWidth="1"/>
    <col min="27" max="27" width="28.57421875" style="22" customWidth="1"/>
    <col min="28" max="28" width="30.28125" style="22" customWidth="1"/>
    <col min="29" max="29" width="29.28125" style="22" customWidth="1"/>
    <col min="30" max="30" width="28.57421875" style="22" customWidth="1"/>
    <col min="31" max="31" width="13.00390625" style="22" customWidth="1"/>
    <col min="32" max="32" width="27.57421875" style="22" customWidth="1"/>
    <col min="33" max="33" width="25.28125" style="22" customWidth="1"/>
    <col min="34" max="34" width="29.7109375" style="22" customWidth="1"/>
    <col min="35" max="35" width="33.140625" style="22" customWidth="1"/>
    <col min="36" max="36" width="35.28125" style="22" customWidth="1"/>
    <col min="37" max="37" width="27.57421875" style="22" customWidth="1"/>
    <col min="38" max="38" width="32.8515625" style="22" customWidth="1"/>
    <col min="39" max="39" width="26.8515625" style="22" customWidth="1"/>
    <col min="40" max="40" width="32.7109375" style="22" customWidth="1"/>
    <col min="41" max="41" width="30.57421875" style="22" customWidth="1"/>
    <col min="42" max="42" width="40.00390625" style="22" customWidth="1"/>
    <col min="43" max="43" width="27.00390625" style="22" customWidth="1"/>
    <col min="44" max="44" width="31.421875" style="22" customWidth="1"/>
    <col min="45" max="45" width="30.7109375" style="22" customWidth="1"/>
    <col min="46" max="46" width="29.28125" style="22" customWidth="1"/>
    <col min="47" max="47" width="31.28125" style="22" customWidth="1"/>
    <col min="48" max="48" width="29.7109375" style="22" customWidth="1"/>
    <col min="49" max="49" width="26.28125" style="22" customWidth="1"/>
    <col min="50" max="50" width="26.00390625" style="22" customWidth="1"/>
    <col min="51" max="51" width="23.140625" style="22" customWidth="1"/>
    <col min="52" max="52" width="21.28125" style="22" customWidth="1"/>
    <col min="53" max="53" width="33.28125" style="22" customWidth="1"/>
    <col min="54" max="54" width="34.140625" style="22" customWidth="1"/>
    <col min="55" max="55" width="28.7109375" style="22" customWidth="1"/>
    <col min="56" max="56" width="29.00390625" style="22" customWidth="1"/>
    <col min="57" max="57" width="31.7109375" style="22" customWidth="1"/>
    <col min="58" max="59" width="29.7109375" style="22" customWidth="1"/>
    <col min="60" max="60" width="30.00390625" style="22" customWidth="1"/>
    <col min="61" max="61" width="27.421875" style="22" customWidth="1"/>
    <col min="62" max="63" width="34.00390625" style="22" customWidth="1"/>
    <col min="64" max="64" width="31.00390625" style="22" customWidth="1"/>
    <col min="65" max="65" width="28.57421875" style="22" customWidth="1"/>
    <col min="66" max="66" width="32.140625" style="22" customWidth="1"/>
    <col min="67" max="67" width="33.140625" style="22" customWidth="1"/>
    <col min="68" max="68" width="29.00390625" style="22" customWidth="1"/>
    <col min="69" max="69" width="27.28125" style="22" customWidth="1"/>
    <col min="70" max="70" width="25.28125" style="22" customWidth="1"/>
    <col min="71" max="71" width="34.00390625" style="22" customWidth="1"/>
    <col min="72" max="72" width="38.140625" style="22" customWidth="1"/>
    <col min="73" max="73" width="33.28125" style="22" customWidth="1"/>
    <col min="74" max="74" width="27.7109375" style="22" customWidth="1"/>
    <col min="75" max="75" width="37.140625" style="22" customWidth="1"/>
    <col min="76" max="76" width="30.8515625" style="22" customWidth="1"/>
    <col min="77" max="77" width="29.421875" style="22" customWidth="1"/>
    <col min="78" max="78" width="22.57421875" style="22" customWidth="1"/>
    <col min="79" max="79" width="27.00390625" style="22" customWidth="1"/>
    <col min="80" max="80" width="30.140625" style="22" customWidth="1"/>
    <col min="81" max="81" width="32.28125" style="22" customWidth="1"/>
    <col min="82" max="83" width="31.28125" style="22" customWidth="1"/>
    <col min="84" max="84" width="34.421875" style="22" customWidth="1"/>
    <col min="85" max="85" width="25.7109375" style="22" customWidth="1"/>
    <col min="86" max="86" width="32.140625" style="22" customWidth="1"/>
    <col min="87" max="87" width="23.140625" style="22" customWidth="1"/>
    <col min="88" max="88" width="35.7109375" style="22" customWidth="1"/>
    <col min="89" max="89" width="30.421875" style="22" customWidth="1"/>
    <col min="90" max="90" width="30.28125" style="22" customWidth="1"/>
    <col min="91" max="91" width="25.28125" style="22" customWidth="1"/>
    <col min="92" max="92" width="30.28125" style="22" customWidth="1"/>
    <col min="93" max="93" width="28.7109375" style="22" customWidth="1"/>
    <col min="94" max="94" width="36.28125" style="22" customWidth="1"/>
    <col min="95" max="95" width="46.28125" style="22" customWidth="1"/>
    <col min="96" max="96" width="34.8515625" style="22" customWidth="1"/>
    <col min="97" max="97" width="20.140625" style="22" customWidth="1"/>
    <col min="98" max="98" width="34.28125" style="22" customWidth="1"/>
    <col min="99" max="99" width="29.7109375" style="22" customWidth="1"/>
    <col min="100" max="100" width="32.7109375" style="22" customWidth="1"/>
    <col min="101" max="101" width="40.57421875" style="22" customWidth="1"/>
    <col min="102" max="102" width="29.421875" style="22" customWidth="1"/>
    <col min="103" max="103" width="27.421875" style="22" customWidth="1"/>
    <col min="104" max="104" width="38.28125" style="22" customWidth="1"/>
    <col min="105" max="105" width="27.8515625" style="22" customWidth="1"/>
    <col min="106" max="106" width="30.28125" style="22" customWidth="1"/>
    <col min="107" max="107" width="26.28125" style="22" customWidth="1"/>
    <col min="108" max="108" width="25.7109375" style="22" customWidth="1"/>
    <col min="109" max="109" width="43.00390625" style="22" customWidth="1"/>
    <col min="110" max="110" width="26.7109375" style="22" customWidth="1"/>
    <col min="111" max="111" width="29.421875" style="22" customWidth="1"/>
    <col min="112" max="112" width="32.8515625" style="22" customWidth="1"/>
    <col min="113" max="113" width="31.00390625" style="22" customWidth="1"/>
    <col min="114" max="114" width="30.7109375" style="22" customWidth="1"/>
    <col min="115" max="115" width="33.7109375" style="22" customWidth="1"/>
    <col min="116" max="116" width="26.140625" style="22" customWidth="1"/>
    <col min="117" max="16384" width="9.00390625" style="22" customWidth="1"/>
  </cols>
  <sheetData>
    <row r="1" spans="1:116" ht="14.25">
      <c r="A1" s="22" t="s">
        <v>67</v>
      </c>
      <c r="B1" s="23" t="s">
        <v>68</v>
      </c>
      <c r="C1" s="23" t="s">
        <v>69</v>
      </c>
      <c r="D1" s="24" t="s">
        <v>70</v>
      </c>
      <c r="E1" s="24" t="s">
        <v>71</v>
      </c>
      <c r="F1" s="24" t="s">
        <v>72</v>
      </c>
      <c r="G1" s="24" t="s">
        <v>73</v>
      </c>
      <c r="H1" s="24" t="s">
        <v>74</v>
      </c>
      <c r="I1" s="24" t="s">
        <v>75</v>
      </c>
      <c r="J1" s="24" t="s">
        <v>76</v>
      </c>
      <c r="K1" s="24" t="s">
        <v>77</v>
      </c>
      <c r="L1" s="24" t="s">
        <v>78</v>
      </c>
      <c r="M1" s="24" t="s">
        <v>79</v>
      </c>
      <c r="N1" s="24" t="s">
        <v>80</v>
      </c>
      <c r="O1" s="24" t="s">
        <v>81</v>
      </c>
      <c r="P1" s="24" t="s">
        <v>82</v>
      </c>
      <c r="Q1" s="24" t="s">
        <v>83</v>
      </c>
      <c r="R1" s="24" t="s">
        <v>84</v>
      </c>
      <c r="S1" s="24" t="s">
        <v>85</v>
      </c>
      <c r="T1" s="24" t="s">
        <v>86</v>
      </c>
      <c r="U1" s="24" t="s">
        <v>87</v>
      </c>
      <c r="V1" s="24" t="s">
        <v>88</v>
      </c>
      <c r="W1" s="24" t="s">
        <v>89</v>
      </c>
      <c r="X1" s="24" t="s">
        <v>90</v>
      </c>
      <c r="Y1" s="24" t="s">
        <v>91</v>
      </c>
      <c r="Z1" s="24" t="s">
        <v>92</v>
      </c>
      <c r="AA1" s="24" t="s">
        <v>93</v>
      </c>
      <c r="AB1" s="24" t="s">
        <v>94</v>
      </c>
      <c r="AC1" s="24" t="s">
        <v>95</v>
      </c>
      <c r="AD1" s="24" t="s">
        <v>96</v>
      </c>
      <c r="AE1" s="24" t="s">
        <v>97</v>
      </c>
      <c r="AF1" s="24" t="s">
        <v>98</v>
      </c>
      <c r="AG1" s="24" t="s">
        <v>99</v>
      </c>
      <c r="AH1" s="24" t="s">
        <v>100</v>
      </c>
      <c r="AI1" s="24" t="s">
        <v>101</v>
      </c>
      <c r="AJ1" s="24" t="s">
        <v>102</v>
      </c>
      <c r="AK1" s="24" t="s">
        <v>103</v>
      </c>
      <c r="AL1" s="24" t="s">
        <v>104</v>
      </c>
      <c r="AM1" s="24" t="s">
        <v>105</v>
      </c>
      <c r="AN1" s="24" t="s">
        <v>106</v>
      </c>
      <c r="AO1" s="24" t="s">
        <v>107</v>
      </c>
      <c r="AP1" s="24" t="s">
        <v>108</v>
      </c>
      <c r="AQ1" s="24" t="s">
        <v>109</v>
      </c>
      <c r="AR1" s="24" t="s">
        <v>110</v>
      </c>
      <c r="AS1" s="24" t="s">
        <v>111</v>
      </c>
      <c r="AT1" s="24" t="s">
        <v>112</v>
      </c>
      <c r="AU1" s="24" t="s">
        <v>113</v>
      </c>
      <c r="AV1" s="24" t="s">
        <v>114</v>
      </c>
      <c r="AW1" s="24" t="s">
        <v>115</v>
      </c>
      <c r="AX1" s="24" t="s">
        <v>116</v>
      </c>
      <c r="AY1" s="24" t="s">
        <v>117</v>
      </c>
      <c r="AZ1" s="24" t="s">
        <v>118</v>
      </c>
      <c r="BA1" s="24" t="s">
        <v>119</v>
      </c>
      <c r="BB1" s="24" t="s">
        <v>120</v>
      </c>
      <c r="BC1" s="24" t="s">
        <v>121</v>
      </c>
      <c r="BD1" s="24" t="s">
        <v>122</v>
      </c>
      <c r="BE1" s="24" t="s">
        <v>123</v>
      </c>
      <c r="BF1" s="24" t="s">
        <v>124</v>
      </c>
      <c r="BG1" s="24" t="s">
        <v>125</v>
      </c>
      <c r="BH1" s="24" t="s">
        <v>126</v>
      </c>
      <c r="BI1" s="24" t="s">
        <v>127</v>
      </c>
      <c r="BJ1" s="24" t="s">
        <v>128</v>
      </c>
      <c r="BK1" s="24" t="s">
        <v>129</v>
      </c>
      <c r="BL1" s="24" t="s">
        <v>130</v>
      </c>
      <c r="BM1" s="24" t="s">
        <v>131</v>
      </c>
      <c r="BN1" s="24" t="s">
        <v>132</v>
      </c>
      <c r="BO1" s="24" t="s">
        <v>133</v>
      </c>
      <c r="BP1" s="24" t="s">
        <v>134</v>
      </c>
      <c r="BQ1" s="24" t="s">
        <v>135</v>
      </c>
      <c r="BR1" s="24" t="s">
        <v>136</v>
      </c>
      <c r="BS1" s="24" t="s">
        <v>137</v>
      </c>
      <c r="BT1" s="24" t="s">
        <v>138</v>
      </c>
      <c r="BU1" s="24" t="s">
        <v>139</v>
      </c>
      <c r="BV1" s="24" t="s">
        <v>140</v>
      </c>
      <c r="BW1" s="24" t="s">
        <v>141</v>
      </c>
      <c r="BX1" s="24" t="s">
        <v>142</v>
      </c>
      <c r="BY1" s="24" t="s">
        <v>143</v>
      </c>
      <c r="BZ1" s="24" t="s">
        <v>144</v>
      </c>
      <c r="CA1" s="24" t="s">
        <v>145</v>
      </c>
      <c r="CB1" s="24" t="s">
        <v>146</v>
      </c>
      <c r="CC1" s="24" t="s">
        <v>147</v>
      </c>
      <c r="CD1" s="24" t="s">
        <v>148</v>
      </c>
      <c r="CE1" s="24" t="s">
        <v>149</v>
      </c>
      <c r="CF1" s="24" t="s">
        <v>150</v>
      </c>
      <c r="CG1" s="24" t="s">
        <v>151</v>
      </c>
      <c r="CH1" s="24" t="s">
        <v>152</v>
      </c>
      <c r="CI1" s="24" t="s">
        <v>153</v>
      </c>
      <c r="CJ1" s="24" t="s">
        <v>154</v>
      </c>
      <c r="CK1" s="24" t="s">
        <v>155</v>
      </c>
      <c r="CL1" s="24" t="s">
        <v>156</v>
      </c>
      <c r="CM1" s="24" t="s">
        <v>157</v>
      </c>
      <c r="CN1" s="24" t="s">
        <v>158</v>
      </c>
      <c r="CO1" s="24" t="s">
        <v>159</v>
      </c>
      <c r="CP1" s="24" t="s">
        <v>160</v>
      </c>
      <c r="CQ1" s="24" t="s">
        <v>161</v>
      </c>
      <c r="CR1" s="24" t="s">
        <v>162</v>
      </c>
      <c r="CS1" s="24" t="s">
        <v>163</v>
      </c>
      <c r="CT1" s="24" t="s">
        <v>164</v>
      </c>
      <c r="CU1" s="24" t="s">
        <v>165</v>
      </c>
      <c r="CV1" s="24" t="s">
        <v>166</v>
      </c>
      <c r="CW1" s="24" t="s">
        <v>167</v>
      </c>
      <c r="CX1" s="24" t="s">
        <v>168</v>
      </c>
      <c r="CY1" s="24" t="s">
        <v>169</v>
      </c>
      <c r="CZ1" s="24" t="s">
        <v>170</v>
      </c>
      <c r="DA1" s="24" t="s">
        <v>171</v>
      </c>
      <c r="DB1" s="24" t="s">
        <v>172</v>
      </c>
      <c r="DC1" s="24" t="s">
        <v>173</v>
      </c>
      <c r="DD1" s="24" t="s">
        <v>174</v>
      </c>
      <c r="DE1" s="24" t="s">
        <v>175</v>
      </c>
      <c r="DF1" s="24" t="s">
        <v>176</v>
      </c>
      <c r="DG1" s="24" t="s">
        <v>177</v>
      </c>
      <c r="DH1" s="24" t="s">
        <v>178</v>
      </c>
      <c r="DI1" s="24" t="s">
        <v>179</v>
      </c>
      <c r="DJ1" s="24" t="s">
        <v>180</v>
      </c>
      <c r="DK1" s="25" t="s">
        <v>181</v>
      </c>
      <c r="DL1" s="24" t="s">
        <v>182</v>
      </c>
    </row>
    <row r="2" spans="1:116" ht="14.25">
      <c r="A2" s="26" t="s">
        <v>183</v>
      </c>
      <c r="B2" s="26" t="s">
        <v>184</v>
      </c>
      <c r="C2" s="26" t="s">
        <v>185</v>
      </c>
      <c r="D2" s="26" t="s">
        <v>186</v>
      </c>
      <c r="E2" s="26" t="s">
        <v>187</v>
      </c>
      <c r="F2" s="26" t="s">
        <v>188</v>
      </c>
      <c r="G2" s="26" t="s">
        <v>189</v>
      </c>
      <c r="H2" s="26" t="s">
        <v>190</v>
      </c>
      <c r="I2" s="26" t="s">
        <v>191</v>
      </c>
      <c r="J2" s="26" t="s">
        <v>192</v>
      </c>
      <c r="K2" s="26" t="s">
        <v>193</v>
      </c>
      <c r="L2" s="26" t="s">
        <v>194</v>
      </c>
      <c r="M2" s="26" t="s">
        <v>195</v>
      </c>
      <c r="N2" s="26" t="s">
        <v>196</v>
      </c>
      <c r="O2" s="26" t="s">
        <v>197</v>
      </c>
      <c r="P2" s="26" t="s">
        <v>198</v>
      </c>
      <c r="Q2" s="26" t="s">
        <v>199</v>
      </c>
      <c r="R2" s="26" t="s">
        <v>200</v>
      </c>
      <c r="S2" s="26" t="s">
        <v>201</v>
      </c>
      <c r="T2" s="26" t="s">
        <v>202</v>
      </c>
      <c r="U2" s="26" t="s">
        <v>203</v>
      </c>
      <c r="V2" s="26" t="s">
        <v>204</v>
      </c>
      <c r="W2" s="26" t="s">
        <v>205</v>
      </c>
      <c r="X2" s="26" t="s">
        <v>206</v>
      </c>
      <c r="Y2" s="26" t="s">
        <v>207</v>
      </c>
      <c r="Z2" s="26" t="s">
        <v>208</v>
      </c>
      <c r="AA2" s="26" t="s">
        <v>209</v>
      </c>
      <c r="AB2" s="26" t="s">
        <v>210</v>
      </c>
      <c r="AC2" s="26" t="s">
        <v>211</v>
      </c>
      <c r="AD2" s="26" t="s">
        <v>212</v>
      </c>
      <c r="AE2" s="26" t="s">
        <v>213</v>
      </c>
      <c r="AF2" s="26" t="s">
        <v>214</v>
      </c>
      <c r="AG2" s="26" t="s">
        <v>215</v>
      </c>
      <c r="AH2" s="26" t="s">
        <v>216</v>
      </c>
      <c r="AI2" s="26" t="s">
        <v>217</v>
      </c>
      <c r="AJ2" s="26" t="s">
        <v>218</v>
      </c>
      <c r="AK2" s="26" t="s">
        <v>219</v>
      </c>
      <c r="AL2" s="26" t="s">
        <v>190</v>
      </c>
      <c r="AM2" s="26" t="s">
        <v>220</v>
      </c>
      <c r="AN2" s="26" t="s">
        <v>221</v>
      </c>
      <c r="AO2" s="26" t="s">
        <v>222</v>
      </c>
      <c r="AP2" s="26" t="s">
        <v>223</v>
      </c>
      <c r="AQ2" s="26" t="s">
        <v>224</v>
      </c>
      <c r="AR2" s="26" t="s">
        <v>225</v>
      </c>
      <c r="AS2" s="26" t="s">
        <v>226</v>
      </c>
      <c r="AT2" s="26" t="s">
        <v>227</v>
      </c>
      <c r="AU2" s="26" t="s">
        <v>228</v>
      </c>
      <c r="AV2" s="26" t="s">
        <v>229</v>
      </c>
      <c r="AW2" s="26" t="s">
        <v>230</v>
      </c>
      <c r="AX2" s="26" t="s">
        <v>231</v>
      </c>
      <c r="AY2" s="26" t="s">
        <v>232</v>
      </c>
      <c r="AZ2" s="26" t="s">
        <v>233</v>
      </c>
      <c r="BA2" s="26" t="s">
        <v>234</v>
      </c>
      <c r="BB2" s="26" t="s">
        <v>235</v>
      </c>
      <c r="BC2" s="26" t="s">
        <v>236</v>
      </c>
      <c r="BD2" s="26" t="s">
        <v>237</v>
      </c>
      <c r="BE2" s="26" t="s">
        <v>238</v>
      </c>
      <c r="BF2" s="26" t="s">
        <v>239</v>
      </c>
      <c r="BG2" s="26" t="s">
        <v>240</v>
      </c>
      <c r="BH2" s="26" t="s">
        <v>241</v>
      </c>
      <c r="BI2" s="26" t="s">
        <v>242</v>
      </c>
      <c r="BJ2" s="26" t="s">
        <v>191</v>
      </c>
      <c r="BK2" s="26" t="s">
        <v>243</v>
      </c>
      <c r="BL2" s="26" t="s">
        <v>244</v>
      </c>
      <c r="BM2" s="26" t="s">
        <v>245</v>
      </c>
      <c r="BN2" s="26" t="s">
        <v>246</v>
      </c>
      <c r="BO2" s="26" t="s">
        <v>247</v>
      </c>
      <c r="BP2" s="26" t="s">
        <v>248</v>
      </c>
      <c r="BQ2" s="26" t="s">
        <v>249</v>
      </c>
      <c r="BR2" s="26" t="s">
        <v>250</v>
      </c>
      <c r="BS2" s="26" t="s">
        <v>251</v>
      </c>
      <c r="BT2" s="26" t="s">
        <v>252</v>
      </c>
      <c r="BU2" s="26" t="s">
        <v>253</v>
      </c>
      <c r="BV2" s="26" t="s">
        <v>254</v>
      </c>
      <c r="BW2" s="26" t="s">
        <v>255</v>
      </c>
      <c r="BX2" s="26" t="s">
        <v>256</v>
      </c>
      <c r="BY2" s="26" t="s">
        <v>257</v>
      </c>
      <c r="BZ2" s="26" t="s">
        <v>258</v>
      </c>
      <c r="CA2" s="26" t="s">
        <v>259</v>
      </c>
      <c r="CB2" s="26" t="s">
        <v>260</v>
      </c>
      <c r="CC2" s="26" t="s">
        <v>261</v>
      </c>
      <c r="CD2" s="26" t="s">
        <v>262</v>
      </c>
      <c r="CE2" s="26" t="s">
        <v>263</v>
      </c>
      <c r="CF2" s="26" t="s">
        <v>264</v>
      </c>
      <c r="CG2" s="26" t="s">
        <v>265</v>
      </c>
      <c r="CH2" s="26" t="s">
        <v>266</v>
      </c>
      <c r="CI2" s="26" t="s">
        <v>267</v>
      </c>
      <c r="CJ2" s="26" t="s">
        <v>268</v>
      </c>
      <c r="CK2" s="26" t="s">
        <v>269</v>
      </c>
      <c r="CL2" s="26" t="s">
        <v>270</v>
      </c>
      <c r="CM2" s="26" t="s">
        <v>271</v>
      </c>
      <c r="CN2" s="26" t="s">
        <v>272</v>
      </c>
      <c r="CO2" s="26" t="s">
        <v>273</v>
      </c>
      <c r="CP2" s="26" t="s">
        <v>274</v>
      </c>
      <c r="CQ2" s="26" t="s">
        <v>275</v>
      </c>
      <c r="CR2" s="26" t="s">
        <v>276</v>
      </c>
      <c r="CS2" s="26" t="s">
        <v>277</v>
      </c>
      <c r="CT2" s="26" t="s">
        <v>278</v>
      </c>
      <c r="CU2" s="26" t="s">
        <v>279</v>
      </c>
      <c r="CV2" s="26" t="s">
        <v>280</v>
      </c>
      <c r="CW2" s="26" t="s">
        <v>281</v>
      </c>
      <c r="CX2" s="26" t="s">
        <v>282</v>
      </c>
      <c r="CY2" s="26" t="s">
        <v>283</v>
      </c>
      <c r="CZ2" s="26" t="s">
        <v>284</v>
      </c>
      <c r="DA2" s="26" t="s">
        <v>285</v>
      </c>
      <c r="DB2" s="26" t="s">
        <v>189</v>
      </c>
      <c r="DC2" s="26" t="s">
        <v>286</v>
      </c>
      <c r="DD2" s="26" t="s">
        <v>287</v>
      </c>
      <c r="DE2" s="26" t="s">
        <v>288</v>
      </c>
      <c r="DF2" s="26" t="s">
        <v>289</v>
      </c>
      <c r="DG2" s="26" t="s">
        <v>290</v>
      </c>
      <c r="DH2" s="26" t="s">
        <v>291</v>
      </c>
      <c r="DI2" s="26" t="s">
        <v>292</v>
      </c>
      <c r="DJ2" s="26" t="s">
        <v>293</v>
      </c>
      <c r="DK2" s="26" t="s">
        <v>294</v>
      </c>
      <c r="DL2" s="26" t="s">
        <v>295</v>
      </c>
    </row>
    <row r="3" spans="1:115" ht="14.25">
      <c r="A3" s="26" t="s">
        <v>296</v>
      </c>
      <c r="B3" s="26" t="s">
        <v>297</v>
      </c>
      <c r="C3" s="26" t="s">
        <v>298</v>
      </c>
      <c r="H3" s="22" t="s">
        <v>299</v>
      </c>
      <c r="I3" s="26" t="s">
        <v>300</v>
      </c>
      <c r="J3" s="26" t="s">
        <v>301</v>
      </c>
      <c r="K3" s="26" t="s">
        <v>191</v>
      </c>
      <c r="L3" s="26" t="s">
        <v>302</v>
      </c>
      <c r="M3" s="26" t="s">
        <v>303</v>
      </c>
      <c r="N3" s="26"/>
      <c r="O3" s="26" t="s">
        <v>304</v>
      </c>
      <c r="P3" s="26" t="s">
        <v>305</v>
      </c>
      <c r="Q3" s="26" t="s">
        <v>306</v>
      </c>
      <c r="R3" s="26" t="s">
        <v>307</v>
      </c>
      <c r="S3" s="26" t="s">
        <v>308</v>
      </c>
      <c r="T3" s="26" t="s">
        <v>309</v>
      </c>
      <c r="V3" s="26" t="s">
        <v>310</v>
      </c>
      <c r="W3" s="26" t="s">
        <v>191</v>
      </c>
      <c r="Y3" s="26"/>
      <c r="AA3" s="26" t="s">
        <v>311</v>
      </c>
      <c r="AH3" s="26" t="s">
        <v>312</v>
      </c>
      <c r="AI3" s="26" t="s">
        <v>313</v>
      </c>
      <c r="AJ3" s="26"/>
      <c r="AL3" s="26" t="s">
        <v>314</v>
      </c>
      <c r="AM3" s="26" t="s">
        <v>315</v>
      </c>
      <c r="AO3" s="26" t="s">
        <v>316</v>
      </c>
      <c r="AP3" s="26" t="s">
        <v>317</v>
      </c>
      <c r="AR3" s="26" t="s">
        <v>318</v>
      </c>
      <c r="AT3" s="26" t="s">
        <v>319</v>
      </c>
      <c r="AU3" s="26" t="s">
        <v>320</v>
      </c>
      <c r="BB3" s="26" t="s">
        <v>321</v>
      </c>
      <c r="BC3" s="26" t="s">
        <v>322</v>
      </c>
      <c r="BF3" s="26" t="s">
        <v>323</v>
      </c>
      <c r="BG3" s="26" t="s">
        <v>324</v>
      </c>
      <c r="BJ3" s="26" t="s">
        <v>325</v>
      </c>
      <c r="BK3" s="26" t="s">
        <v>326</v>
      </c>
      <c r="BL3" s="26" t="s">
        <v>327</v>
      </c>
      <c r="BN3" s="26" t="s">
        <v>328</v>
      </c>
      <c r="BS3" s="26" t="s">
        <v>329</v>
      </c>
      <c r="BT3" s="26" t="s">
        <v>330</v>
      </c>
      <c r="BV3" s="26" t="s">
        <v>331</v>
      </c>
      <c r="BW3" s="26" t="s">
        <v>332</v>
      </c>
      <c r="CC3" s="26" t="s">
        <v>333</v>
      </c>
      <c r="CD3" s="26" t="s">
        <v>334</v>
      </c>
      <c r="CE3" s="26" t="s">
        <v>335</v>
      </c>
      <c r="CF3" s="26" t="s">
        <v>336</v>
      </c>
      <c r="CG3" s="26" t="s">
        <v>337</v>
      </c>
      <c r="CJ3" s="26" t="s">
        <v>338</v>
      </c>
      <c r="CL3" s="26" t="s">
        <v>339</v>
      </c>
      <c r="CN3" s="26" t="s">
        <v>340</v>
      </c>
      <c r="CQ3" s="26" t="s">
        <v>341</v>
      </c>
      <c r="CR3" s="26" t="s">
        <v>342</v>
      </c>
      <c r="CU3" s="26" t="s">
        <v>343</v>
      </c>
      <c r="CV3" s="26" t="s">
        <v>344</v>
      </c>
      <c r="CW3" s="26"/>
      <c r="CX3" s="26" t="s">
        <v>345</v>
      </c>
      <c r="CY3" s="26"/>
      <c r="DB3" s="26" t="s">
        <v>346</v>
      </c>
      <c r="DE3" s="26" t="s">
        <v>347</v>
      </c>
      <c r="DG3" s="26" t="s">
        <v>348</v>
      </c>
      <c r="DK3" s="26" t="s">
        <v>349</v>
      </c>
    </row>
    <row r="4" spans="1:115" ht="14.25">
      <c r="A4" s="26" t="s">
        <v>186</v>
      </c>
      <c r="B4" s="26" t="s">
        <v>350</v>
      </c>
      <c r="C4" s="26" t="s">
        <v>239</v>
      </c>
      <c r="I4" s="26" t="s">
        <v>351</v>
      </c>
      <c r="J4" s="26" t="s">
        <v>352</v>
      </c>
      <c r="K4" s="26" t="s">
        <v>353</v>
      </c>
      <c r="L4" s="26" t="s">
        <v>354</v>
      </c>
      <c r="M4" s="26" t="s">
        <v>355</v>
      </c>
      <c r="N4" s="26"/>
      <c r="O4" s="26" t="s">
        <v>356</v>
      </c>
      <c r="Q4" s="26" t="s">
        <v>357</v>
      </c>
      <c r="S4" s="26" t="s">
        <v>358</v>
      </c>
      <c r="V4" s="26" t="s">
        <v>359</v>
      </c>
      <c r="W4" s="26" t="s">
        <v>360</v>
      </c>
      <c r="Z4" s="26"/>
      <c r="AA4" s="26" t="s">
        <v>361</v>
      </c>
      <c r="AH4" s="26" t="s">
        <v>362</v>
      </c>
      <c r="AI4" s="26" t="s">
        <v>363</v>
      </c>
      <c r="AJ4" s="26"/>
      <c r="AL4" s="26" t="s">
        <v>364</v>
      </c>
      <c r="AO4" s="26" t="s">
        <v>361</v>
      </c>
      <c r="AP4" s="26" t="s">
        <v>365</v>
      </c>
      <c r="AR4" s="26" t="s">
        <v>366</v>
      </c>
      <c r="AT4" s="26" t="s">
        <v>367</v>
      </c>
      <c r="AU4" s="26" t="s">
        <v>368</v>
      </c>
      <c r="BB4" s="26" t="s">
        <v>369</v>
      </c>
      <c r="BF4" s="26" t="s">
        <v>191</v>
      </c>
      <c r="BG4" s="26" t="s">
        <v>370</v>
      </c>
      <c r="BK4" s="26" t="s">
        <v>371</v>
      </c>
      <c r="BL4" s="26" t="s">
        <v>372</v>
      </c>
      <c r="BN4" s="26" t="s">
        <v>373</v>
      </c>
      <c r="BW4" s="26" t="s">
        <v>374</v>
      </c>
      <c r="CD4" s="26" t="s">
        <v>375</v>
      </c>
      <c r="CF4" s="26" t="s">
        <v>376</v>
      </c>
      <c r="CJ4" s="26" t="s">
        <v>377</v>
      </c>
      <c r="CL4" s="26" t="s">
        <v>378</v>
      </c>
      <c r="CN4" s="26" t="s">
        <v>379</v>
      </c>
      <c r="CQ4" s="26" t="s">
        <v>380</v>
      </c>
      <c r="CU4" s="26" t="s">
        <v>381</v>
      </c>
      <c r="CV4" s="26" t="s">
        <v>382</v>
      </c>
      <c r="CW4" s="26"/>
      <c r="DB4" s="26" t="s">
        <v>383</v>
      </c>
      <c r="DE4" s="26" t="s">
        <v>384</v>
      </c>
      <c r="DK4" s="26" t="s">
        <v>385</v>
      </c>
    </row>
    <row r="5" spans="1:115" ht="14.25">
      <c r="A5" s="26" t="s">
        <v>187</v>
      </c>
      <c r="B5" s="26" t="s">
        <v>386</v>
      </c>
      <c r="C5" s="26" t="s">
        <v>387</v>
      </c>
      <c r="I5" s="26" t="s">
        <v>260</v>
      </c>
      <c r="J5" s="26" t="s">
        <v>388</v>
      </c>
      <c r="K5" s="26" t="s">
        <v>389</v>
      </c>
      <c r="L5" s="26" t="s">
        <v>390</v>
      </c>
      <c r="M5" s="26" t="s">
        <v>391</v>
      </c>
      <c r="N5" s="26"/>
      <c r="O5" s="26" t="s">
        <v>392</v>
      </c>
      <c r="Q5" s="26" t="s">
        <v>393</v>
      </c>
      <c r="S5" s="26" t="s">
        <v>394</v>
      </c>
      <c r="V5" s="26" t="s">
        <v>395</v>
      </c>
      <c r="W5" s="26" t="s">
        <v>396</v>
      </c>
      <c r="Y5" s="26"/>
      <c r="Z5" s="26"/>
      <c r="AA5" s="26" t="s">
        <v>397</v>
      </c>
      <c r="AH5" s="26" t="s">
        <v>398</v>
      </c>
      <c r="AJ5" s="26"/>
      <c r="AL5" s="26" t="s">
        <v>399</v>
      </c>
      <c r="AO5" s="26" t="s">
        <v>400</v>
      </c>
      <c r="AP5" s="26" t="s">
        <v>401</v>
      </c>
      <c r="AR5" s="26" t="s">
        <v>402</v>
      </c>
      <c r="AU5" s="26" t="s">
        <v>403</v>
      </c>
      <c r="BF5" s="26" t="s">
        <v>404</v>
      </c>
      <c r="BG5" s="26" t="s">
        <v>405</v>
      </c>
      <c r="BK5" s="26" t="s">
        <v>406</v>
      </c>
      <c r="BL5" s="26" t="s">
        <v>407</v>
      </c>
      <c r="BN5" s="26" t="s">
        <v>408</v>
      </c>
      <c r="CD5" s="26" t="s">
        <v>409</v>
      </c>
      <c r="CJ5" s="26" t="s">
        <v>410</v>
      </c>
      <c r="CL5" s="26" t="s">
        <v>411</v>
      </c>
      <c r="CQ5" s="26" t="s">
        <v>412</v>
      </c>
      <c r="CU5" s="26" t="s">
        <v>413</v>
      </c>
      <c r="CV5" s="26" t="s">
        <v>414</v>
      </c>
      <c r="CW5" s="26"/>
      <c r="DB5" s="26" t="s">
        <v>415</v>
      </c>
      <c r="DK5" s="26" t="s">
        <v>416</v>
      </c>
    </row>
    <row r="6" spans="1:115" ht="14.25">
      <c r="A6" s="26" t="s">
        <v>188</v>
      </c>
      <c r="B6" s="26" t="s">
        <v>417</v>
      </c>
      <c r="C6" s="26" t="s">
        <v>418</v>
      </c>
      <c r="I6" s="26" t="s">
        <v>419</v>
      </c>
      <c r="K6" s="26" t="s">
        <v>420</v>
      </c>
      <c r="L6" s="26" t="s">
        <v>421</v>
      </c>
      <c r="O6" s="26" t="s">
        <v>422</v>
      </c>
      <c r="Q6" s="26" t="s">
        <v>423</v>
      </c>
      <c r="V6" s="26" t="s">
        <v>424</v>
      </c>
      <c r="Y6" s="26"/>
      <c r="AA6" s="26" t="s">
        <v>425</v>
      </c>
      <c r="AH6" s="26" t="s">
        <v>426</v>
      </c>
      <c r="AL6" s="26" t="s">
        <v>427</v>
      </c>
      <c r="AO6" s="26" t="s">
        <v>372</v>
      </c>
      <c r="AP6" s="26" t="s">
        <v>339</v>
      </c>
      <c r="AR6" s="26" t="s">
        <v>428</v>
      </c>
      <c r="AU6" s="26" t="s">
        <v>429</v>
      </c>
      <c r="BF6" s="26" t="s">
        <v>430</v>
      </c>
      <c r="BK6" s="26" t="s">
        <v>431</v>
      </c>
      <c r="BL6" s="26" t="s">
        <v>432</v>
      </c>
      <c r="BN6" s="26" t="s">
        <v>433</v>
      </c>
      <c r="CJ6" s="26" t="s">
        <v>434</v>
      </c>
      <c r="CL6" s="26" t="s">
        <v>435</v>
      </c>
      <c r="CQ6" s="26" t="s">
        <v>436</v>
      </c>
      <c r="CU6" s="26" t="s">
        <v>437</v>
      </c>
      <c r="CV6" s="26" t="s">
        <v>438</v>
      </c>
      <c r="CW6" s="26"/>
      <c r="DB6" s="26" t="s">
        <v>439</v>
      </c>
      <c r="DK6" s="26" t="s">
        <v>440</v>
      </c>
    </row>
    <row r="7" spans="1:115" ht="14.25">
      <c r="A7" s="26" t="s">
        <v>189</v>
      </c>
      <c r="B7" s="26" t="s">
        <v>441</v>
      </c>
      <c r="C7" s="26" t="s">
        <v>442</v>
      </c>
      <c r="I7" s="26" t="s">
        <v>443</v>
      </c>
      <c r="K7" s="26" t="s">
        <v>444</v>
      </c>
      <c r="L7" s="26" t="s">
        <v>445</v>
      </c>
      <c r="O7" s="26" t="s">
        <v>446</v>
      </c>
      <c r="Q7" s="26" t="s">
        <v>447</v>
      </c>
      <c r="V7" s="26" t="s">
        <v>448</v>
      </c>
      <c r="AA7" s="26" t="s">
        <v>449</v>
      </c>
      <c r="AH7" s="26" t="s">
        <v>450</v>
      </c>
      <c r="AL7" s="26" t="s">
        <v>451</v>
      </c>
      <c r="AO7" s="26" t="s">
        <v>452</v>
      </c>
      <c r="AP7" s="26" t="s">
        <v>453</v>
      </c>
      <c r="AR7" s="26" t="s">
        <v>454</v>
      </c>
      <c r="AU7" s="26" t="s">
        <v>328</v>
      </c>
      <c r="BF7" s="26" t="s">
        <v>455</v>
      </c>
      <c r="BL7" s="26" t="s">
        <v>456</v>
      </c>
      <c r="CJ7" s="26" t="s">
        <v>457</v>
      </c>
      <c r="CL7" s="26" t="s">
        <v>458</v>
      </c>
      <c r="CQ7" s="26" t="s">
        <v>404</v>
      </c>
      <c r="DK7" s="26" t="s">
        <v>459</v>
      </c>
    </row>
    <row r="8" spans="1:95" ht="14.25">
      <c r="A8" s="26" t="s">
        <v>460</v>
      </c>
      <c r="B8" s="26" t="s">
        <v>461</v>
      </c>
      <c r="C8" s="26" t="s">
        <v>314</v>
      </c>
      <c r="I8" s="26" t="s">
        <v>462</v>
      </c>
      <c r="K8" s="26" t="s">
        <v>463</v>
      </c>
      <c r="O8" s="26" t="s">
        <v>464</v>
      </c>
      <c r="Q8" s="26" t="s">
        <v>465</v>
      </c>
      <c r="V8" s="26" t="s">
        <v>466</v>
      </c>
      <c r="AH8" s="26" t="s">
        <v>467</v>
      </c>
      <c r="AL8" s="26" t="s">
        <v>468</v>
      </c>
      <c r="AO8" s="26" t="s">
        <v>469</v>
      </c>
      <c r="AP8" s="26" t="s">
        <v>328</v>
      </c>
      <c r="AR8" s="26" t="s">
        <v>470</v>
      </c>
      <c r="AU8" s="26" t="s">
        <v>471</v>
      </c>
      <c r="BF8" s="26" t="s">
        <v>472</v>
      </c>
      <c r="BL8" s="26" t="s">
        <v>473</v>
      </c>
      <c r="CJ8" s="26" t="s">
        <v>474</v>
      </c>
      <c r="CL8" s="26" t="s">
        <v>464</v>
      </c>
      <c r="CQ8" s="26" t="s">
        <v>361</v>
      </c>
    </row>
    <row r="9" spans="1:95" ht="14.25">
      <c r="A9" s="26" t="s">
        <v>475</v>
      </c>
      <c r="B9" s="26" t="s">
        <v>476</v>
      </c>
      <c r="C9" s="26" t="s">
        <v>477</v>
      </c>
      <c r="K9" s="26" t="s">
        <v>367</v>
      </c>
      <c r="O9" s="26" t="s">
        <v>478</v>
      </c>
      <c r="Q9" s="26" t="s">
        <v>479</v>
      </c>
      <c r="V9" s="26" t="s">
        <v>480</v>
      </c>
      <c r="AH9" s="26" t="s">
        <v>324</v>
      </c>
      <c r="AL9" s="26" t="s">
        <v>481</v>
      </c>
      <c r="AO9" s="26" t="s">
        <v>482</v>
      </c>
      <c r="AP9" s="26" t="s">
        <v>483</v>
      </c>
      <c r="AU9" s="26" t="s">
        <v>484</v>
      </c>
      <c r="BF9" s="26" t="s">
        <v>485</v>
      </c>
      <c r="BL9" s="26" t="s">
        <v>486</v>
      </c>
      <c r="CJ9" s="26" t="s">
        <v>487</v>
      </c>
      <c r="CL9" s="26" t="s">
        <v>488</v>
      </c>
      <c r="CQ9" s="26" t="s">
        <v>489</v>
      </c>
    </row>
    <row r="10" spans="1:95" ht="14.25">
      <c r="A10" s="26" t="s">
        <v>490</v>
      </c>
      <c r="B10" s="26" t="s">
        <v>347</v>
      </c>
      <c r="C10" s="26" t="s">
        <v>491</v>
      </c>
      <c r="O10" s="26" t="s">
        <v>492</v>
      </c>
      <c r="V10" s="26" t="s">
        <v>393</v>
      </c>
      <c r="AH10" s="26" t="s">
        <v>493</v>
      </c>
      <c r="AL10" s="26" t="s">
        <v>494</v>
      </c>
      <c r="AO10" s="26" t="s">
        <v>495</v>
      </c>
      <c r="AP10" s="26" t="s">
        <v>496</v>
      </c>
      <c r="AU10" s="26" t="s">
        <v>497</v>
      </c>
      <c r="BF10" s="26" t="s">
        <v>498</v>
      </c>
      <c r="BL10" s="26" t="s">
        <v>499</v>
      </c>
      <c r="CJ10" s="26" t="s">
        <v>500</v>
      </c>
      <c r="CL10" s="26" t="s">
        <v>259</v>
      </c>
      <c r="CQ10" s="26" t="s">
        <v>501</v>
      </c>
    </row>
    <row r="11" spans="1:95" ht="14.25">
      <c r="A11" s="26" t="s">
        <v>502</v>
      </c>
      <c r="B11" s="26" t="s">
        <v>462</v>
      </c>
      <c r="C11" s="26" t="s">
        <v>503</v>
      </c>
      <c r="O11" s="26" t="s">
        <v>504</v>
      </c>
      <c r="V11" s="26" t="s">
        <v>382</v>
      </c>
      <c r="AH11" s="26" t="s">
        <v>505</v>
      </c>
      <c r="AL11" s="26" t="s">
        <v>506</v>
      </c>
      <c r="AO11" s="26" t="s">
        <v>507</v>
      </c>
      <c r="AP11" s="26" t="s">
        <v>508</v>
      </c>
      <c r="AU11" s="26" t="s">
        <v>509</v>
      </c>
      <c r="BF11" s="26" t="s">
        <v>510</v>
      </c>
      <c r="BL11" s="26" t="s">
        <v>511</v>
      </c>
      <c r="CJ11" s="26" t="s">
        <v>512</v>
      </c>
      <c r="CL11" s="26" t="s">
        <v>504</v>
      </c>
      <c r="CQ11" s="26" t="s">
        <v>513</v>
      </c>
    </row>
    <row r="12" spans="1:95" ht="14.25">
      <c r="A12" s="26" t="s">
        <v>514</v>
      </c>
      <c r="C12" s="26" t="s">
        <v>515</v>
      </c>
      <c r="V12" s="26" t="s">
        <v>516</v>
      </c>
      <c r="AH12" s="26" t="s">
        <v>517</v>
      </c>
      <c r="AL12" s="26" t="s">
        <v>518</v>
      </c>
      <c r="AO12" s="26" t="s">
        <v>519</v>
      </c>
      <c r="AP12" s="26" t="s">
        <v>520</v>
      </c>
      <c r="AU12" s="26" t="s">
        <v>521</v>
      </c>
      <c r="BF12" s="26" t="s">
        <v>522</v>
      </c>
      <c r="BL12" s="26" t="s">
        <v>409</v>
      </c>
      <c r="CL12" s="26" t="s">
        <v>523</v>
      </c>
      <c r="CQ12" s="26" t="s">
        <v>524</v>
      </c>
    </row>
    <row r="13" spans="1:95" ht="14.25">
      <c r="A13" s="26" t="s">
        <v>525</v>
      </c>
      <c r="C13" s="26" t="s">
        <v>526</v>
      </c>
      <c r="V13" s="26" t="s">
        <v>527</v>
      </c>
      <c r="AH13" s="26"/>
      <c r="AO13" s="26" t="s">
        <v>528</v>
      </c>
      <c r="AP13" s="26" t="s">
        <v>529</v>
      </c>
      <c r="AU13" s="26" t="s">
        <v>530</v>
      </c>
      <c r="BF13" s="26" t="s">
        <v>395</v>
      </c>
      <c r="CL13" s="26" t="s">
        <v>531</v>
      </c>
      <c r="CQ13" s="26" t="s">
        <v>532</v>
      </c>
    </row>
    <row r="14" spans="1:95" ht="14.25">
      <c r="A14" s="26" t="s">
        <v>533</v>
      </c>
      <c r="C14" s="26" t="s">
        <v>534</v>
      </c>
      <c r="AH14" s="26"/>
      <c r="AO14" s="26" t="s">
        <v>535</v>
      </c>
      <c r="AP14" s="26" t="s">
        <v>536</v>
      </c>
      <c r="AU14" s="26" t="s">
        <v>537</v>
      </c>
      <c r="BF14" s="26" t="s">
        <v>538</v>
      </c>
      <c r="CL14" s="26" t="s">
        <v>539</v>
      </c>
      <c r="CQ14" s="26" t="s">
        <v>540</v>
      </c>
    </row>
    <row r="15" spans="1:95" ht="14.25">
      <c r="A15" s="26" t="s">
        <v>541</v>
      </c>
      <c r="C15" s="26" t="s">
        <v>542</v>
      </c>
      <c r="AH15" s="26"/>
      <c r="AO15" s="26" t="s">
        <v>543</v>
      </c>
      <c r="AP15" s="26" t="s">
        <v>544</v>
      </c>
      <c r="BF15" s="26" t="s">
        <v>545</v>
      </c>
      <c r="CQ15" s="26" t="s">
        <v>546</v>
      </c>
    </row>
    <row r="16" spans="1:95" ht="14.25">
      <c r="A16" s="26" t="s">
        <v>547</v>
      </c>
      <c r="C16" s="26" t="s">
        <v>548</v>
      </c>
      <c r="AO16" s="26" t="s">
        <v>549</v>
      </c>
      <c r="AP16" s="26" t="s">
        <v>550</v>
      </c>
      <c r="BF16" s="26" t="s">
        <v>551</v>
      </c>
      <c r="CQ16" s="26" t="s">
        <v>431</v>
      </c>
    </row>
    <row r="17" spans="1:95" ht="14.25">
      <c r="A17" s="26" t="s">
        <v>552</v>
      </c>
      <c r="C17" s="26" t="s">
        <v>553</v>
      </c>
      <c r="AO17" s="26" t="s">
        <v>554</v>
      </c>
      <c r="AP17" s="26" t="s">
        <v>555</v>
      </c>
      <c r="BF17" s="26" t="s">
        <v>556</v>
      </c>
      <c r="CQ17" s="26" t="s">
        <v>557</v>
      </c>
    </row>
    <row r="18" spans="1:95" ht="14.25">
      <c r="A18" s="26" t="s">
        <v>558</v>
      </c>
      <c r="C18" s="26" t="s">
        <v>361</v>
      </c>
      <c r="AP18" s="26" t="s">
        <v>559</v>
      </c>
      <c r="BF18" s="26" t="s">
        <v>560</v>
      </c>
      <c r="CQ18" s="26" t="s">
        <v>561</v>
      </c>
    </row>
    <row r="19" spans="1:95" ht="14.25">
      <c r="A19" s="26" t="s">
        <v>562</v>
      </c>
      <c r="C19" s="26" t="s">
        <v>563</v>
      </c>
      <c r="AP19" s="26" t="s">
        <v>564</v>
      </c>
      <c r="BF19" s="26" t="s">
        <v>565</v>
      </c>
      <c r="CQ19" s="26" t="s">
        <v>566</v>
      </c>
    </row>
    <row r="20" spans="1:95" ht="14.25">
      <c r="A20" s="26" t="s">
        <v>567</v>
      </c>
      <c r="C20" s="26" t="s">
        <v>568</v>
      </c>
      <c r="BF20" s="26" t="s">
        <v>569</v>
      </c>
      <c r="CQ20" s="26" t="s">
        <v>570</v>
      </c>
    </row>
    <row r="21" spans="1:95" ht="14.25">
      <c r="A21" s="26" t="s">
        <v>571</v>
      </c>
      <c r="C21" s="26" t="s">
        <v>572</v>
      </c>
      <c r="BF21" s="26" t="s">
        <v>573</v>
      </c>
      <c r="CQ21" s="26" t="s">
        <v>574</v>
      </c>
    </row>
    <row r="22" spans="1:58" ht="14.25">
      <c r="A22" s="26" t="s">
        <v>575</v>
      </c>
      <c r="C22" s="26" t="s">
        <v>354</v>
      </c>
      <c r="BF22" s="26" t="s">
        <v>543</v>
      </c>
    </row>
    <row r="23" spans="1:58" ht="14.25">
      <c r="A23" s="26" t="s">
        <v>576</v>
      </c>
      <c r="C23" s="26" t="s">
        <v>577</v>
      </c>
      <c r="BF23" s="26" t="s">
        <v>578</v>
      </c>
    </row>
    <row r="24" spans="1:58" ht="14.25">
      <c r="A24" s="26" t="s">
        <v>206</v>
      </c>
      <c r="C24" s="26" t="s">
        <v>579</v>
      </c>
      <c r="BF24" s="26" t="s">
        <v>580</v>
      </c>
    </row>
    <row r="25" spans="1:58" ht="14.25">
      <c r="A25" s="26" t="s">
        <v>581</v>
      </c>
      <c r="C25" s="26" t="s">
        <v>403</v>
      </c>
      <c r="BF25" s="26" t="s">
        <v>531</v>
      </c>
    </row>
    <row r="26" spans="1:58" ht="14.25">
      <c r="A26" s="26" t="s">
        <v>582</v>
      </c>
      <c r="C26" s="26" t="s">
        <v>583</v>
      </c>
      <c r="BF26" s="26" t="s">
        <v>584</v>
      </c>
    </row>
    <row r="27" spans="1:3" ht="14.25">
      <c r="A27" s="26" t="s">
        <v>585</v>
      </c>
      <c r="C27" s="26" t="s">
        <v>586</v>
      </c>
    </row>
    <row r="28" spans="1:3" ht="14.25">
      <c r="A28" s="26" t="s">
        <v>587</v>
      </c>
      <c r="C28" s="26" t="s">
        <v>588</v>
      </c>
    </row>
    <row r="29" spans="1:3" ht="14.25">
      <c r="A29" s="26" t="s">
        <v>589</v>
      </c>
      <c r="C29" s="26" t="s">
        <v>353</v>
      </c>
    </row>
    <row r="30" spans="1:3" ht="14.25">
      <c r="A30" s="26" t="s">
        <v>590</v>
      </c>
      <c r="C30" s="26" t="s">
        <v>591</v>
      </c>
    </row>
    <row r="31" spans="1:3" ht="14.25">
      <c r="A31" s="26" t="s">
        <v>213</v>
      </c>
      <c r="C31" s="26" t="s">
        <v>592</v>
      </c>
    </row>
    <row r="32" spans="1:3" ht="14.25">
      <c r="A32" s="26" t="s">
        <v>593</v>
      </c>
      <c r="C32" s="26" t="s">
        <v>594</v>
      </c>
    </row>
    <row r="33" spans="1:3" ht="14.25">
      <c r="A33" s="26" t="s">
        <v>595</v>
      </c>
      <c r="C33" s="26" t="s">
        <v>596</v>
      </c>
    </row>
    <row r="34" spans="1:3" ht="14.25">
      <c r="A34" s="26" t="s">
        <v>597</v>
      </c>
      <c r="C34" s="26" t="s">
        <v>598</v>
      </c>
    </row>
    <row r="35" spans="1:3" ht="14.25">
      <c r="A35" s="26" t="s">
        <v>599</v>
      </c>
      <c r="C35" s="26" t="s">
        <v>600</v>
      </c>
    </row>
    <row r="36" spans="1:3" ht="14.25">
      <c r="A36" s="26" t="s">
        <v>218</v>
      </c>
      <c r="C36" s="26" t="s">
        <v>601</v>
      </c>
    </row>
    <row r="37" spans="1:3" ht="14.25">
      <c r="A37" s="26" t="s">
        <v>602</v>
      </c>
      <c r="C37" s="26" t="s">
        <v>603</v>
      </c>
    </row>
    <row r="38" spans="1:3" ht="14.25">
      <c r="A38" s="26" t="s">
        <v>604</v>
      </c>
      <c r="C38" s="26" t="s">
        <v>605</v>
      </c>
    </row>
    <row r="39" spans="1:3" ht="14.25">
      <c r="A39" s="26" t="s">
        <v>606</v>
      </c>
      <c r="C39" s="26" t="s">
        <v>607</v>
      </c>
    </row>
    <row r="40" spans="1:3" ht="14.25">
      <c r="A40" s="26" t="s">
        <v>608</v>
      </c>
      <c r="C40" s="26" t="s">
        <v>609</v>
      </c>
    </row>
    <row r="41" spans="1:3" ht="14.25">
      <c r="A41" s="26" t="s">
        <v>610</v>
      </c>
      <c r="C41" s="26" t="s">
        <v>611</v>
      </c>
    </row>
    <row r="42" spans="1:3" ht="14.25">
      <c r="A42" s="26" t="s">
        <v>612</v>
      </c>
      <c r="C42" s="26" t="s">
        <v>613</v>
      </c>
    </row>
    <row r="43" spans="1:3" ht="14.25">
      <c r="A43" s="26" t="s">
        <v>614</v>
      </c>
      <c r="C43" s="26" t="s">
        <v>615</v>
      </c>
    </row>
    <row r="44" spans="1:3" ht="14.25">
      <c r="A44" s="26" t="s">
        <v>616</v>
      </c>
      <c r="C44" s="26" t="s">
        <v>617</v>
      </c>
    </row>
    <row r="45" spans="1:3" ht="14.25">
      <c r="A45" s="26" t="s">
        <v>618</v>
      </c>
      <c r="C45" s="26" t="s">
        <v>619</v>
      </c>
    </row>
    <row r="46" spans="1:3" ht="14.25">
      <c r="A46" s="26" t="s">
        <v>620</v>
      </c>
      <c r="C46" s="26" t="s">
        <v>621</v>
      </c>
    </row>
    <row r="47" spans="1:3" ht="14.25">
      <c r="A47" s="26" t="s">
        <v>622</v>
      </c>
      <c r="C47" s="26" t="s">
        <v>623</v>
      </c>
    </row>
    <row r="48" spans="1:3" ht="14.25">
      <c r="A48" s="26" t="s">
        <v>624</v>
      </c>
      <c r="C48" s="26" t="s">
        <v>625</v>
      </c>
    </row>
    <row r="49" spans="1:3" ht="14.25">
      <c r="A49" s="26" t="s">
        <v>230</v>
      </c>
      <c r="C49" s="26" t="s">
        <v>626</v>
      </c>
    </row>
    <row r="50" spans="1:3" ht="14.25">
      <c r="A50" s="26" t="s">
        <v>627</v>
      </c>
      <c r="C50" s="26" t="s">
        <v>628</v>
      </c>
    </row>
    <row r="51" spans="1:3" ht="14.25">
      <c r="A51" s="26" t="s">
        <v>232</v>
      </c>
      <c r="C51" s="26" t="s">
        <v>629</v>
      </c>
    </row>
    <row r="52" spans="1:3" ht="14.25">
      <c r="A52" s="26" t="s">
        <v>630</v>
      </c>
      <c r="C52" s="26" t="s">
        <v>631</v>
      </c>
    </row>
    <row r="53" spans="1:3" ht="14.25">
      <c r="A53" s="26" t="s">
        <v>234</v>
      </c>
      <c r="C53" s="26" t="s">
        <v>441</v>
      </c>
    </row>
    <row r="54" spans="1:3" ht="14.25">
      <c r="A54" s="26" t="s">
        <v>632</v>
      </c>
      <c r="C54" s="26" t="s">
        <v>633</v>
      </c>
    </row>
    <row r="55" spans="1:3" ht="14.25">
      <c r="A55" s="26" t="s">
        <v>634</v>
      </c>
      <c r="C55" s="26" t="s">
        <v>635</v>
      </c>
    </row>
    <row r="56" spans="1:3" ht="14.25">
      <c r="A56" s="26" t="s">
        <v>636</v>
      </c>
      <c r="C56" s="26" t="s">
        <v>637</v>
      </c>
    </row>
    <row r="57" spans="1:3" ht="14.25">
      <c r="A57" s="26" t="s">
        <v>237</v>
      </c>
      <c r="C57" s="26" t="s">
        <v>265</v>
      </c>
    </row>
    <row r="58" spans="1:3" ht="14.25">
      <c r="A58" s="26" t="s">
        <v>638</v>
      </c>
      <c r="C58" s="26" t="s">
        <v>639</v>
      </c>
    </row>
    <row r="59" spans="1:3" ht="14.25">
      <c r="A59" s="26" t="s">
        <v>640</v>
      </c>
      <c r="C59" s="26" t="s">
        <v>641</v>
      </c>
    </row>
    <row r="60" spans="1:3" ht="14.25">
      <c r="A60" s="26" t="s">
        <v>642</v>
      </c>
      <c r="C60" s="26" t="s">
        <v>643</v>
      </c>
    </row>
    <row r="61" spans="1:3" ht="14.25">
      <c r="A61" s="26" t="s">
        <v>241</v>
      </c>
      <c r="C61" s="26" t="s">
        <v>644</v>
      </c>
    </row>
    <row r="62" spans="1:3" ht="14.25">
      <c r="A62" s="26" t="s">
        <v>645</v>
      </c>
      <c r="C62" s="26" t="s">
        <v>646</v>
      </c>
    </row>
    <row r="63" spans="1:3" ht="14.25">
      <c r="A63" s="26" t="s">
        <v>647</v>
      </c>
      <c r="C63" s="26" t="s">
        <v>648</v>
      </c>
    </row>
    <row r="64" spans="1:3" ht="14.25">
      <c r="A64" s="26" t="s">
        <v>649</v>
      </c>
      <c r="C64" s="26" t="s">
        <v>650</v>
      </c>
    </row>
    <row r="65" spans="1:3" ht="14.25">
      <c r="A65" s="26" t="s">
        <v>651</v>
      </c>
      <c r="C65" s="26" t="s">
        <v>652</v>
      </c>
    </row>
    <row r="66" spans="1:3" ht="14.25">
      <c r="A66" s="26" t="s">
        <v>653</v>
      </c>
      <c r="C66" s="26" t="s">
        <v>654</v>
      </c>
    </row>
    <row r="67" spans="1:3" ht="14.25">
      <c r="A67" s="26" t="s">
        <v>655</v>
      </c>
      <c r="C67" s="26" t="s">
        <v>656</v>
      </c>
    </row>
    <row r="68" spans="1:3" ht="14.25">
      <c r="A68" s="26" t="s">
        <v>657</v>
      </c>
      <c r="C68" s="26" t="s">
        <v>658</v>
      </c>
    </row>
    <row r="69" spans="1:3" ht="14.25">
      <c r="A69" s="26" t="s">
        <v>659</v>
      </c>
      <c r="C69" s="26" t="s">
        <v>660</v>
      </c>
    </row>
    <row r="70" spans="1:3" ht="14.25">
      <c r="A70" s="26" t="s">
        <v>249</v>
      </c>
      <c r="C70" s="26" t="s">
        <v>569</v>
      </c>
    </row>
    <row r="71" spans="1:3" ht="14.25">
      <c r="A71" s="26" t="s">
        <v>661</v>
      </c>
      <c r="C71" s="26" t="s">
        <v>662</v>
      </c>
    </row>
    <row r="72" spans="1:3" ht="14.25">
      <c r="A72" s="26" t="s">
        <v>663</v>
      </c>
      <c r="C72" s="26" t="s">
        <v>664</v>
      </c>
    </row>
    <row r="73" spans="1:3" ht="14.25">
      <c r="A73" s="26" t="s">
        <v>665</v>
      </c>
      <c r="C73" s="26" t="s">
        <v>666</v>
      </c>
    </row>
    <row r="74" spans="1:3" ht="14.25">
      <c r="A74" s="26" t="s">
        <v>253</v>
      </c>
      <c r="C74" s="26" t="s">
        <v>667</v>
      </c>
    </row>
    <row r="75" spans="1:3" ht="14.25">
      <c r="A75" s="26" t="s">
        <v>668</v>
      </c>
      <c r="C75" s="26" t="s">
        <v>669</v>
      </c>
    </row>
    <row r="76" spans="1:3" ht="14.25">
      <c r="A76" s="26" t="s">
        <v>670</v>
      </c>
      <c r="C76" s="26" t="s">
        <v>496</v>
      </c>
    </row>
    <row r="77" spans="1:3" ht="14.25">
      <c r="A77" s="26" t="s">
        <v>671</v>
      </c>
      <c r="C77" s="26" t="s">
        <v>672</v>
      </c>
    </row>
    <row r="78" spans="1:3" ht="14.25">
      <c r="A78" s="26" t="s">
        <v>673</v>
      </c>
      <c r="C78" s="26" t="s">
        <v>674</v>
      </c>
    </row>
    <row r="79" spans="1:3" ht="14.25">
      <c r="A79" s="26" t="s">
        <v>675</v>
      </c>
      <c r="C79" s="26" t="s">
        <v>676</v>
      </c>
    </row>
    <row r="80" spans="1:3" ht="14.25">
      <c r="A80" s="26" t="s">
        <v>677</v>
      </c>
      <c r="C80" s="26" t="s">
        <v>678</v>
      </c>
    </row>
    <row r="81" spans="1:3" ht="14.25">
      <c r="A81" s="26" t="s">
        <v>679</v>
      </c>
      <c r="C81" s="26" t="s">
        <v>680</v>
      </c>
    </row>
    <row r="82" spans="1:3" ht="14.25">
      <c r="A82" s="26" t="s">
        <v>681</v>
      </c>
      <c r="C82" s="26" t="s">
        <v>682</v>
      </c>
    </row>
    <row r="83" spans="1:3" ht="14.25">
      <c r="A83" s="26" t="s">
        <v>683</v>
      </c>
      <c r="C83" s="26" t="s">
        <v>684</v>
      </c>
    </row>
    <row r="84" spans="1:3" ht="14.25">
      <c r="A84" s="26" t="s">
        <v>685</v>
      </c>
      <c r="C84" s="26" t="s">
        <v>686</v>
      </c>
    </row>
    <row r="85" spans="1:3" ht="14.25">
      <c r="A85" s="26" t="s">
        <v>687</v>
      </c>
      <c r="C85" s="26" t="s">
        <v>688</v>
      </c>
    </row>
    <row r="86" spans="1:3" ht="14.25">
      <c r="A86" s="26" t="s">
        <v>689</v>
      </c>
      <c r="C86" s="26" t="s">
        <v>690</v>
      </c>
    </row>
    <row r="87" spans="1:3" ht="14.25">
      <c r="A87" s="26" t="s">
        <v>691</v>
      </c>
      <c r="C87" s="26" t="s">
        <v>692</v>
      </c>
    </row>
    <row r="88" spans="1:3" ht="14.25">
      <c r="A88" s="26" t="s">
        <v>266</v>
      </c>
      <c r="C88" s="26" t="s">
        <v>693</v>
      </c>
    </row>
    <row r="89" spans="1:3" ht="14.25">
      <c r="A89" s="26" t="s">
        <v>694</v>
      </c>
      <c r="C89" s="26" t="s">
        <v>695</v>
      </c>
    </row>
    <row r="90" spans="1:3" ht="14.25">
      <c r="A90" s="26" t="s">
        <v>696</v>
      </c>
      <c r="C90" s="26" t="s">
        <v>405</v>
      </c>
    </row>
    <row r="91" spans="1:3" ht="14.25">
      <c r="A91" s="26" t="s">
        <v>269</v>
      </c>
      <c r="C91" s="26" t="s">
        <v>697</v>
      </c>
    </row>
    <row r="92" spans="1:3" ht="14.25">
      <c r="A92" s="26" t="s">
        <v>698</v>
      </c>
      <c r="C92" s="26" t="s">
        <v>699</v>
      </c>
    </row>
    <row r="93" spans="1:3" ht="14.25">
      <c r="A93" s="26" t="s">
        <v>700</v>
      </c>
      <c r="C93" s="26" t="s">
        <v>701</v>
      </c>
    </row>
    <row r="94" spans="1:3" ht="14.25">
      <c r="A94" s="26" t="s">
        <v>702</v>
      </c>
      <c r="C94" s="26" t="s">
        <v>703</v>
      </c>
    </row>
    <row r="95" spans="1:3" ht="14.25">
      <c r="A95" s="26" t="s">
        <v>704</v>
      </c>
      <c r="C95" s="26" t="s">
        <v>705</v>
      </c>
    </row>
    <row r="96" spans="1:3" ht="14.25">
      <c r="A96" s="26" t="s">
        <v>706</v>
      </c>
      <c r="C96" s="26" t="s">
        <v>707</v>
      </c>
    </row>
    <row r="97" spans="1:3" ht="14.25">
      <c r="A97" s="26" t="s">
        <v>708</v>
      </c>
      <c r="C97" s="26" t="s">
        <v>709</v>
      </c>
    </row>
    <row r="98" spans="1:3" ht="14.25">
      <c r="A98" s="26" t="s">
        <v>710</v>
      </c>
      <c r="C98" s="26" t="s">
        <v>711</v>
      </c>
    </row>
    <row r="99" spans="1:3" ht="14.25">
      <c r="A99" s="26" t="s">
        <v>277</v>
      </c>
      <c r="C99" s="26" t="s">
        <v>712</v>
      </c>
    </row>
    <row r="100" spans="1:3" ht="14.25">
      <c r="A100" s="26" t="s">
        <v>278</v>
      </c>
      <c r="C100" s="26" t="s">
        <v>713</v>
      </c>
    </row>
    <row r="101" spans="1:3" ht="14.25">
      <c r="A101" s="26" t="s">
        <v>714</v>
      </c>
      <c r="C101" s="26" t="s">
        <v>715</v>
      </c>
    </row>
    <row r="102" spans="1:3" ht="14.25">
      <c r="A102" s="26" t="s">
        <v>716</v>
      </c>
      <c r="C102" s="26" t="s">
        <v>717</v>
      </c>
    </row>
    <row r="103" spans="1:3" ht="14.25">
      <c r="A103" s="26" t="s">
        <v>281</v>
      </c>
      <c r="C103" s="26" t="s">
        <v>718</v>
      </c>
    </row>
    <row r="104" spans="1:3" ht="14.25">
      <c r="A104" s="26" t="s">
        <v>719</v>
      </c>
      <c r="C104" s="26" t="s">
        <v>527</v>
      </c>
    </row>
    <row r="105" spans="1:3" ht="14.25">
      <c r="A105" s="26" t="s">
        <v>283</v>
      </c>
      <c r="C105" s="26" t="s">
        <v>720</v>
      </c>
    </row>
    <row r="106" ht="14.25">
      <c r="A106" s="26" t="s">
        <v>284</v>
      </c>
    </row>
    <row r="107" ht="14.25">
      <c r="A107" s="26" t="s">
        <v>285</v>
      </c>
    </row>
    <row r="108" ht="14.25">
      <c r="A108" s="26" t="s">
        <v>721</v>
      </c>
    </row>
    <row r="109" ht="14.25">
      <c r="A109" s="26" t="s">
        <v>722</v>
      </c>
    </row>
    <row r="110" ht="14.25">
      <c r="A110" s="26" t="s">
        <v>723</v>
      </c>
    </row>
    <row r="111" ht="14.25">
      <c r="A111" s="26" t="s">
        <v>724</v>
      </c>
    </row>
    <row r="112" ht="14.25">
      <c r="A112" s="26" t="s">
        <v>725</v>
      </c>
    </row>
    <row r="113" ht="14.25">
      <c r="A113" s="26" t="s">
        <v>726</v>
      </c>
    </row>
    <row r="114" ht="14.25">
      <c r="A114" s="26" t="s">
        <v>291</v>
      </c>
    </row>
    <row r="115" ht="14.25">
      <c r="A115" s="26" t="s">
        <v>727</v>
      </c>
    </row>
    <row r="116" ht="14.25">
      <c r="A116" s="26" t="s">
        <v>728</v>
      </c>
    </row>
    <row r="117" ht="14.25">
      <c r="A117" s="27" t="s">
        <v>729</v>
      </c>
    </row>
    <row r="118" ht="14.25">
      <c r="A118" s="26" t="s">
        <v>730</v>
      </c>
    </row>
    <row r="119" ht="14.25">
      <c r="A119" s="26"/>
    </row>
    <row r="124" spans="1:2" ht="14.25">
      <c r="A124" s="22" t="s">
        <v>731</v>
      </c>
      <c r="B124" s="22" t="s">
        <v>732</v>
      </c>
    </row>
  </sheetData>
  <sheetProtection/>
  <dataValidations count="3">
    <dataValidation type="list" allowBlank="1" showInputMessage="1" showErrorMessage="1" sqref="A127">
      <formula1>$B$1:$DL$1</formula1>
    </dataValidation>
    <dataValidation type="list" allowBlank="1" showInputMessage="1" showErrorMessage="1" sqref="B127">
      <formula1>INDIRECT(A127)</formula1>
    </dataValidation>
    <dataValidation type="list" allowBlank="1" showInputMessage="1" showErrorMessage="1" sqref="A2:A117">
      <formula1>$A$2:$A$118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Birgit Maurer</dc:creator>
  <cp:keywords/>
  <dc:description/>
  <cp:lastModifiedBy>Birgit Maurer</cp:lastModifiedBy>
  <dcterms:created xsi:type="dcterms:W3CDTF">2019-01-23T21:23:36Z</dcterms:created>
  <dcterms:modified xsi:type="dcterms:W3CDTF">2019-02-01T22:43:03Z</dcterms:modified>
  <cp:category/>
  <cp:version/>
  <cp:contentType/>
  <cp:contentStatus/>
</cp:coreProperties>
</file>