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5340" windowWidth="13020" windowHeight="6855"/>
  </bookViews>
  <sheets>
    <sheet name="SY20 School Calendar" sheetId="1" r:id="rId1"/>
    <sheet name="SY20 5DAY CALENDAR CHECK" sheetId="4" r:id="rId2"/>
    <sheet name="SY20 4DAY CALENDAR CHECK" sheetId="6" r:id="rId3"/>
  </sheets>
  <definedNames>
    <definedName name="_xlnm.Print_Area" localSheetId="2">'SY20 4DAY CALENDAR CHECK'!$A$1:$M$70</definedName>
    <definedName name="_xlnm.Print_Area" localSheetId="1">'SY20 5DAY CALENDAR CHECK'!$A$1:$M$70</definedName>
    <definedName name="_xlnm.Print_Area" localSheetId="0">'SY20 School Calendar'!$A$1:$Z$137</definedName>
  </definedNames>
  <calcPr calcId="145621"/>
</workbook>
</file>

<file path=xl/calcChain.xml><?xml version="1.0" encoding="utf-8"?>
<calcChain xmlns="http://schemas.openxmlformats.org/spreadsheetml/2006/main">
  <c r="K93" i="1" l="1"/>
  <c r="I61" i="1" l="1"/>
  <c r="K84" i="1" s="1"/>
  <c r="T61" i="1"/>
  <c r="J32" i="6" l="1"/>
  <c r="K32" i="6" s="1"/>
  <c r="D32" i="6"/>
  <c r="J31" i="6"/>
  <c r="K31" i="6" s="1"/>
  <c r="D31" i="6"/>
  <c r="K30" i="6"/>
  <c r="J30" i="6"/>
  <c r="D30" i="6"/>
  <c r="J29" i="6"/>
  <c r="K29" i="6" s="1"/>
  <c r="D29" i="6"/>
  <c r="J28" i="6"/>
  <c r="K28" i="6" s="1"/>
  <c r="D28" i="6"/>
  <c r="J27" i="6"/>
  <c r="K27" i="6" s="1"/>
  <c r="D27" i="6"/>
  <c r="K26" i="6"/>
  <c r="J26" i="6"/>
  <c r="D26" i="6"/>
  <c r="J25" i="6"/>
  <c r="K25" i="6" s="1"/>
  <c r="D25" i="6"/>
  <c r="J24" i="6"/>
  <c r="K24" i="6" s="1"/>
  <c r="D24" i="6"/>
  <c r="J23" i="6"/>
  <c r="K23" i="6" s="1"/>
  <c r="D23" i="6"/>
  <c r="K22" i="6"/>
  <c r="J22" i="6"/>
  <c r="D22" i="6"/>
  <c r="J21" i="6"/>
  <c r="K21" i="6" s="1"/>
  <c r="D21" i="6"/>
  <c r="J20" i="6"/>
  <c r="K20" i="6" s="1"/>
  <c r="D20" i="6"/>
  <c r="J19" i="6"/>
  <c r="K19" i="6" s="1"/>
  <c r="D19" i="6"/>
  <c r="D19" i="4" l="1"/>
  <c r="J19" i="4"/>
  <c r="K19" i="4"/>
  <c r="D20" i="4"/>
  <c r="J20" i="4"/>
  <c r="K20" i="4"/>
  <c r="D21" i="4"/>
  <c r="J21" i="4"/>
  <c r="K21" i="4" s="1"/>
  <c r="D22" i="4"/>
  <c r="J22" i="4"/>
  <c r="K22" i="4" s="1"/>
  <c r="D23" i="4"/>
  <c r="J23" i="4"/>
  <c r="K23" i="4"/>
  <c r="D24" i="4"/>
  <c r="J24" i="4"/>
  <c r="K24" i="4"/>
  <c r="D25" i="4"/>
  <c r="K25" i="4" s="1"/>
  <c r="J25" i="4"/>
  <c r="D26" i="4"/>
  <c r="J26" i="4"/>
  <c r="K26" i="4" s="1"/>
  <c r="D27" i="4"/>
  <c r="J27" i="4"/>
  <c r="K27" i="4"/>
  <c r="D28" i="4"/>
  <c r="J28" i="4"/>
  <c r="K28" i="4"/>
  <c r="D29" i="4"/>
  <c r="K29" i="4" s="1"/>
  <c r="J29" i="4"/>
  <c r="D30" i="4"/>
  <c r="J30" i="4"/>
  <c r="K30" i="4" s="1"/>
  <c r="D31" i="4"/>
  <c r="J31" i="4"/>
  <c r="K31" i="4"/>
  <c r="D32" i="4"/>
  <c r="J32" i="4"/>
  <c r="K32" i="4"/>
  <c r="N137" i="1" l="1"/>
  <c r="K87" i="1" l="1"/>
  <c r="Y137" i="1" l="1"/>
  <c r="C137" i="1"/>
  <c r="K90" i="1" l="1"/>
</calcChain>
</file>

<file path=xl/sharedStrings.xml><?xml version="1.0" encoding="utf-8"?>
<sst xmlns="http://schemas.openxmlformats.org/spreadsheetml/2006/main" count="312" uniqueCount="124">
  <si>
    <t>District/Charter:</t>
  </si>
  <si>
    <t>Date</t>
  </si>
  <si>
    <t>July</t>
  </si>
  <si>
    <t>August</t>
  </si>
  <si>
    <t>September</t>
  </si>
  <si>
    <t>October</t>
  </si>
  <si>
    <t>Mon</t>
  </si>
  <si>
    <t>Tues</t>
  </si>
  <si>
    <t>Wed</t>
  </si>
  <si>
    <t>Thurs</t>
  </si>
  <si>
    <t>Fri</t>
  </si>
  <si>
    <t>Sun</t>
  </si>
  <si>
    <t>Sat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</si>
  <si>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</si>
  <si>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</si>
  <si>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</si>
  <si>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</si>
  <si>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</si>
  <si>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</si>
  <si>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</si>
  <si>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</si>
  <si>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 xml:space="preserve">County: </t>
  </si>
  <si>
    <t>PED #</t>
  </si>
  <si>
    <t>Report Card Dates</t>
  </si>
  <si>
    <t>Board Meetings</t>
  </si>
  <si>
    <t>Pay Days</t>
  </si>
  <si>
    <t>hours</t>
  </si>
  <si>
    <t>minutes</t>
  </si>
  <si>
    <t>The last Instructional day is:</t>
  </si>
  <si>
    <t>July Instructional Days</t>
  </si>
  <si>
    <t>Non-Instructional Days</t>
  </si>
  <si>
    <t>Aug. Instructional Days</t>
  </si>
  <si>
    <t>Sep. Instructional Days</t>
  </si>
  <si>
    <t>Oct. Instructional Days</t>
  </si>
  <si>
    <t>Nov. Instructional Days</t>
  </si>
  <si>
    <t>Dec. Instructional Days</t>
  </si>
  <si>
    <t>Jan. Instructional Days</t>
  </si>
  <si>
    <t>Feb. Instructional Days</t>
  </si>
  <si>
    <t>March Instructional Days</t>
  </si>
  <si>
    <t>April Instructional Days</t>
  </si>
  <si>
    <t>May Instructional Days</t>
  </si>
  <si>
    <t>June Instructional Days</t>
  </si>
  <si>
    <t>Indicate Instructional Hours for 5-Day Weeks:</t>
  </si>
  <si>
    <t>Indicate Instructional Hours for 4-Day Weeks:</t>
  </si>
  <si>
    <t>.</t>
  </si>
  <si>
    <t>Half-Day Kindergarten:</t>
  </si>
  <si>
    <t>Full-Day Kindergarten:</t>
  </si>
  <si>
    <t>Grades 1-6:</t>
  </si>
  <si>
    <t>Grades 7-12:</t>
  </si>
  <si>
    <r>
      <t xml:space="preserve">4. </t>
    </r>
    <r>
      <rPr>
        <sz val="12"/>
        <rFont val="Tahoma"/>
        <family val="2"/>
      </rPr>
      <t>The first Instructional day is:</t>
    </r>
  </si>
  <si>
    <r>
      <t xml:space="preserve">   </t>
    </r>
    <r>
      <rPr>
        <b/>
        <sz val="14"/>
        <rFont val="Tahoma"/>
        <family val="2"/>
      </rPr>
      <t>AUGUST</t>
    </r>
  </si>
  <si>
    <r>
      <t xml:space="preserve">7. </t>
    </r>
    <r>
      <rPr>
        <sz val="12"/>
        <rFont val="Tahoma"/>
        <family val="2"/>
      </rPr>
      <t>Are you operating on a 4-Day or 5-Day week?</t>
    </r>
  </si>
  <si>
    <t>Total Non-Instructional Days:</t>
  </si>
  <si>
    <t>Total Instructional Days:</t>
  </si>
  <si>
    <t>(Do not include In-Service/Professional Development Days or Holidays in the Instructional Day count.)</t>
  </si>
  <si>
    <r>
      <t xml:space="preserve">(The Total Contract Days should </t>
    </r>
    <r>
      <rPr>
        <b/>
        <sz val="10"/>
        <rFont val="Tahoma"/>
        <family val="2"/>
      </rPr>
      <t xml:space="preserve">only </t>
    </r>
    <r>
      <rPr>
        <sz val="10"/>
        <rFont val="Tahoma"/>
        <family val="2"/>
      </rPr>
      <t>include the Total Instructional Days and Non-Instructional Days.)</t>
    </r>
  </si>
  <si>
    <t>List ALL Non-Instructional Days and Holidays</t>
  </si>
  <si>
    <t>Description (In-Service, Professional Development or identify Holiday)</t>
  </si>
  <si>
    <r>
      <t xml:space="preserve">3.                  </t>
    </r>
    <r>
      <rPr>
        <sz val="12"/>
        <rFont val="Tahoma"/>
        <family val="2"/>
      </rPr>
      <t>all observed Holidays (</t>
    </r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Holidays are </t>
    </r>
    <r>
      <rPr>
        <b/>
        <sz val="12"/>
        <rFont val="Tahoma"/>
        <family val="2"/>
      </rPr>
      <t>not</t>
    </r>
    <r>
      <rPr>
        <sz val="12"/>
        <rFont val="Tahoma"/>
        <family val="2"/>
      </rPr>
      <t xml:space="preserve"> included in the Non-Instructional Day counts).</t>
    </r>
  </si>
  <si>
    <r>
      <t xml:space="preserve">1. </t>
    </r>
    <r>
      <rPr>
        <sz val="12"/>
        <rFont val="Tahoma"/>
        <family val="2"/>
      </rPr>
      <t>Enter the date the Local Board or Governance Council approved the School Calendar:</t>
    </r>
  </si>
  <si>
    <r>
      <t xml:space="preserve">5. </t>
    </r>
    <r>
      <rPr>
        <b/>
        <strike/>
        <sz val="12"/>
        <rFont val="Tahoma"/>
        <family val="2"/>
      </rPr>
      <t>Strike</t>
    </r>
    <r>
      <rPr>
        <sz val="12"/>
        <rFont val="Tahoma"/>
        <family val="2"/>
      </rPr>
      <t xml:space="preserve"> all days prior to the first day of instruction and after the last day of instruction.</t>
    </r>
  </si>
  <si>
    <r>
      <t xml:space="preserve">6. </t>
    </r>
    <r>
      <rPr>
        <sz val="12"/>
        <rFont val="Tahoma"/>
        <family val="2"/>
      </rPr>
      <t xml:space="preserve">Include the Total Instructional and Non-Instructional Days for each month in the spaces provided below each month. </t>
    </r>
  </si>
  <si>
    <r>
      <t xml:space="preserve">(Only include In-Service or Professional Development Days in the Non-Instructional Day count. These days must be indentified on the School Calendar as well as listed below as a Non-Instructional Day. Please do </t>
    </r>
    <r>
      <rPr>
        <b/>
        <sz val="10"/>
        <rFont val="Tahoma"/>
        <family val="2"/>
      </rPr>
      <t>not</t>
    </r>
    <r>
      <rPr>
        <sz val="10"/>
        <rFont val="Tahoma"/>
        <family val="2"/>
      </rPr>
      <t xml:space="preserve"> include Holidays in the Non-Instructional Day count.) </t>
    </r>
  </si>
  <si>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Make-up days are only required if they cause the District or Charter School's Instructional Hours to fall below the School Year-Length of School Day-Minimum requirements, identified above. </t>
    </r>
  </si>
  <si>
    <r>
      <rPr>
        <b/>
        <sz val="10"/>
        <rFont val="Tahoma"/>
        <family val="2"/>
      </rPr>
      <t xml:space="preserve">Reminder: </t>
    </r>
    <r>
      <rPr>
        <sz val="10"/>
        <rFont val="Tahoma"/>
        <family val="2"/>
      </rPr>
      <t xml:space="preserve">Holidays should </t>
    </r>
    <r>
      <rPr>
        <b/>
        <sz val="10"/>
        <rFont val="Tahoma"/>
        <family val="2"/>
      </rPr>
      <t>not</t>
    </r>
    <r>
      <rPr>
        <sz val="10"/>
        <rFont val="Tahoma"/>
        <family val="2"/>
      </rPr>
      <t xml:space="preserve"> be included in the Non-Instructional Day counts.</t>
    </r>
  </si>
  <si>
    <r>
      <rPr>
        <b/>
        <sz val="12"/>
        <rFont val="Tahoma"/>
        <family val="2"/>
      </rPr>
      <t>Section 22-2-8.1. SCHOOL YEAR--LENGTH OF SCHOOL DAY--MINIMUM.</t>
    </r>
    <r>
      <rPr>
        <sz val="12"/>
        <rFont val="Tahoma"/>
        <family val="2"/>
      </rPr>
      <t xml:space="preserve">
A. Except as otherwise provided in this section, regular students shall be in school-directed programs, exclusive of lunch, for a minimum of the following:
    (1) kindergarten (K), for half-day programs, two and one-half hours per day or four hundred fifty hours (450) per year or, for full-day programs, five and one-half hours per day or nine hundred ninety hours (990) per year;
    (2) grades one through six (1-6), five and one-half hours per day or nine hundred ninety hours (990) per year; and                                                                                                                                                                                             
    (3) grades seven through twelve (7-12), six hours per day or one thousand eighty hours (1080) per year.
</t>
    </r>
  </si>
  <si>
    <t xml:space="preserve">Per General Appropriation Act of 2018, the Public Education Department shall not approve the operating budget of any school district or charter school to operate a four-day school week during the 2019-2020 school year that did not provide a four-day school week during the 2018-2019 school year.  </t>
  </si>
  <si>
    <t>2019-2020 Membership Reporting Dates:</t>
  </si>
  <si>
    <r>
      <t xml:space="preserve">*October 9, 2019 (40 Day) - 1st Reporting Period in October </t>
    </r>
    <r>
      <rPr>
        <b/>
        <sz val="11.5"/>
        <rFont val="Tahoma"/>
        <family val="2"/>
      </rPr>
      <t>(2nd Wednesday in October)</t>
    </r>
  </si>
  <si>
    <r>
      <t>*December 2, 2019 (80 Day) - 2nd Reporting Period</t>
    </r>
    <r>
      <rPr>
        <b/>
        <sz val="11.5"/>
        <rFont val="Tahoma"/>
        <family val="2"/>
      </rPr>
      <t xml:space="preserve"> (December 1 or first working day in December)</t>
    </r>
  </si>
  <si>
    <r>
      <t xml:space="preserve">*February 12, 2020 (120 Day) - 3rd Reporting Period </t>
    </r>
    <r>
      <rPr>
        <b/>
        <sz val="11.5"/>
        <rFont val="Tahoma"/>
        <family val="2"/>
      </rPr>
      <t>(2nd Wednesday in February)</t>
    </r>
  </si>
  <si>
    <t>2018-2019 Instructional Days:</t>
  </si>
  <si>
    <t>2019-2020 Total Instructional Days:</t>
  </si>
  <si>
    <t>2019-2020 Total Non-Instructional Days:</t>
  </si>
  <si>
    <t>2019-2020 Total Teacher Contract Days:</t>
  </si>
  <si>
    <t>9*</t>
  </si>
  <si>
    <t>2*</t>
  </si>
  <si>
    <t>12*</t>
  </si>
  <si>
    <t>(Please indicate how many Instructional Days your District or Charter had for the 2018-2019 School Year.)</t>
  </si>
  <si>
    <t xml:space="preserve">Per General Appropriation Act of 2019, the Public Education Department shall not approve the operating budget of any school district or charter school to operate a four-day school week during the 2019-2020 school year that did not provide a four-day school week during the 2018-2019 school year.  </t>
  </si>
  <si>
    <t>55 min. = .92</t>
  </si>
  <si>
    <t>Grade 12</t>
  </si>
  <si>
    <t>50 min. = .83</t>
  </si>
  <si>
    <t>Grade 11</t>
  </si>
  <si>
    <t>45 min. = .75</t>
  </si>
  <si>
    <t>Grade 10</t>
  </si>
  <si>
    <t>40 min. = .67</t>
  </si>
  <si>
    <t>Grade 9</t>
  </si>
  <si>
    <t>36 min. = .60</t>
  </si>
  <si>
    <t>Grade 8</t>
  </si>
  <si>
    <t>35 min. = .58</t>
  </si>
  <si>
    <t>Grade 7</t>
  </si>
  <si>
    <t>30 min. = .50</t>
  </si>
  <si>
    <t>Grade 6</t>
  </si>
  <si>
    <t>25 min. = .42</t>
  </si>
  <si>
    <t>Grade 5</t>
  </si>
  <si>
    <t>20 min. = .33</t>
  </si>
  <si>
    <t>Grade 4</t>
  </si>
  <si>
    <t>15 min. = .25</t>
  </si>
  <si>
    <t>Grade 3</t>
  </si>
  <si>
    <t>12 min. = .20</t>
  </si>
  <si>
    <t>Grade 2</t>
  </si>
  <si>
    <t>10 min. = .17</t>
  </si>
  <si>
    <t>Grade 1</t>
  </si>
  <si>
    <t>5 min. = .08</t>
  </si>
  <si>
    <t>Full-Day Kinder</t>
  </si>
  <si>
    <t>Half-Day Kinder</t>
  </si>
  <si>
    <t>Requirements Met</t>
  </si>
  <si>
    <t>Total Hours</t>
  </si>
  <si>
    <t>Additional Hours</t>
  </si>
  <si>
    <t>Hours per Day</t>
  </si>
  <si>
    <t>Days</t>
  </si>
  <si>
    <t>Grade</t>
  </si>
  <si>
    <t>School of Knowledge</t>
  </si>
  <si>
    <t>STATUTORY REQUIREMENTS</t>
  </si>
  <si>
    <t>2019-2020 CALENDAR CHECK for 5-DAY SCHOOL WEEK</t>
  </si>
  <si>
    <r>
      <rPr>
        <b/>
        <sz val="12"/>
        <rFont val="Tahoma"/>
        <family val="2"/>
      </rPr>
      <t>Section 22-2-8.1. SCHOOL YEAR--LENGTH OF SCHOOL DAY--MINIMUM.</t>
    </r>
    <r>
      <rPr>
        <sz val="10"/>
        <rFont val="Tahoma"/>
        <family val="2"/>
      </rPr>
      <t xml:space="preserve">
A. Except as otherwise provided in this section, regular students shall be in school-directed programs, exclusive of lunch, for a minimum of the following:
   (1) kindergarten (K), for half-day programs, two and one-half hours per day or four hundred fifty hours (450) per year or, for full-day programs, five and one-half hours per day or nine hundred ninety hours (990) per year;
   (2) grades one through six (1-6), five and one-half hours per day or nine hundred ninety hours (990) per year; and                                                                                                                                                                                             
   (3) grades seven through twelve (7-12), six hours per day or one thousand eighty hours (1080) per year.
B. Up to thirty-three (33) hours of the full-day kindergarten program may be used for home visits by the teacher or for parent-teacher conferences. Up to twenty-two hours (22) of grades one through six programs may be used for home visits by the teacher or for parent-teacher conferences. Up to twelve hours (12) of grades seven through twelve programs may be used to consult with parents to develop next step plans for students and for parent-teacher conferences.</t>
    </r>
  </si>
  <si>
    <t>5-Day School Week</t>
  </si>
  <si>
    <t>4-Day School Week</t>
  </si>
  <si>
    <t>2019-2020 CALENDAR CHECK for 4-DAY SCHOOL WEEK</t>
  </si>
  <si>
    <r>
      <t>2. Block</t>
    </r>
    <r>
      <rPr>
        <sz val="12"/>
        <rFont val="Tahoma"/>
        <family val="2"/>
      </rPr>
      <t xml:space="preserve">  all Non-Instructional days (</t>
    </r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Only include In-Service and Professional Development Days). </t>
    </r>
    <r>
      <rPr>
        <b/>
        <u/>
        <sz val="12"/>
        <rFont val="Tahoma"/>
        <family val="2"/>
      </rPr>
      <t/>
    </r>
  </si>
  <si>
    <r>
      <t xml:space="preserve">8. </t>
    </r>
    <r>
      <rPr>
        <sz val="12"/>
        <rFont val="Tahoma"/>
        <family val="2"/>
      </rPr>
      <t xml:space="preserve">Please </t>
    </r>
    <r>
      <rPr>
        <u/>
        <sz val="12"/>
        <rFont val="Tahoma"/>
        <family val="2"/>
      </rPr>
      <t>underline</t>
    </r>
    <r>
      <rPr>
        <sz val="12"/>
        <rFont val="Tahoma"/>
        <family val="2"/>
      </rPr>
      <t xml:space="preserve"> all additional Extended Learning Program Days (Note: Do not include after school program opportunities).</t>
    </r>
  </si>
  <si>
    <t>2019-2020 Total Extended Learning Days:</t>
  </si>
  <si>
    <r>
      <t xml:space="preserve">(The Total Extended Learning Days should </t>
    </r>
    <r>
      <rPr>
        <b/>
        <sz val="10"/>
        <rFont val="Tahoma"/>
        <family val="2"/>
      </rPr>
      <t xml:space="preserve">only </t>
    </r>
    <r>
      <rPr>
        <sz val="10"/>
        <rFont val="Tahoma"/>
        <family val="2"/>
      </rPr>
      <t>include additional Instructional Days implemented for the program.)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</si>
</sst>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[$-409]d\-mmm\-yyyy;@"/>
  </numFmts>
  <fonts count="28" x14ac:knownFonts="1">
    <font>
      <sz val="10"/>
      <name val="Arial"/>
    </font>
    <font>
      <b/>
      <u/>
      <sz val="12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b/>
      <strike/>
      <sz val="12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5"/>
      <name val="Tahoma"/>
      <family val="2"/>
    </font>
    <font>
      <b/>
      <sz val="18"/>
      <name val="Lucida Bright"/>
      <family val="1"/>
    </font>
    <font>
      <strike/>
      <sz val="12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0"/>
      <name val="Arial"/>
      <family val="2"/>
    </font>
    <font>
      <sz val="28"/>
      <name val="Calibri"/>
      <family val="2"/>
    </font>
    <font>
      <b/>
      <sz val="28"/>
      <name val="Lucida Bright"/>
      <family val="1"/>
    </font>
    <font>
      <sz val="25"/>
      <name val="Times New Roman"/>
      <family val="1"/>
    </font>
    <font>
      <sz val="18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sz val="2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Down"/>
    </fill>
    <fill>
      <patternFill patternType="gray125"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0" fillId="0" borderId="0"/>
  </cellStyleXfs>
  <cellXfs count="27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1" fontId="14" fillId="0" borderId="7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vertical="center"/>
      <protection locked="0"/>
    </xf>
    <xf numFmtId="165" fontId="3" fillId="0" borderId="0" xfId="0" applyNumberFormat="1" applyFont="1" applyBorder="1" applyAlignment="1">
      <alignment vertical="center"/>
    </xf>
    <xf numFmtId="0" fontId="4" fillId="0" borderId="7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14" fillId="0" borderId="7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1" fontId="11" fillId="0" borderId="7" xfId="0" applyNumberFormat="1" applyFont="1" applyFill="1" applyBorder="1" applyAlignment="1" applyProtection="1">
      <alignment horizontal="center" vertical="center"/>
      <protection locked="0"/>
    </xf>
    <xf numFmtId="1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quotePrefix="1" applyFont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" fontId="13" fillId="0" borderId="7" xfId="0" applyNumberFormat="1" applyFont="1" applyBorder="1" applyAlignment="1" applyProtection="1">
      <alignment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2" applyFont="1"/>
    <xf numFmtId="0" fontId="21" fillId="0" borderId="0" xfId="2" applyFont="1"/>
    <xf numFmtId="0" fontId="22" fillId="0" borderId="0" xfId="2" applyFont="1" applyAlignment="1"/>
    <xf numFmtId="0" fontId="4" fillId="0" borderId="0" xfId="2" applyFont="1" applyBorder="1"/>
    <xf numFmtId="0" fontId="4" fillId="0" borderId="0" xfId="2" applyFont="1" applyBorder="1" applyAlignment="1">
      <alignment horizontal="right"/>
    </xf>
    <xf numFmtId="0" fontId="4" fillId="0" borderId="0" xfId="2" applyFont="1" applyAlignment="1">
      <alignment horizontal="center"/>
    </xf>
    <xf numFmtId="0" fontId="4" fillId="0" borderId="5" xfId="2" quotePrefix="1" applyFont="1" applyBorder="1" applyAlignment="1">
      <alignment horizontal="right"/>
    </xf>
    <xf numFmtId="0" fontId="4" fillId="0" borderId="28" xfId="2" applyFont="1" applyBorder="1" applyAlignment="1">
      <alignment horizontal="center"/>
    </xf>
    <xf numFmtId="38" fontId="9" fillId="0" borderId="28" xfId="1" applyNumberFormat="1" applyFont="1" applyBorder="1" applyAlignment="1">
      <alignment horizontal="right"/>
    </xf>
    <xf numFmtId="40" fontId="9" fillId="8" borderId="28" xfId="1" applyNumberFormat="1" applyFont="1" applyFill="1" applyBorder="1" applyProtection="1">
      <protection locked="0"/>
    </xf>
    <xf numFmtId="40" fontId="9" fillId="8" borderId="29" xfId="1" applyNumberFormat="1" applyFont="1" applyFill="1" applyBorder="1" applyProtection="1">
      <protection locked="0"/>
    </xf>
    <xf numFmtId="38" fontId="9" fillId="8" borderId="29" xfId="1" applyNumberFormat="1" applyFont="1" applyFill="1" applyBorder="1" applyProtection="1">
      <protection locked="0"/>
    </xf>
    <xf numFmtId="0" fontId="13" fillId="0" borderId="28" xfId="2" applyFont="1" applyBorder="1" applyAlignment="1">
      <alignment horizontal="right"/>
    </xf>
    <xf numFmtId="0" fontId="4" fillId="5" borderId="5" xfId="2" applyFont="1" applyFill="1" applyBorder="1"/>
    <xf numFmtId="38" fontId="14" fillId="0" borderId="28" xfId="1" applyNumberFormat="1" applyFont="1" applyBorder="1" applyAlignment="1">
      <alignment horizontal="right"/>
    </xf>
    <xf numFmtId="40" fontId="14" fillId="0" borderId="28" xfId="1" applyNumberFormat="1" applyFont="1" applyBorder="1" applyAlignment="1">
      <alignment horizontal="right"/>
    </xf>
    <xf numFmtId="0" fontId="4" fillId="0" borderId="25" xfId="2" quotePrefix="1" applyFont="1" applyBorder="1" applyAlignment="1">
      <alignment horizontal="right"/>
    </xf>
    <xf numFmtId="0" fontId="4" fillId="0" borderId="29" xfId="2" applyFont="1" applyBorder="1" applyAlignment="1">
      <alignment horizontal="center"/>
    </xf>
    <xf numFmtId="38" fontId="9" fillId="0" borderId="29" xfId="1" applyNumberFormat="1" applyFont="1" applyBorder="1" applyAlignment="1">
      <alignment horizontal="right"/>
    </xf>
    <xf numFmtId="0" fontId="13" fillId="0" borderId="29" xfId="2" applyFont="1" applyBorder="1" applyAlignment="1">
      <alignment horizontal="right"/>
    </xf>
    <xf numFmtId="0" fontId="4" fillId="5" borderId="25" xfId="2" applyFont="1" applyFill="1" applyBorder="1"/>
    <xf numFmtId="38" fontId="14" fillId="0" borderId="29" xfId="1" applyNumberFormat="1" applyFont="1" applyBorder="1" applyAlignment="1">
      <alignment horizontal="right"/>
    </xf>
    <xf numFmtId="40" fontId="14" fillId="0" borderId="29" xfId="1" applyNumberFormat="1" applyFont="1" applyBorder="1" applyAlignment="1">
      <alignment horizontal="right"/>
    </xf>
    <xf numFmtId="0" fontId="4" fillId="0" borderId="9" xfId="2" quotePrefix="1" applyFont="1" applyBorder="1" applyAlignment="1">
      <alignment horizontal="right"/>
    </xf>
    <xf numFmtId="0" fontId="13" fillId="0" borderId="30" xfId="2" applyFont="1" applyBorder="1" applyAlignment="1">
      <alignment horizontal="right"/>
    </xf>
    <xf numFmtId="38" fontId="14" fillId="0" borderId="30" xfId="1" applyNumberFormat="1" applyFont="1" applyBorder="1" applyAlignment="1">
      <alignment horizontal="right"/>
    </xf>
    <xf numFmtId="40" fontId="14" fillId="0" borderId="30" xfId="1" applyNumberFormat="1" applyFont="1" applyBorder="1" applyAlignment="1">
      <alignment horizontal="right"/>
    </xf>
    <xf numFmtId="38" fontId="9" fillId="0" borderId="31" xfId="1" applyNumberFormat="1" applyFont="1" applyBorder="1" applyAlignment="1">
      <alignment horizontal="right"/>
    </xf>
    <xf numFmtId="40" fontId="9" fillId="8" borderId="31" xfId="1" applyNumberFormat="1" applyFont="1" applyFill="1" applyBorder="1" applyProtection="1">
      <protection locked="0"/>
    </xf>
    <xf numFmtId="38" fontId="9" fillId="8" borderId="31" xfId="1" applyNumberFormat="1" applyFont="1" applyFill="1" applyBorder="1" applyProtection="1">
      <protection locked="0"/>
    </xf>
    <xf numFmtId="0" fontId="13" fillId="0" borderId="6" xfId="2" applyFont="1" applyBorder="1" applyAlignment="1">
      <alignment horizontal="center" vertical="center" wrapText="1"/>
    </xf>
    <xf numFmtId="0" fontId="4" fillId="5" borderId="9" xfId="2" applyFont="1" applyFill="1" applyBorder="1"/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14" fillId="0" borderId="7" xfId="0" applyNumberFormat="1" applyFont="1" applyBorder="1" applyAlignment="1" applyProtection="1">
      <alignment horizontal="center" vertical="center"/>
      <protection locked="0"/>
    </xf>
    <xf numFmtId="1" fontId="14" fillId="0" borderId="7" xfId="0" applyNumberFormat="1" applyFont="1" applyBorder="1" applyAlignment="1" applyProtection="1">
      <alignment vertic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 applyProtection="1">
      <alignment horizontal="left"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3" fillId="5" borderId="2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left" vertical="center"/>
      <protection locked="0"/>
    </xf>
    <xf numFmtId="49" fontId="4" fillId="0" borderId="22" xfId="0" applyNumberFormat="1" applyFont="1" applyBorder="1" applyAlignment="1" applyProtection="1">
      <alignment horizontal="left" vertical="center"/>
      <protection locked="0"/>
    </xf>
    <xf numFmtId="49" fontId="4" fillId="0" borderId="23" xfId="0" applyNumberFormat="1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165" fontId="3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left"/>
    </xf>
    <xf numFmtId="0" fontId="4" fillId="0" borderId="7" xfId="2" applyFont="1" applyBorder="1" applyAlignment="1">
      <alignment horizontal="right"/>
    </xf>
    <xf numFmtId="0" fontId="11" fillId="0" borderId="43" xfId="2" applyFont="1" applyBorder="1" applyAlignment="1">
      <alignment horizontal="left" vertical="center" wrapText="1"/>
    </xf>
    <xf numFmtId="0" fontId="11" fillId="0" borderId="42" xfId="2" applyFont="1" applyBorder="1" applyAlignment="1">
      <alignment horizontal="left" vertical="center" wrapText="1"/>
    </xf>
    <xf numFmtId="0" fontId="11" fillId="0" borderId="41" xfId="2" applyFont="1" applyBorder="1" applyAlignment="1">
      <alignment horizontal="left" vertical="center" wrapText="1"/>
    </xf>
    <xf numFmtId="0" fontId="11" fillId="0" borderId="40" xfId="2" applyFont="1" applyBorder="1" applyAlignment="1">
      <alignment horizontal="left" vertical="center" wrapText="1"/>
    </xf>
    <xf numFmtId="0" fontId="11" fillId="0" borderId="39" xfId="2" applyFont="1" applyBorder="1" applyAlignment="1">
      <alignment horizontal="left" vertical="center" wrapText="1"/>
    </xf>
    <xf numFmtId="0" fontId="11" fillId="0" borderId="38" xfId="2" applyFont="1" applyBorder="1" applyAlignment="1">
      <alignment horizontal="left" vertical="center" wrapText="1"/>
    </xf>
    <xf numFmtId="0" fontId="11" fillId="0" borderId="37" xfId="2" applyFont="1" applyBorder="1" applyAlignment="1">
      <alignment horizontal="left" vertical="center" wrapText="1"/>
    </xf>
    <xf numFmtId="0" fontId="11" fillId="0" borderId="36" xfId="2" applyFont="1" applyBorder="1" applyAlignment="1">
      <alignment horizontal="left" vertical="center" wrapText="1"/>
    </xf>
    <xf numFmtId="0" fontId="11" fillId="0" borderId="35" xfId="2" applyFont="1" applyBorder="1" applyAlignment="1">
      <alignment horizontal="left" vertical="center" wrapText="1"/>
    </xf>
    <xf numFmtId="0" fontId="11" fillId="0" borderId="34" xfId="2" applyFont="1" applyBorder="1" applyAlignment="1">
      <alignment horizontal="left" vertical="center" wrapText="1"/>
    </xf>
    <xf numFmtId="0" fontId="11" fillId="0" borderId="33" xfId="2" applyFont="1" applyBorder="1" applyAlignment="1">
      <alignment horizontal="left" vertical="center" wrapText="1"/>
    </xf>
    <xf numFmtId="0" fontId="11" fillId="0" borderId="32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25" fillId="5" borderId="1" xfId="2" applyFont="1" applyFill="1" applyBorder="1" applyAlignment="1">
      <alignment horizontal="center" vertical="center"/>
    </xf>
    <xf numFmtId="0" fontId="24" fillId="5" borderId="2" xfId="2" applyFont="1" applyFill="1" applyBorder="1" applyAlignment="1"/>
    <xf numFmtId="0" fontId="24" fillId="5" borderId="3" xfId="2" applyFont="1" applyFill="1" applyBorder="1" applyAlignment="1"/>
    <xf numFmtId="0" fontId="7" fillId="8" borderId="1" xfId="2" applyFont="1" applyFill="1" applyBorder="1" applyAlignment="1" applyProtection="1">
      <alignment horizontal="center" vertical="center"/>
      <protection locked="0"/>
    </xf>
    <xf numFmtId="0" fontId="7" fillId="8" borderId="2" xfId="2" applyFont="1" applyFill="1" applyBorder="1" applyAlignment="1" applyProtection="1">
      <alignment horizontal="center" vertical="center"/>
      <protection locked="0"/>
    </xf>
    <xf numFmtId="0" fontId="7" fillId="8" borderId="3" xfId="2" applyFont="1" applyFill="1" applyBorder="1" applyAlignment="1" applyProtection="1">
      <alignment horizontal="center" vertical="center"/>
      <protection locked="0"/>
    </xf>
    <xf numFmtId="0" fontId="4" fillId="0" borderId="0" xfId="2" applyFont="1" applyBorder="1" applyAlignment="1">
      <alignment horizontal="right"/>
    </xf>
    <xf numFmtId="0" fontId="23" fillId="0" borderId="0" xfId="2" applyFont="1" applyAlignment="1">
      <alignment horizontal="center"/>
    </xf>
    <xf numFmtId="0" fontId="13" fillId="5" borderId="1" xfId="2" applyFont="1" applyFill="1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0" fontId="26" fillId="8" borderId="2" xfId="2" applyFont="1" applyFill="1" applyBorder="1" applyAlignment="1" applyProtection="1">
      <alignment horizontal="center" vertical="center"/>
      <protection locked="0"/>
    </xf>
    <xf numFmtId="0" fontId="26" fillId="8" borderId="3" xfId="2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right"/>
    </xf>
    <xf numFmtId="0" fontId="27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182224</xdr:colOff>
      <xdr:row>3</xdr:row>
      <xdr:rowOff>115956</xdr:rowOff>
    </xdr:from>
    <xdr:to>
      <xdr:col>1</xdr:col>
      <xdr:colOff>281608</xdr:colOff>
      <xdr:row>5</xdr:row>
      <xdr:rowOff>33130</xdr:rowOff>
    </xdr:to>
    <xdr:sp macro="" textlink="">
      <xdr:nvSpPr>
        <xdr:cNvPr id="3" name="Rectangle 61"/>
        <xdr:cNvSpPr>
          <a:spLocks noChangeArrowheads="1"/>
        </xdr:cNvSpPr>
      </xdr:nvSpPr>
      <xdr:spPr bwMode="auto">
        <a:xfrm>
          <a:off x="182224" y="621195"/>
          <a:ext cx="679167" cy="223631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en-US" sz="1200" b="1">
              <a:latin typeface="Tahoma" pitchFamily="34" charset="0"/>
              <a:ea typeface="Tahoma" pitchFamily="34" charset="0"/>
              <a:cs typeface="Tahoma" pitchFamily="34" charset="0"/>
            </a:rPr>
            <a:t>Shade</a:t>
          </a:r>
          <a:endParaRPr lang="en-US"/>
        </a:p>
      </xdr:txBody>
    </xdr:sp>
    <xdr:clientData/>
  </xdr:twoCellAnchor>
  <xdr:twoCellAnchor>
    <xdr:from>
      <xdr:col>0</xdr:col>
      <xdr:colOff>182214</xdr:colOff>
      <xdr:row>2</xdr:row>
      <xdr:rowOff>20291</xdr:rowOff>
    </xdr:from>
    <xdr:to>
      <xdr:col>1</xdr:col>
      <xdr:colOff>74544</xdr:colOff>
      <xdr:row>3</xdr:row>
      <xdr:rowOff>0</xdr:rowOff>
    </xdr:to>
    <xdr:sp macro="" textlink="">
      <xdr:nvSpPr>
        <xdr:cNvPr id="1085" name="Rectangle 61"/>
        <xdr:cNvSpPr>
          <a:spLocks noChangeArrowheads="1"/>
        </xdr:cNvSpPr>
      </xdr:nvSpPr>
      <xdr:spPr bwMode="auto">
        <a:xfrm>
          <a:off x="182214" y="335030"/>
          <a:ext cx="472113" cy="170209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tabSelected="1" view="pageLayout" topLeftCell="A100" zoomScale="85" zoomScaleNormal="100" zoomScaleSheetLayoutView="115" zoomScalePageLayoutView="85" workbookViewId="0">
      <selection activeCell="A91" sqref="A91:Y91"/>
    </sheetView>
  </sheetViews>
  <sheetFormatPr defaultColWidth="9.140625" defaultRowHeight="15" x14ac:dyDescent="0.2"/>
  <cols>
    <col min="1" max="1" width="8.85546875" style="1" customWidth="1"/>
    <col min="2" max="8" width="4.85546875" style="1" customWidth="1"/>
    <col min="9" max="9" width="1.85546875" style="1" customWidth="1"/>
    <col min="10" max="16" width="4.85546875" style="1" customWidth="1"/>
    <col min="17" max="17" width="1.85546875" style="1" customWidth="1"/>
    <col min="18" max="24" width="4.85546875" style="1" customWidth="1"/>
    <col min="25" max="25" width="8.85546875" style="1" customWidth="1"/>
    <col min="26" max="26" width="2.140625" style="1" bestFit="1" customWidth="1"/>
    <col min="27" max="16384" width="9.140625" style="1"/>
  </cols>
  <sheetData>
    <row r="1" spans="1:25" ht="15.75" thickBot="1" x14ac:dyDescent="0.25">
      <c r="A1" s="225" t="s">
        <v>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36"/>
      <c r="U1" s="236"/>
      <c r="V1" s="236"/>
      <c r="W1" s="236"/>
      <c r="X1" s="236"/>
      <c r="Y1" s="1" t="s">
        <v>44</v>
      </c>
    </row>
    <row r="2" spans="1:25" ht="9" customHeight="1" x14ac:dyDescent="0.2">
      <c r="A2" s="2"/>
      <c r="B2" s="2"/>
      <c r="C2" s="2"/>
      <c r="D2" s="2"/>
      <c r="E2" s="2"/>
      <c r="F2" s="3"/>
      <c r="G2" s="3"/>
      <c r="H2" s="3"/>
      <c r="I2" s="3"/>
      <c r="X2" s="56"/>
    </row>
    <row r="3" spans="1:25" ht="15" customHeight="1" x14ac:dyDescent="0.2">
      <c r="A3" s="225" t="s">
        <v>120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</row>
    <row r="4" spans="1:25" ht="9" customHeight="1" x14ac:dyDescent="0.2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 x14ac:dyDescent="0.2">
      <c r="A5" s="225" t="s">
        <v>58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</row>
    <row r="6" spans="1:25" ht="9" customHeight="1" x14ac:dyDescent="0.2">
      <c r="A6" s="5"/>
    </row>
    <row r="7" spans="1:25" ht="15" customHeight="1" thickBot="1" x14ac:dyDescent="0.25">
      <c r="A7" s="225" t="s">
        <v>49</v>
      </c>
      <c r="B7" s="225"/>
      <c r="C7" s="225"/>
      <c r="D7" s="225"/>
      <c r="E7" s="225"/>
      <c r="F7" s="225"/>
      <c r="G7" s="239"/>
      <c r="H7" s="239"/>
      <c r="I7" s="239"/>
      <c r="J7" s="239"/>
      <c r="K7" s="239"/>
      <c r="L7" s="1" t="s">
        <v>44</v>
      </c>
      <c r="M7" s="237" t="s">
        <v>28</v>
      </c>
      <c r="N7" s="237"/>
      <c r="O7" s="237"/>
      <c r="P7" s="237"/>
      <c r="Q7" s="237"/>
      <c r="R7" s="237"/>
      <c r="S7" s="237"/>
      <c r="T7" s="239"/>
      <c r="U7" s="239"/>
      <c r="V7" s="239"/>
      <c r="W7" s="239"/>
      <c r="X7" s="1" t="s">
        <v>44</v>
      </c>
    </row>
    <row r="8" spans="1:25" ht="9" customHeight="1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 x14ac:dyDescent="0.2">
      <c r="A9" s="225" t="s">
        <v>60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</row>
    <row r="10" spans="1:25" ht="9" customHeight="1" x14ac:dyDescent="0.2">
      <c r="A10" s="5"/>
      <c r="B10" s="7"/>
      <c r="C10" s="7"/>
      <c r="D10" s="7"/>
      <c r="E10" s="7"/>
      <c r="F10" s="7"/>
      <c r="G10" s="8"/>
      <c r="Y10" s="6"/>
    </row>
    <row r="11" spans="1:25" ht="15" customHeight="1" x14ac:dyDescent="0.2">
      <c r="A11" s="225" t="s">
        <v>61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</row>
    <row r="12" spans="1:25" ht="9" customHeight="1" x14ac:dyDescent="0.2">
      <c r="A12" s="5"/>
      <c r="B12" s="7"/>
      <c r="C12" s="7"/>
      <c r="D12" s="7"/>
      <c r="E12" s="7"/>
      <c r="F12" s="7"/>
      <c r="G12" s="8"/>
      <c r="H12" s="3"/>
      <c r="I12" s="3"/>
      <c r="J12" s="3"/>
      <c r="K12" s="3"/>
      <c r="L12" s="3"/>
      <c r="Y12" s="6"/>
    </row>
    <row r="13" spans="1:25" ht="15" customHeight="1" thickBot="1" x14ac:dyDescent="0.25">
      <c r="A13" s="225" t="s">
        <v>51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6"/>
      <c r="M13" s="226"/>
      <c r="N13" s="226"/>
      <c r="O13" s="226"/>
      <c r="P13" s="226"/>
      <c r="R13" s="1" t="s">
        <v>44</v>
      </c>
      <c r="S13" s="9"/>
    </row>
    <row r="14" spans="1:25" s="92" customFormat="1" ht="24.75" customHeight="1" thickBot="1" x14ac:dyDescent="0.25">
      <c r="A14" s="225" t="s">
        <v>121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</row>
    <row r="15" spans="1:25" s="83" customFormat="1" ht="15" customHeight="1" x14ac:dyDescent="0.2">
      <c r="A15" s="230" t="s">
        <v>79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2"/>
    </row>
    <row r="16" spans="1:25" s="83" customFormat="1" ht="15" customHeight="1" thickBot="1" x14ac:dyDescent="0.25">
      <c r="A16" s="233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5"/>
    </row>
    <row r="17" spans="1:37" ht="12" customHeight="1" thickBot="1" x14ac:dyDescent="0.25">
      <c r="A17" s="5"/>
      <c r="B17" s="7"/>
      <c r="C17" s="7"/>
      <c r="D17" s="7"/>
      <c r="E17" s="7"/>
      <c r="F17" s="7"/>
      <c r="G17" s="8"/>
      <c r="H17" s="3"/>
      <c r="I17" s="3"/>
      <c r="J17" s="3"/>
      <c r="K17" s="3"/>
    </row>
    <row r="18" spans="1:37" s="3" customFormat="1" ht="17.100000000000001" customHeight="1" thickBot="1" x14ac:dyDescent="0.25">
      <c r="A18" s="10"/>
      <c r="B18" s="215">
        <v>2019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7"/>
      <c r="Y18" s="11"/>
      <c r="AA18" s="12"/>
      <c r="AB18" s="12"/>
      <c r="AC18" s="12"/>
      <c r="AD18" s="12"/>
      <c r="AE18" s="12"/>
      <c r="AF18" s="2"/>
      <c r="AG18" s="2"/>
      <c r="AH18" s="2"/>
      <c r="AI18" s="2"/>
      <c r="AJ18" s="2"/>
      <c r="AK18" s="2"/>
    </row>
    <row r="19" spans="1:37" s="2" customFormat="1" ht="17.100000000000001" customHeight="1" thickBot="1" x14ac:dyDescent="0.25">
      <c r="A19" s="10"/>
      <c r="B19" s="189" t="s">
        <v>2</v>
      </c>
      <c r="C19" s="190"/>
      <c r="D19" s="190"/>
      <c r="E19" s="190"/>
      <c r="F19" s="190"/>
      <c r="G19" s="190"/>
      <c r="H19" s="191"/>
      <c r="I19" s="13"/>
      <c r="J19" s="189" t="s">
        <v>3</v>
      </c>
      <c r="K19" s="190" t="s">
        <v>3</v>
      </c>
      <c r="L19" s="190"/>
      <c r="M19" s="190" t="s">
        <v>50</v>
      </c>
      <c r="N19" s="190"/>
      <c r="O19" s="190"/>
      <c r="P19" s="191"/>
      <c r="Q19" s="13"/>
      <c r="R19" s="189" t="s">
        <v>4</v>
      </c>
      <c r="S19" s="190"/>
      <c r="T19" s="190"/>
      <c r="U19" s="190"/>
      <c r="V19" s="190"/>
      <c r="W19" s="190"/>
      <c r="X19" s="191"/>
      <c r="Y19" s="10"/>
      <c r="Z19" s="3"/>
      <c r="AA19" s="12"/>
      <c r="AB19" s="12"/>
      <c r="AC19" s="12"/>
      <c r="AD19" s="12"/>
      <c r="AE19" s="14"/>
      <c r="AF19" s="14"/>
      <c r="AG19" s="14"/>
      <c r="AH19" s="14"/>
      <c r="AI19" s="14"/>
      <c r="AJ19" s="14"/>
      <c r="AK19" s="3"/>
    </row>
    <row r="20" spans="1:37" s="3" customFormat="1" ht="17.100000000000001" customHeight="1" thickBot="1" x14ac:dyDescent="0.25">
      <c r="A20" s="15"/>
      <c r="B20" s="16" t="s">
        <v>11</v>
      </c>
      <c r="C20" s="17" t="s">
        <v>6</v>
      </c>
      <c r="D20" s="17" t="s">
        <v>7</v>
      </c>
      <c r="E20" s="17" t="s">
        <v>8</v>
      </c>
      <c r="F20" s="17" t="s">
        <v>9</v>
      </c>
      <c r="G20" s="17" t="s">
        <v>10</v>
      </c>
      <c r="H20" s="18" t="s">
        <v>12</v>
      </c>
      <c r="I20" s="19"/>
      <c r="J20" s="16" t="s">
        <v>11</v>
      </c>
      <c r="K20" s="71" t="s">
        <v>6</v>
      </c>
      <c r="L20" s="71" t="s">
        <v>7</v>
      </c>
      <c r="M20" s="71" t="s">
        <v>8</v>
      </c>
      <c r="N20" s="71" t="s">
        <v>9</v>
      </c>
      <c r="O20" s="71" t="s">
        <v>10</v>
      </c>
      <c r="P20" s="18" t="s">
        <v>12</v>
      </c>
      <c r="Q20" s="19"/>
      <c r="R20" s="16" t="s">
        <v>11</v>
      </c>
      <c r="S20" s="17" t="s">
        <v>6</v>
      </c>
      <c r="T20" s="17" t="s">
        <v>7</v>
      </c>
      <c r="U20" s="17" t="s">
        <v>8</v>
      </c>
      <c r="V20" s="17" t="s">
        <v>9</v>
      </c>
      <c r="W20" s="17" t="s">
        <v>10</v>
      </c>
      <c r="X20" s="18" t="s">
        <v>12</v>
      </c>
      <c r="Y20" s="15"/>
      <c r="AA20" s="12"/>
      <c r="AB20" s="12"/>
      <c r="AC20" s="12"/>
      <c r="AD20" s="12"/>
      <c r="AE20" s="14"/>
      <c r="AF20" s="14"/>
      <c r="AG20" s="14"/>
      <c r="AH20" s="14"/>
      <c r="AI20" s="14"/>
      <c r="AJ20" s="14"/>
    </row>
    <row r="21" spans="1:37" s="3" customFormat="1" ht="17.100000000000001" customHeight="1" thickBot="1" x14ac:dyDescent="0.25">
      <c r="A21" s="61"/>
      <c r="B21" s="60"/>
      <c r="C21" s="13"/>
      <c r="D21" s="13"/>
      <c r="E21" s="13"/>
      <c r="F21" s="13"/>
      <c r="G21" s="13"/>
      <c r="H21" s="82"/>
      <c r="I21" s="13"/>
      <c r="J21" s="63"/>
      <c r="K21" s="75"/>
      <c r="L21" s="75"/>
      <c r="M21" s="89"/>
      <c r="N21" s="89">
        <v>1</v>
      </c>
      <c r="O21" s="90">
        <v>2</v>
      </c>
      <c r="P21" s="20">
        <v>3</v>
      </c>
      <c r="Q21" s="62"/>
      <c r="R21" s="63"/>
      <c r="S21" s="75"/>
      <c r="T21" s="13"/>
      <c r="U21" s="13"/>
      <c r="V21" s="13"/>
      <c r="W21" s="75"/>
      <c r="X21" s="20"/>
      <c r="Y21" s="10"/>
      <c r="AA21" s="12"/>
      <c r="AB21" s="12"/>
      <c r="AC21" s="12"/>
      <c r="AD21" s="12"/>
      <c r="AE21" s="14"/>
      <c r="AF21" s="14"/>
      <c r="AG21" s="14"/>
      <c r="AH21" s="14"/>
      <c r="AI21" s="14"/>
      <c r="AJ21" s="14"/>
    </row>
    <row r="22" spans="1:37" s="3" customFormat="1" ht="17.100000000000001" customHeight="1" thickBot="1" x14ac:dyDescent="0.25">
      <c r="A22" s="10"/>
      <c r="B22" s="21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20">
        <v>6</v>
      </c>
      <c r="I22" s="13"/>
      <c r="J22" s="76">
        <v>4</v>
      </c>
      <c r="K22" s="22">
        <v>5</v>
      </c>
      <c r="L22" s="13">
        <v>6</v>
      </c>
      <c r="M22" s="13">
        <v>7</v>
      </c>
      <c r="N22" s="13">
        <v>8</v>
      </c>
      <c r="O22" s="59">
        <v>9</v>
      </c>
      <c r="P22" s="20">
        <v>10</v>
      </c>
      <c r="Q22" s="13"/>
      <c r="R22" s="21">
        <v>1</v>
      </c>
      <c r="S22" s="88">
        <v>2</v>
      </c>
      <c r="T22" s="13">
        <v>3</v>
      </c>
      <c r="U22" s="13">
        <v>4</v>
      </c>
      <c r="V22" s="13">
        <v>5</v>
      </c>
      <c r="W22" s="13">
        <v>6</v>
      </c>
      <c r="X22" s="20">
        <v>7</v>
      </c>
      <c r="Y22" s="10"/>
    </row>
    <row r="23" spans="1:37" ht="17.100000000000001" customHeight="1" thickBot="1" x14ac:dyDescent="0.25">
      <c r="A23" s="10"/>
      <c r="B23" s="20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20">
        <v>13</v>
      </c>
      <c r="I23" s="13"/>
      <c r="J23" s="20">
        <v>11</v>
      </c>
      <c r="K23" s="13">
        <v>12</v>
      </c>
      <c r="L23" s="13">
        <v>13</v>
      </c>
      <c r="M23" s="13">
        <v>14</v>
      </c>
      <c r="N23" s="13">
        <v>15</v>
      </c>
      <c r="O23" s="13">
        <v>16</v>
      </c>
      <c r="P23" s="20">
        <v>17</v>
      </c>
      <c r="Q23" s="13"/>
      <c r="R23" s="20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  <c r="X23" s="20">
        <v>14</v>
      </c>
      <c r="Y23" s="10"/>
    </row>
    <row r="24" spans="1:37" s="2" customFormat="1" ht="17.100000000000001" customHeight="1" thickBot="1" x14ac:dyDescent="0.25">
      <c r="A24" s="10"/>
      <c r="B24" s="20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20">
        <v>20</v>
      </c>
      <c r="I24" s="13"/>
      <c r="J24" s="20">
        <v>18</v>
      </c>
      <c r="K24" s="13">
        <v>19</v>
      </c>
      <c r="L24" s="13">
        <v>20</v>
      </c>
      <c r="M24" s="13">
        <v>21</v>
      </c>
      <c r="N24" s="13">
        <v>22</v>
      </c>
      <c r="O24" s="13">
        <v>23</v>
      </c>
      <c r="P24" s="20">
        <v>24</v>
      </c>
      <c r="Q24" s="13"/>
      <c r="R24" s="20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  <c r="X24" s="20">
        <v>21</v>
      </c>
      <c r="Y24" s="10"/>
    </row>
    <row r="25" spans="1:37" s="2" customFormat="1" ht="17.100000000000001" customHeight="1" thickBot="1" x14ac:dyDescent="0.25">
      <c r="A25" s="10"/>
      <c r="B25" s="20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20">
        <v>27</v>
      </c>
      <c r="I25" s="13"/>
      <c r="J25" s="20">
        <v>25</v>
      </c>
      <c r="K25" s="13">
        <v>26</v>
      </c>
      <c r="L25" s="13">
        <v>27</v>
      </c>
      <c r="M25" s="13">
        <v>28</v>
      </c>
      <c r="N25" s="13">
        <v>29</v>
      </c>
      <c r="O25" s="13">
        <v>30</v>
      </c>
      <c r="P25" s="59">
        <v>31</v>
      </c>
      <c r="Q25" s="13"/>
      <c r="R25" s="24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  <c r="X25" s="20">
        <v>28</v>
      </c>
      <c r="Y25" s="10"/>
    </row>
    <row r="26" spans="1:37" s="2" customFormat="1" ht="17.100000000000001" customHeight="1" thickBot="1" x14ac:dyDescent="0.25">
      <c r="A26" s="10"/>
      <c r="B26" s="20">
        <v>28</v>
      </c>
      <c r="C26" s="26">
        <v>29</v>
      </c>
      <c r="D26" s="26">
        <v>30</v>
      </c>
      <c r="E26" s="26">
        <v>31</v>
      </c>
      <c r="F26" s="26"/>
      <c r="G26" s="26"/>
      <c r="H26" s="27"/>
      <c r="I26" s="13"/>
      <c r="J26" s="60"/>
      <c r="K26" s="26"/>
      <c r="L26" s="26"/>
      <c r="M26" s="26"/>
      <c r="N26" s="26"/>
      <c r="O26" s="26"/>
      <c r="P26" s="27"/>
      <c r="Q26" s="13"/>
      <c r="R26" s="20">
        <v>29</v>
      </c>
      <c r="S26" s="26">
        <v>30</v>
      </c>
      <c r="T26" s="26"/>
      <c r="U26" s="26"/>
      <c r="V26" s="26"/>
      <c r="W26" s="26"/>
      <c r="X26" s="27"/>
      <c r="Y26" s="10"/>
    </row>
    <row r="27" spans="1:37" s="31" customFormat="1" ht="12.75" customHeight="1" x14ac:dyDescent="0.2">
      <c r="A27" s="28"/>
      <c r="B27" s="198" t="s">
        <v>29</v>
      </c>
      <c r="C27" s="198"/>
      <c r="D27" s="198"/>
      <c r="E27" s="198"/>
      <c r="F27" s="198"/>
      <c r="G27" s="66"/>
      <c r="H27" s="29"/>
      <c r="I27" s="29"/>
      <c r="J27" s="198" t="s">
        <v>31</v>
      </c>
      <c r="K27" s="198"/>
      <c r="L27" s="198"/>
      <c r="M27" s="198"/>
      <c r="N27" s="198"/>
      <c r="O27" s="66"/>
      <c r="P27" s="29"/>
      <c r="Q27" s="199" t="s">
        <v>32</v>
      </c>
      <c r="R27" s="199"/>
      <c r="S27" s="199"/>
      <c r="T27" s="199"/>
      <c r="U27" s="199"/>
      <c r="V27" s="199"/>
      <c r="W27" s="66"/>
      <c r="X27" s="30"/>
      <c r="Y27" s="28"/>
    </row>
    <row r="28" spans="1:37" s="2" customFormat="1" ht="12.75" customHeight="1" thickBot="1" x14ac:dyDescent="0.25">
      <c r="A28" s="28"/>
      <c r="B28" s="221" t="s">
        <v>30</v>
      </c>
      <c r="C28" s="221"/>
      <c r="D28" s="221"/>
      <c r="E28" s="221"/>
      <c r="F28" s="221"/>
      <c r="G28" s="67"/>
      <c r="H28" s="29"/>
      <c r="I28" s="29"/>
      <c r="J28" s="221" t="s">
        <v>30</v>
      </c>
      <c r="K28" s="221"/>
      <c r="L28" s="221"/>
      <c r="M28" s="221"/>
      <c r="N28" s="221"/>
      <c r="O28" s="67"/>
      <c r="P28" s="29"/>
      <c r="Q28" s="29"/>
      <c r="R28" s="221" t="s">
        <v>30</v>
      </c>
      <c r="S28" s="221"/>
      <c r="T28" s="221"/>
      <c r="U28" s="221"/>
      <c r="V28" s="221"/>
      <c r="W28" s="68"/>
      <c r="X28" s="32"/>
      <c r="Y28" s="28"/>
    </row>
    <row r="29" spans="1:37" s="2" customFormat="1" ht="17.100000000000001" customHeight="1" thickBot="1" x14ac:dyDescent="0.25">
      <c r="A29" s="10"/>
      <c r="B29" s="218" t="s">
        <v>5</v>
      </c>
      <c r="C29" s="219"/>
      <c r="D29" s="219"/>
      <c r="E29" s="219"/>
      <c r="F29" s="219"/>
      <c r="G29" s="219"/>
      <c r="H29" s="220"/>
      <c r="I29" s="13"/>
      <c r="J29" s="218" t="s">
        <v>13</v>
      </c>
      <c r="K29" s="228"/>
      <c r="L29" s="228"/>
      <c r="M29" s="228"/>
      <c r="N29" s="228"/>
      <c r="O29" s="228"/>
      <c r="P29" s="229"/>
      <c r="Q29" s="13"/>
      <c r="R29" s="218" t="s">
        <v>14</v>
      </c>
      <c r="S29" s="228"/>
      <c r="T29" s="228"/>
      <c r="U29" s="228"/>
      <c r="V29" s="228"/>
      <c r="W29" s="228"/>
      <c r="X29" s="229"/>
      <c r="Y29" s="10"/>
    </row>
    <row r="30" spans="1:37" s="3" customFormat="1" ht="17.100000000000001" customHeight="1" thickBot="1" x14ac:dyDescent="0.25">
      <c r="A30" s="15"/>
      <c r="B30" s="33" t="s">
        <v>11</v>
      </c>
      <c r="C30" s="17" t="s">
        <v>6</v>
      </c>
      <c r="D30" s="17" t="s">
        <v>7</v>
      </c>
      <c r="E30" s="17" t="s">
        <v>8</v>
      </c>
      <c r="F30" s="17" t="s">
        <v>9</v>
      </c>
      <c r="G30" s="71" t="s">
        <v>10</v>
      </c>
      <c r="H30" s="34" t="s">
        <v>12</v>
      </c>
      <c r="I30" s="19"/>
      <c r="J30" s="33" t="s">
        <v>11</v>
      </c>
      <c r="K30" s="17" t="s">
        <v>6</v>
      </c>
      <c r="L30" s="17" t="s">
        <v>7</v>
      </c>
      <c r="M30" s="17" t="s">
        <v>8</v>
      </c>
      <c r="N30" s="17" t="s">
        <v>9</v>
      </c>
      <c r="O30" s="17" t="s">
        <v>10</v>
      </c>
      <c r="P30" s="34" t="s">
        <v>12</v>
      </c>
      <c r="Q30" s="19"/>
      <c r="R30" s="33" t="s">
        <v>11</v>
      </c>
      <c r="S30" s="17" t="s">
        <v>6</v>
      </c>
      <c r="T30" s="17" t="s">
        <v>7</v>
      </c>
      <c r="U30" s="17" t="s">
        <v>8</v>
      </c>
      <c r="V30" s="17" t="s">
        <v>9</v>
      </c>
      <c r="W30" s="17" t="s">
        <v>10</v>
      </c>
      <c r="X30" s="34" t="s">
        <v>12</v>
      </c>
      <c r="Y30" s="15"/>
    </row>
    <row r="31" spans="1:37" s="2" customFormat="1" ht="17.100000000000001" customHeight="1" thickBot="1" x14ac:dyDescent="0.25">
      <c r="A31" s="10"/>
      <c r="B31" s="60"/>
      <c r="C31" s="13"/>
      <c r="D31" s="13">
        <v>1</v>
      </c>
      <c r="E31" s="13">
        <v>2</v>
      </c>
      <c r="F31" s="13">
        <v>3</v>
      </c>
      <c r="G31" s="75">
        <v>4</v>
      </c>
      <c r="H31" s="20">
        <v>5</v>
      </c>
      <c r="I31" s="13"/>
      <c r="J31" s="63"/>
      <c r="K31" s="75"/>
      <c r="L31" s="13"/>
      <c r="M31" s="13"/>
      <c r="N31" s="13"/>
      <c r="O31" s="75">
        <v>1</v>
      </c>
      <c r="P31" s="20">
        <v>2</v>
      </c>
      <c r="Q31" s="13"/>
      <c r="R31" s="60"/>
      <c r="S31" s="75"/>
      <c r="T31" s="13"/>
      <c r="U31" s="13"/>
      <c r="V31" s="13"/>
      <c r="W31" s="75"/>
      <c r="X31" s="20"/>
      <c r="Y31" s="10"/>
    </row>
    <row r="32" spans="1:37" s="2" customFormat="1" ht="17.100000000000001" customHeight="1" thickBot="1" x14ac:dyDescent="0.25">
      <c r="A32" s="10"/>
      <c r="B32" s="20">
        <v>6</v>
      </c>
      <c r="C32" s="87">
        <v>7</v>
      </c>
      <c r="D32" s="13">
        <v>8</v>
      </c>
      <c r="E32" s="80" t="s">
        <v>75</v>
      </c>
      <c r="F32" s="13">
        <v>10</v>
      </c>
      <c r="G32" s="13">
        <v>11</v>
      </c>
      <c r="H32" s="20">
        <v>12</v>
      </c>
      <c r="I32" s="13"/>
      <c r="J32" s="20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20">
        <v>9</v>
      </c>
      <c r="Q32" s="13"/>
      <c r="R32" s="20">
        <v>1</v>
      </c>
      <c r="S32" s="80" t="s">
        <v>76</v>
      </c>
      <c r="T32" s="13">
        <v>3</v>
      </c>
      <c r="U32" s="13">
        <v>4</v>
      </c>
      <c r="V32" s="13">
        <v>5</v>
      </c>
      <c r="W32" s="13">
        <v>6</v>
      </c>
      <c r="X32" s="20">
        <v>7</v>
      </c>
      <c r="Y32" s="10"/>
    </row>
    <row r="33" spans="1:25" s="35" customFormat="1" ht="17.100000000000001" customHeight="1" thickBot="1" x14ac:dyDescent="0.25">
      <c r="A33" s="10"/>
      <c r="B33" s="20">
        <v>13</v>
      </c>
      <c r="C33" s="22">
        <v>14</v>
      </c>
      <c r="D33" s="13">
        <v>15</v>
      </c>
      <c r="E33" s="13">
        <v>16</v>
      </c>
      <c r="F33" s="13">
        <v>17</v>
      </c>
      <c r="G33" s="13">
        <v>18</v>
      </c>
      <c r="H33" s="20">
        <v>19</v>
      </c>
      <c r="I33" s="13"/>
      <c r="J33" s="20">
        <v>10</v>
      </c>
      <c r="K33" s="88">
        <v>11</v>
      </c>
      <c r="L33" s="13">
        <v>12</v>
      </c>
      <c r="M33" s="13">
        <v>13</v>
      </c>
      <c r="N33" s="13">
        <v>14</v>
      </c>
      <c r="O33" s="13">
        <v>15</v>
      </c>
      <c r="P33" s="20">
        <v>16</v>
      </c>
      <c r="Q33" s="13"/>
      <c r="R33" s="20">
        <v>8</v>
      </c>
      <c r="S33" s="13">
        <v>9</v>
      </c>
      <c r="T33" s="13">
        <v>10</v>
      </c>
      <c r="U33" s="13">
        <v>11</v>
      </c>
      <c r="V33" s="13">
        <v>12</v>
      </c>
      <c r="W33" s="13">
        <v>13</v>
      </c>
      <c r="X33" s="20">
        <v>14</v>
      </c>
      <c r="Y33" s="10"/>
    </row>
    <row r="34" spans="1:25" s="35" customFormat="1" ht="17.100000000000001" customHeight="1" thickBot="1" x14ac:dyDescent="0.25">
      <c r="A34" s="10"/>
      <c r="B34" s="20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20">
        <v>26</v>
      </c>
      <c r="I34" s="13"/>
      <c r="J34" s="20">
        <v>17</v>
      </c>
      <c r="K34" s="13">
        <v>18</v>
      </c>
      <c r="L34" s="13">
        <v>19</v>
      </c>
      <c r="M34" s="88">
        <v>20</v>
      </c>
      <c r="N34" s="88">
        <v>21</v>
      </c>
      <c r="O34" s="88">
        <v>22</v>
      </c>
      <c r="P34" s="20">
        <v>23</v>
      </c>
      <c r="Q34" s="13"/>
      <c r="R34" s="20">
        <v>15</v>
      </c>
      <c r="S34" s="13">
        <v>16</v>
      </c>
      <c r="T34" s="13">
        <v>17</v>
      </c>
      <c r="U34" s="88">
        <v>18</v>
      </c>
      <c r="V34" s="88">
        <v>19</v>
      </c>
      <c r="W34" s="88">
        <v>20</v>
      </c>
      <c r="X34" s="20">
        <v>21</v>
      </c>
      <c r="Y34" s="10"/>
    </row>
    <row r="35" spans="1:25" s="2" customFormat="1" ht="17.100000000000001" customHeight="1" thickBot="1" x14ac:dyDescent="0.25">
      <c r="A35" s="10"/>
      <c r="B35" s="20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23"/>
      <c r="I35" s="13"/>
      <c r="J35" s="20">
        <v>24</v>
      </c>
      <c r="K35" s="13">
        <v>25</v>
      </c>
      <c r="L35" s="13">
        <v>26</v>
      </c>
      <c r="M35" s="88">
        <v>27</v>
      </c>
      <c r="N35" s="88">
        <v>28</v>
      </c>
      <c r="O35" s="88">
        <v>29</v>
      </c>
      <c r="P35" s="23">
        <v>30</v>
      </c>
      <c r="Q35" s="13"/>
      <c r="R35" s="20">
        <v>22</v>
      </c>
      <c r="S35" s="88">
        <v>23</v>
      </c>
      <c r="T35" s="88">
        <v>24</v>
      </c>
      <c r="U35" s="88">
        <v>25</v>
      </c>
      <c r="V35" s="88">
        <v>26</v>
      </c>
      <c r="W35" s="88">
        <v>27</v>
      </c>
      <c r="X35" s="20">
        <v>28</v>
      </c>
      <c r="Y35" s="10"/>
    </row>
    <row r="36" spans="1:25" s="31" customFormat="1" ht="17.100000000000001" customHeight="1" thickBot="1" x14ac:dyDescent="0.25">
      <c r="A36" s="10"/>
      <c r="B36" s="60"/>
      <c r="C36" s="26"/>
      <c r="D36" s="26"/>
      <c r="E36" s="26"/>
      <c r="F36" s="26"/>
      <c r="G36" s="26"/>
      <c r="H36" s="27"/>
      <c r="I36" s="13"/>
      <c r="J36" s="60"/>
      <c r="K36" s="26"/>
      <c r="L36" s="26"/>
      <c r="M36" s="26"/>
      <c r="N36" s="26"/>
      <c r="O36" s="26"/>
      <c r="P36" s="27"/>
      <c r="Q36" s="13"/>
      <c r="R36" s="20">
        <v>29</v>
      </c>
      <c r="S36" s="91">
        <v>30</v>
      </c>
      <c r="T36" s="91">
        <v>31</v>
      </c>
      <c r="U36" s="26"/>
      <c r="V36" s="26"/>
      <c r="W36" s="26"/>
      <c r="X36" s="27"/>
      <c r="Y36" s="10"/>
    </row>
    <row r="37" spans="1:25" s="2" customFormat="1" ht="12.75" customHeight="1" x14ac:dyDescent="0.2">
      <c r="A37" s="28"/>
      <c r="B37" s="198" t="s">
        <v>33</v>
      </c>
      <c r="C37" s="198"/>
      <c r="D37" s="198"/>
      <c r="E37" s="198"/>
      <c r="F37" s="198"/>
      <c r="G37" s="66"/>
      <c r="H37" s="29"/>
      <c r="I37" s="199" t="s">
        <v>34</v>
      </c>
      <c r="J37" s="199"/>
      <c r="K37" s="199"/>
      <c r="L37" s="199"/>
      <c r="M37" s="199"/>
      <c r="N37" s="199"/>
      <c r="O37" s="66"/>
      <c r="P37" s="29"/>
      <c r="Q37" s="199" t="s">
        <v>35</v>
      </c>
      <c r="R37" s="199"/>
      <c r="S37" s="199"/>
      <c r="T37" s="199"/>
      <c r="U37" s="199"/>
      <c r="V37" s="199"/>
      <c r="W37" s="66"/>
      <c r="X37" s="30"/>
      <c r="Y37" s="28"/>
    </row>
    <row r="38" spans="1:25" s="2" customFormat="1" ht="12.75" customHeight="1" thickBot="1" x14ac:dyDescent="0.25">
      <c r="A38" s="28"/>
      <c r="B38" s="221" t="s">
        <v>30</v>
      </c>
      <c r="C38" s="221"/>
      <c r="D38" s="221"/>
      <c r="E38" s="221"/>
      <c r="F38" s="221"/>
      <c r="G38" s="67"/>
      <c r="H38" s="29"/>
      <c r="I38" s="29"/>
      <c r="J38" s="221" t="s">
        <v>30</v>
      </c>
      <c r="K38" s="221"/>
      <c r="L38" s="221"/>
      <c r="M38" s="221"/>
      <c r="N38" s="221"/>
      <c r="O38" s="67"/>
      <c r="P38" s="29"/>
      <c r="Q38" s="29"/>
      <c r="R38" s="221" t="s">
        <v>30</v>
      </c>
      <c r="S38" s="221"/>
      <c r="T38" s="221"/>
      <c r="U38" s="221"/>
      <c r="V38" s="221"/>
      <c r="W38" s="68"/>
      <c r="X38" s="32"/>
      <c r="Y38" s="28"/>
    </row>
    <row r="39" spans="1:25" s="2" customFormat="1" ht="17.100000000000001" customHeight="1" thickBot="1" x14ac:dyDescent="0.25">
      <c r="A39" s="10"/>
      <c r="B39" s="215">
        <v>2020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7"/>
      <c r="Y39" s="11"/>
    </row>
    <row r="40" spans="1:25" s="2" customFormat="1" ht="17.100000000000001" customHeight="1" thickBot="1" x14ac:dyDescent="0.25">
      <c r="A40" s="10"/>
      <c r="B40" s="218" t="s">
        <v>15</v>
      </c>
      <c r="C40" s="219"/>
      <c r="D40" s="219"/>
      <c r="E40" s="219"/>
      <c r="F40" s="219"/>
      <c r="G40" s="219"/>
      <c r="H40" s="220"/>
      <c r="I40" s="13"/>
      <c r="J40" s="222" t="s">
        <v>16</v>
      </c>
      <c r="K40" s="223"/>
      <c r="L40" s="223"/>
      <c r="M40" s="223"/>
      <c r="N40" s="223"/>
      <c r="O40" s="223"/>
      <c r="P40" s="224"/>
      <c r="Q40" s="13"/>
      <c r="R40" s="222" t="s">
        <v>17</v>
      </c>
      <c r="S40" s="223"/>
      <c r="T40" s="223"/>
      <c r="U40" s="223"/>
      <c r="V40" s="223"/>
      <c r="W40" s="223"/>
      <c r="X40" s="224"/>
      <c r="Y40" s="10"/>
    </row>
    <row r="41" spans="1:25" s="2" customFormat="1" ht="17.100000000000001" customHeight="1" thickBot="1" x14ac:dyDescent="0.25">
      <c r="A41" s="15"/>
      <c r="B41" s="16" t="s">
        <v>11</v>
      </c>
      <c r="C41" s="17" t="s">
        <v>6</v>
      </c>
      <c r="D41" s="17" t="s">
        <v>7</v>
      </c>
      <c r="E41" s="17" t="s">
        <v>8</v>
      </c>
      <c r="F41" s="17" t="s">
        <v>9</v>
      </c>
      <c r="G41" s="17" t="s">
        <v>10</v>
      </c>
      <c r="H41" s="18" t="s">
        <v>12</v>
      </c>
      <c r="I41" s="19"/>
      <c r="J41" s="16" t="s">
        <v>11</v>
      </c>
      <c r="K41" s="17" t="s">
        <v>6</v>
      </c>
      <c r="L41" s="17" t="s">
        <v>7</v>
      </c>
      <c r="M41" s="17" t="s">
        <v>8</v>
      </c>
      <c r="N41" s="17" t="s">
        <v>9</v>
      </c>
      <c r="O41" s="17" t="s">
        <v>10</v>
      </c>
      <c r="P41" s="18" t="s">
        <v>12</v>
      </c>
      <c r="Q41" s="19"/>
      <c r="R41" s="16" t="s">
        <v>11</v>
      </c>
      <c r="S41" s="17" t="s">
        <v>6</v>
      </c>
      <c r="T41" s="17" t="s">
        <v>7</v>
      </c>
      <c r="U41" s="17" t="s">
        <v>8</v>
      </c>
      <c r="V41" s="17" t="s">
        <v>9</v>
      </c>
      <c r="W41" s="17" t="s">
        <v>10</v>
      </c>
      <c r="X41" s="18" t="s">
        <v>12</v>
      </c>
      <c r="Y41" s="15"/>
    </row>
    <row r="42" spans="1:25" s="2" customFormat="1" ht="17.100000000000001" customHeight="1" thickBot="1" x14ac:dyDescent="0.25">
      <c r="A42" s="10"/>
      <c r="B42" s="63"/>
      <c r="C42" s="13"/>
      <c r="D42" s="88"/>
      <c r="E42" s="88">
        <v>1</v>
      </c>
      <c r="F42" s="13">
        <v>2</v>
      </c>
      <c r="G42" s="75">
        <v>3</v>
      </c>
      <c r="H42" s="20">
        <v>4</v>
      </c>
      <c r="I42" s="13"/>
      <c r="J42" s="63"/>
      <c r="K42" s="13"/>
      <c r="L42" s="13"/>
      <c r="M42" s="13"/>
      <c r="N42" s="13"/>
      <c r="O42" s="75"/>
      <c r="P42" s="20">
        <v>1</v>
      </c>
      <c r="Q42" s="13"/>
      <c r="R42" s="63"/>
      <c r="S42" s="13"/>
      <c r="T42" s="13"/>
      <c r="U42" s="13"/>
      <c r="V42" s="13"/>
      <c r="W42" s="75"/>
      <c r="X42" s="20"/>
      <c r="Y42" s="10"/>
    </row>
    <row r="43" spans="1:25" s="35" customFormat="1" ht="17.100000000000001" customHeight="1" thickBot="1" x14ac:dyDescent="0.25">
      <c r="A43" s="10"/>
      <c r="B43" s="20">
        <v>5</v>
      </c>
      <c r="C43" s="13">
        <v>6</v>
      </c>
      <c r="D43" s="13">
        <v>7</v>
      </c>
      <c r="E43" s="13">
        <v>8</v>
      </c>
      <c r="F43" s="13">
        <v>9</v>
      </c>
      <c r="G43" s="13">
        <v>10</v>
      </c>
      <c r="H43" s="20">
        <v>11</v>
      </c>
      <c r="I43" s="13"/>
      <c r="J43" s="20">
        <v>2</v>
      </c>
      <c r="K43" s="13">
        <v>3</v>
      </c>
      <c r="L43" s="13">
        <v>4</v>
      </c>
      <c r="M43" s="13">
        <v>5</v>
      </c>
      <c r="N43" s="13">
        <v>6</v>
      </c>
      <c r="O43" s="13">
        <v>7</v>
      </c>
      <c r="P43" s="20">
        <v>8</v>
      </c>
      <c r="Q43" s="13"/>
      <c r="R43" s="20">
        <v>1</v>
      </c>
      <c r="S43" s="22">
        <v>2</v>
      </c>
      <c r="T43" s="13">
        <v>3</v>
      </c>
      <c r="U43" s="13">
        <v>4</v>
      </c>
      <c r="V43" s="13">
        <v>5</v>
      </c>
      <c r="W43" s="13">
        <v>6</v>
      </c>
      <c r="X43" s="20">
        <v>7</v>
      </c>
      <c r="Y43" s="10"/>
    </row>
    <row r="44" spans="1:25" s="35" customFormat="1" ht="17.100000000000001" customHeight="1" thickBot="1" x14ac:dyDescent="0.25">
      <c r="A44" s="10"/>
      <c r="B44" s="20">
        <v>12</v>
      </c>
      <c r="C44" s="22">
        <v>13</v>
      </c>
      <c r="D44" s="13">
        <v>14</v>
      </c>
      <c r="E44" s="13">
        <v>15</v>
      </c>
      <c r="F44" s="13">
        <v>16</v>
      </c>
      <c r="G44" s="13">
        <v>17</v>
      </c>
      <c r="H44" s="20">
        <v>18</v>
      </c>
      <c r="I44" s="13"/>
      <c r="J44" s="20">
        <v>9</v>
      </c>
      <c r="K44" s="22">
        <v>10</v>
      </c>
      <c r="L44" s="13">
        <v>11</v>
      </c>
      <c r="M44" s="80" t="s">
        <v>77</v>
      </c>
      <c r="N44" s="13">
        <v>13</v>
      </c>
      <c r="O44" s="13">
        <v>14</v>
      </c>
      <c r="P44" s="20">
        <v>15</v>
      </c>
      <c r="Q44" s="13"/>
      <c r="R44" s="20">
        <v>8</v>
      </c>
      <c r="S44" s="13">
        <v>9</v>
      </c>
      <c r="T44" s="13">
        <v>10</v>
      </c>
      <c r="U44" s="13">
        <v>11</v>
      </c>
      <c r="V44" s="13">
        <v>12</v>
      </c>
      <c r="W44" s="13">
        <v>13</v>
      </c>
      <c r="X44" s="20">
        <v>14</v>
      </c>
      <c r="Y44" s="10"/>
    </row>
    <row r="45" spans="1:25" s="2" customFormat="1" ht="17.100000000000001" customHeight="1" thickBot="1" x14ac:dyDescent="0.25">
      <c r="A45" s="10"/>
      <c r="B45" s="20">
        <v>19</v>
      </c>
      <c r="C45" s="87">
        <v>20</v>
      </c>
      <c r="D45" s="13">
        <v>21</v>
      </c>
      <c r="E45" s="13">
        <v>22</v>
      </c>
      <c r="F45" s="13">
        <v>23</v>
      </c>
      <c r="G45" s="13">
        <v>24</v>
      </c>
      <c r="H45" s="20">
        <v>25</v>
      </c>
      <c r="I45" s="13"/>
      <c r="J45" s="20">
        <v>16</v>
      </c>
      <c r="K45" s="13">
        <v>17</v>
      </c>
      <c r="L45" s="13">
        <v>18</v>
      </c>
      <c r="M45" s="13">
        <v>19</v>
      </c>
      <c r="N45" s="13">
        <v>20</v>
      </c>
      <c r="O45" s="13">
        <v>21</v>
      </c>
      <c r="P45" s="20">
        <v>22</v>
      </c>
      <c r="Q45" s="13"/>
      <c r="R45" s="20">
        <v>15</v>
      </c>
      <c r="S45" s="88">
        <v>16</v>
      </c>
      <c r="T45" s="88">
        <v>17</v>
      </c>
      <c r="U45" s="88">
        <v>18</v>
      </c>
      <c r="V45" s="88">
        <v>19</v>
      </c>
      <c r="W45" s="88">
        <v>20</v>
      </c>
      <c r="X45" s="20">
        <v>21</v>
      </c>
      <c r="Y45" s="10"/>
    </row>
    <row r="46" spans="1:25" s="2" customFormat="1" ht="17.100000000000001" customHeight="1" thickBot="1" x14ac:dyDescent="0.25">
      <c r="A46" s="10"/>
      <c r="B46" s="20">
        <v>26</v>
      </c>
      <c r="C46" s="13">
        <v>27</v>
      </c>
      <c r="D46" s="13">
        <v>28</v>
      </c>
      <c r="E46" s="13">
        <v>29</v>
      </c>
      <c r="F46" s="13">
        <v>30</v>
      </c>
      <c r="G46" s="13">
        <v>31</v>
      </c>
      <c r="H46" s="23"/>
      <c r="I46" s="13"/>
      <c r="J46" s="20">
        <v>23</v>
      </c>
      <c r="K46" s="13">
        <v>24</v>
      </c>
      <c r="L46" s="13">
        <v>25</v>
      </c>
      <c r="M46" s="13">
        <v>26</v>
      </c>
      <c r="N46" s="13">
        <v>27</v>
      </c>
      <c r="O46" s="13">
        <v>28</v>
      </c>
      <c r="P46" s="23">
        <v>29</v>
      </c>
      <c r="Q46" s="13"/>
      <c r="R46" s="20">
        <v>22</v>
      </c>
      <c r="S46" s="88">
        <v>23</v>
      </c>
      <c r="T46" s="88">
        <v>24</v>
      </c>
      <c r="U46" s="88">
        <v>25</v>
      </c>
      <c r="V46" s="88">
        <v>26</v>
      </c>
      <c r="W46" s="88">
        <v>27</v>
      </c>
      <c r="X46" s="20">
        <v>28</v>
      </c>
      <c r="Y46" s="10"/>
    </row>
    <row r="47" spans="1:25" s="31" customFormat="1" ht="17.100000000000001" customHeight="1" thickBot="1" x14ac:dyDescent="0.25">
      <c r="A47" s="10"/>
      <c r="B47" s="25"/>
      <c r="C47" s="26"/>
      <c r="D47" s="26"/>
      <c r="E47" s="26"/>
      <c r="F47" s="26"/>
      <c r="G47" s="26"/>
      <c r="H47" s="27"/>
      <c r="I47" s="13"/>
      <c r="J47" s="25"/>
      <c r="K47" s="26"/>
      <c r="L47" s="26"/>
      <c r="M47" s="26"/>
      <c r="N47" s="26"/>
      <c r="O47" s="26"/>
      <c r="P47" s="27"/>
      <c r="Q47" s="13"/>
      <c r="R47" s="20">
        <v>29</v>
      </c>
      <c r="S47" s="26">
        <v>30</v>
      </c>
      <c r="T47" s="26">
        <v>31</v>
      </c>
      <c r="U47" s="26"/>
      <c r="V47" s="26"/>
      <c r="W47" s="26"/>
      <c r="X47" s="27"/>
      <c r="Y47" s="10"/>
    </row>
    <row r="48" spans="1:25" s="31" customFormat="1" ht="12.75" customHeight="1" x14ac:dyDescent="0.2">
      <c r="A48" s="36"/>
      <c r="B48" s="198" t="s">
        <v>36</v>
      </c>
      <c r="C48" s="198"/>
      <c r="D48" s="198"/>
      <c r="E48" s="198"/>
      <c r="F48" s="198"/>
      <c r="G48" s="66"/>
      <c r="H48" s="29"/>
      <c r="I48" s="29"/>
      <c r="J48" s="198" t="s">
        <v>37</v>
      </c>
      <c r="K48" s="198"/>
      <c r="L48" s="198"/>
      <c r="M48" s="198"/>
      <c r="N48" s="198"/>
      <c r="O48" s="66"/>
      <c r="P48" s="29"/>
      <c r="Q48" s="29"/>
      <c r="R48" s="198" t="s">
        <v>38</v>
      </c>
      <c r="S48" s="198"/>
      <c r="T48" s="198"/>
      <c r="U48" s="198"/>
      <c r="V48" s="198"/>
      <c r="W48" s="66"/>
      <c r="X48" s="29"/>
      <c r="Y48" s="36"/>
    </row>
    <row r="49" spans="1:25" s="2" customFormat="1" ht="12.75" customHeight="1" thickBot="1" x14ac:dyDescent="0.25">
      <c r="A49" s="36"/>
      <c r="B49" s="221" t="s">
        <v>30</v>
      </c>
      <c r="C49" s="221"/>
      <c r="D49" s="221"/>
      <c r="E49" s="221"/>
      <c r="F49" s="221"/>
      <c r="G49" s="67"/>
      <c r="H49" s="29"/>
      <c r="I49" s="29"/>
      <c r="J49" s="221" t="s">
        <v>30</v>
      </c>
      <c r="K49" s="221"/>
      <c r="L49" s="221"/>
      <c r="M49" s="221"/>
      <c r="N49" s="221"/>
      <c r="O49" s="67"/>
      <c r="P49" s="29"/>
      <c r="Q49" s="29"/>
      <c r="R49" s="221" t="s">
        <v>30</v>
      </c>
      <c r="S49" s="221"/>
      <c r="T49" s="221"/>
      <c r="U49" s="221"/>
      <c r="V49" s="221"/>
      <c r="W49" s="67"/>
      <c r="X49" s="29"/>
      <c r="Y49" s="36"/>
    </row>
    <row r="50" spans="1:25" s="2" customFormat="1" ht="17.100000000000001" customHeight="1" thickBot="1" x14ac:dyDescent="0.25">
      <c r="A50" s="10"/>
      <c r="B50" s="218" t="s">
        <v>18</v>
      </c>
      <c r="C50" s="219"/>
      <c r="D50" s="219"/>
      <c r="E50" s="219"/>
      <c r="F50" s="219"/>
      <c r="G50" s="219"/>
      <c r="H50" s="220"/>
      <c r="I50" s="13"/>
      <c r="J50" s="189" t="s">
        <v>19</v>
      </c>
      <c r="K50" s="190" t="s">
        <v>3</v>
      </c>
      <c r="L50" s="190"/>
      <c r="M50" s="190" t="s">
        <v>50</v>
      </c>
      <c r="N50" s="190"/>
      <c r="O50" s="190"/>
      <c r="P50" s="191"/>
      <c r="Q50" s="13"/>
      <c r="R50" s="189" t="s">
        <v>20</v>
      </c>
      <c r="S50" s="190"/>
      <c r="T50" s="190"/>
      <c r="U50" s="190"/>
      <c r="V50" s="190"/>
      <c r="W50" s="190"/>
      <c r="X50" s="191"/>
      <c r="Y50" s="10"/>
    </row>
    <row r="51" spans="1:25" s="2" customFormat="1" ht="17.100000000000001" customHeight="1" thickBot="1" x14ac:dyDescent="0.25">
      <c r="A51" s="15"/>
      <c r="B51" s="16" t="s">
        <v>11</v>
      </c>
      <c r="C51" s="71" t="s">
        <v>6</v>
      </c>
      <c r="D51" s="17" t="s">
        <v>7</v>
      </c>
      <c r="E51" s="17" t="s">
        <v>8</v>
      </c>
      <c r="F51" s="17" t="s">
        <v>9</v>
      </c>
      <c r="G51" s="17" t="s">
        <v>10</v>
      </c>
      <c r="H51" s="18" t="s">
        <v>12</v>
      </c>
      <c r="I51" s="19"/>
      <c r="J51" s="16" t="s">
        <v>11</v>
      </c>
      <c r="K51" s="17" t="s">
        <v>6</v>
      </c>
      <c r="L51" s="17" t="s">
        <v>7</v>
      </c>
      <c r="M51" s="17" t="s">
        <v>8</v>
      </c>
      <c r="N51" s="17" t="s">
        <v>9</v>
      </c>
      <c r="O51" s="71" t="s">
        <v>10</v>
      </c>
      <c r="P51" s="18" t="s">
        <v>12</v>
      </c>
      <c r="Q51" s="19"/>
      <c r="R51" s="16" t="s">
        <v>11</v>
      </c>
      <c r="S51" s="17" t="s">
        <v>6</v>
      </c>
      <c r="T51" s="17" t="s">
        <v>7</v>
      </c>
      <c r="U51" s="17" t="s">
        <v>8</v>
      </c>
      <c r="V51" s="17" t="s">
        <v>9</v>
      </c>
      <c r="W51" s="17" t="s">
        <v>10</v>
      </c>
      <c r="X51" s="18" t="s">
        <v>12</v>
      </c>
      <c r="Y51" s="15"/>
    </row>
    <row r="52" spans="1:25" s="2" customFormat="1" ht="17.100000000000001" customHeight="1" thickBot="1" x14ac:dyDescent="0.25">
      <c r="A52" s="10"/>
      <c r="B52" s="60"/>
      <c r="C52" s="75"/>
      <c r="D52" s="13"/>
      <c r="E52" s="13">
        <v>1</v>
      </c>
      <c r="F52" s="13">
        <v>2</v>
      </c>
      <c r="G52" s="75">
        <v>3</v>
      </c>
      <c r="H52" s="20">
        <v>4</v>
      </c>
      <c r="I52" s="13"/>
      <c r="J52" s="63"/>
      <c r="K52" s="13"/>
      <c r="L52" s="13"/>
      <c r="M52" s="13"/>
      <c r="N52" s="13"/>
      <c r="O52" s="75">
        <v>1</v>
      </c>
      <c r="P52" s="20">
        <v>2</v>
      </c>
      <c r="Q52" s="13"/>
      <c r="R52" s="81"/>
      <c r="S52" s="13"/>
      <c r="T52" s="13"/>
      <c r="U52" s="13"/>
      <c r="V52" s="13"/>
      <c r="W52" s="77"/>
      <c r="X52" s="21"/>
      <c r="Y52" s="10"/>
    </row>
    <row r="53" spans="1:25" s="2" customFormat="1" ht="17.100000000000001" customHeight="1" thickBot="1" x14ac:dyDescent="0.25">
      <c r="A53" s="10"/>
      <c r="B53" s="20">
        <v>5</v>
      </c>
      <c r="C53" s="13">
        <v>6</v>
      </c>
      <c r="D53" s="13">
        <v>7</v>
      </c>
      <c r="E53" s="13">
        <v>8</v>
      </c>
      <c r="F53" s="13">
        <v>9</v>
      </c>
      <c r="G53" s="13">
        <v>10</v>
      </c>
      <c r="H53" s="20">
        <v>11</v>
      </c>
      <c r="I53" s="13"/>
      <c r="J53" s="20">
        <v>3</v>
      </c>
      <c r="K53" s="13">
        <v>4</v>
      </c>
      <c r="L53" s="13">
        <v>5</v>
      </c>
      <c r="M53" s="13">
        <v>6</v>
      </c>
      <c r="N53" s="13">
        <v>7</v>
      </c>
      <c r="O53" s="13">
        <v>8</v>
      </c>
      <c r="P53" s="20">
        <v>9</v>
      </c>
      <c r="Q53" s="13"/>
      <c r="R53" s="20"/>
      <c r="S53" s="13">
        <v>1</v>
      </c>
      <c r="T53" s="13">
        <v>2</v>
      </c>
      <c r="U53" s="13">
        <v>3</v>
      </c>
      <c r="V53" s="13">
        <v>4</v>
      </c>
      <c r="W53" s="13">
        <v>5</v>
      </c>
      <c r="X53" s="20">
        <v>6</v>
      </c>
      <c r="Y53" s="10"/>
    </row>
    <row r="54" spans="1:25" s="35" customFormat="1" ht="17.100000000000001" customHeight="1" thickBot="1" x14ac:dyDescent="0.25">
      <c r="A54" s="10"/>
      <c r="B54" s="20">
        <v>12</v>
      </c>
      <c r="C54" s="13">
        <v>13</v>
      </c>
      <c r="D54" s="13">
        <v>14</v>
      </c>
      <c r="E54" s="13">
        <v>15</v>
      </c>
      <c r="F54" s="13">
        <v>16</v>
      </c>
      <c r="G54" s="13">
        <v>17</v>
      </c>
      <c r="H54" s="20">
        <v>18</v>
      </c>
      <c r="I54" s="13"/>
      <c r="J54" s="20">
        <v>10</v>
      </c>
      <c r="K54" s="13">
        <v>11</v>
      </c>
      <c r="L54" s="13">
        <v>12</v>
      </c>
      <c r="M54" s="13">
        <v>13</v>
      </c>
      <c r="N54" s="13">
        <v>14</v>
      </c>
      <c r="O54" s="59">
        <v>15</v>
      </c>
      <c r="P54" s="20">
        <v>16</v>
      </c>
      <c r="Q54" s="13"/>
      <c r="R54" s="20">
        <v>7</v>
      </c>
      <c r="S54" s="13">
        <v>8</v>
      </c>
      <c r="T54" s="13">
        <v>9</v>
      </c>
      <c r="U54" s="13">
        <v>10</v>
      </c>
      <c r="V54" s="13">
        <v>11</v>
      </c>
      <c r="W54" s="13">
        <v>12</v>
      </c>
      <c r="X54" s="20">
        <v>13</v>
      </c>
      <c r="Y54" s="10"/>
    </row>
    <row r="55" spans="1:25" s="35" customFormat="1" ht="17.100000000000001" customHeight="1" thickBot="1" x14ac:dyDescent="0.25">
      <c r="A55" s="10"/>
      <c r="B55" s="20">
        <v>19</v>
      </c>
      <c r="C55" s="13">
        <v>20</v>
      </c>
      <c r="D55" s="13">
        <v>21</v>
      </c>
      <c r="E55" s="13">
        <v>22</v>
      </c>
      <c r="F55" s="13">
        <v>23</v>
      </c>
      <c r="G55" s="13">
        <v>24</v>
      </c>
      <c r="H55" s="20">
        <v>25</v>
      </c>
      <c r="I55" s="13"/>
      <c r="J55" s="20">
        <v>17</v>
      </c>
      <c r="K55" s="13">
        <v>18</v>
      </c>
      <c r="L55" s="13">
        <v>19</v>
      </c>
      <c r="M55" s="13">
        <v>20</v>
      </c>
      <c r="N55" s="13">
        <v>21</v>
      </c>
      <c r="O55" s="13">
        <v>22</v>
      </c>
      <c r="P55" s="20">
        <v>23</v>
      </c>
      <c r="Q55" s="13"/>
      <c r="R55" s="20">
        <v>14</v>
      </c>
      <c r="S55" s="13">
        <v>15</v>
      </c>
      <c r="T55" s="13">
        <v>16</v>
      </c>
      <c r="U55" s="13">
        <v>17</v>
      </c>
      <c r="V55" s="13">
        <v>18</v>
      </c>
      <c r="W55" s="13">
        <v>19</v>
      </c>
      <c r="X55" s="20">
        <v>20</v>
      </c>
      <c r="Y55" s="10"/>
    </row>
    <row r="56" spans="1:25" s="2" customFormat="1" ht="17.100000000000001" customHeight="1" thickBot="1" x14ac:dyDescent="0.25">
      <c r="A56" s="10"/>
      <c r="B56" s="20">
        <v>26</v>
      </c>
      <c r="C56" s="13">
        <v>27</v>
      </c>
      <c r="D56" s="13">
        <v>28</v>
      </c>
      <c r="E56" s="13">
        <v>29</v>
      </c>
      <c r="F56" s="13">
        <v>30</v>
      </c>
      <c r="G56" s="13"/>
      <c r="H56" s="23"/>
      <c r="I56" s="13"/>
      <c r="J56" s="20">
        <v>24</v>
      </c>
      <c r="K56" s="13">
        <v>25</v>
      </c>
      <c r="L56" s="13">
        <v>26</v>
      </c>
      <c r="M56" s="13">
        <v>27</v>
      </c>
      <c r="N56" s="13">
        <v>28</v>
      </c>
      <c r="O56" s="13">
        <v>29</v>
      </c>
      <c r="P56" s="23">
        <v>30</v>
      </c>
      <c r="Q56" s="13"/>
      <c r="R56" s="20">
        <v>21</v>
      </c>
      <c r="S56" s="13">
        <v>22</v>
      </c>
      <c r="T56" s="13">
        <v>23</v>
      </c>
      <c r="U56" s="13">
        <v>24</v>
      </c>
      <c r="V56" s="13">
        <v>25</v>
      </c>
      <c r="W56" s="13">
        <v>26</v>
      </c>
      <c r="X56" s="20">
        <v>27</v>
      </c>
      <c r="Y56" s="10"/>
    </row>
    <row r="57" spans="1:25" s="31" customFormat="1" ht="17.100000000000001" customHeight="1" thickBot="1" x14ac:dyDescent="0.25">
      <c r="A57" s="10"/>
      <c r="B57" s="60"/>
      <c r="C57" s="26"/>
      <c r="D57" s="26"/>
      <c r="E57" s="26"/>
      <c r="F57" s="26"/>
      <c r="G57" s="26"/>
      <c r="H57" s="27"/>
      <c r="I57" s="13"/>
      <c r="J57" s="60">
        <v>31</v>
      </c>
      <c r="K57" s="26"/>
      <c r="L57" s="26"/>
      <c r="M57" s="26"/>
      <c r="N57" s="26"/>
      <c r="O57" s="26"/>
      <c r="P57" s="27"/>
      <c r="Q57" s="13"/>
      <c r="R57" s="20">
        <v>28</v>
      </c>
      <c r="S57" s="26">
        <v>29</v>
      </c>
      <c r="T57" s="26">
        <v>30</v>
      </c>
      <c r="U57" s="26"/>
      <c r="V57" s="26"/>
      <c r="W57" s="26"/>
      <c r="X57" s="27"/>
      <c r="Y57" s="10"/>
    </row>
    <row r="58" spans="1:25" s="31" customFormat="1" ht="12.75" customHeight="1" x14ac:dyDescent="0.2">
      <c r="A58" s="36"/>
      <c r="B58" s="198" t="s">
        <v>39</v>
      </c>
      <c r="C58" s="198"/>
      <c r="D58" s="198"/>
      <c r="E58" s="198"/>
      <c r="F58" s="198"/>
      <c r="G58" s="69"/>
      <c r="H58" s="29"/>
      <c r="I58" s="29"/>
      <c r="J58" s="198" t="s">
        <v>40</v>
      </c>
      <c r="K58" s="198"/>
      <c r="L58" s="198"/>
      <c r="M58" s="198"/>
      <c r="N58" s="198"/>
      <c r="O58" s="69"/>
      <c r="P58" s="29"/>
      <c r="Q58" s="29"/>
      <c r="R58" s="198" t="s">
        <v>41</v>
      </c>
      <c r="S58" s="198"/>
      <c r="T58" s="198"/>
      <c r="U58" s="198"/>
      <c r="V58" s="198"/>
      <c r="W58" s="69"/>
      <c r="X58" s="29"/>
      <c r="Y58" s="28"/>
    </row>
    <row r="59" spans="1:25" s="2" customFormat="1" ht="12.75" customHeight="1" x14ac:dyDescent="0.2">
      <c r="A59" s="28"/>
      <c r="B59" s="199" t="s">
        <v>30</v>
      </c>
      <c r="C59" s="199"/>
      <c r="D59" s="199"/>
      <c r="E59" s="199"/>
      <c r="F59" s="199"/>
      <c r="G59" s="69"/>
      <c r="H59" s="29"/>
      <c r="I59" s="29"/>
      <c r="J59" s="199" t="s">
        <v>30</v>
      </c>
      <c r="K59" s="199"/>
      <c r="L59" s="199"/>
      <c r="M59" s="199"/>
      <c r="N59" s="199"/>
      <c r="O59" s="69"/>
      <c r="P59" s="29"/>
      <c r="Q59" s="29"/>
      <c r="R59" s="199" t="s">
        <v>30</v>
      </c>
      <c r="S59" s="199"/>
      <c r="T59" s="199"/>
      <c r="U59" s="199"/>
      <c r="V59" s="199"/>
      <c r="W59" s="69"/>
      <c r="X59" s="29"/>
      <c r="Y59" s="28"/>
    </row>
    <row r="60" spans="1:25" s="2" customFormat="1" ht="4.5" customHeight="1" x14ac:dyDescent="0.2">
      <c r="A60" s="28"/>
      <c r="B60" s="37"/>
      <c r="C60" s="37"/>
      <c r="D60" s="37"/>
      <c r="E60" s="37"/>
      <c r="F60" s="37"/>
      <c r="G60" s="29"/>
      <c r="J60" s="37"/>
      <c r="U60" s="37"/>
      <c r="V60" s="37"/>
      <c r="W60" s="29"/>
      <c r="X60" s="29"/>
      <c r="Y60" s="28"/>
    </row>
    <row r="61" spans="1:25" s="2" customFormat="1" ht="18" customHeight="1" thickBot="1" x14ac:dyDescent="0.25">
      <c r="A61" s="12"/>
      <c r="B61" s="238" t="s">
        <v>53</v>
      </c>
      <c r="C61" s="238"/>
      <c r="D61" s="238"/>
      <c r="E61" s="238"/>
      <c r="F61" s="238"/>
      <c r="G61" s="238"/>
      <c r="H61" s="238"/>
      <c r="I61" s="156">
        <f>G27+O27+W27+G37+O37+W37+G48+O48+W48+G58+O58+W58</f>
        <v>0</v>
      </c>
      <c r="J61" s="156"/>
      <c r="L61" s="238" t="s">
        <v>52</v>
      </c>
      <c r="M61" s="238"/>
      <c r="N61" s="238"/>
      <c r="O61" s="238"/>
      <c r="P61" s="238"/>
      <c r="Q61" s="238"/>
      <c r="R61" s="238"/>
      <c r="S61" s="238"/>
      <c r="T61" s="156">
        <f>G28+O28+W28+G38+O38+W38+G49+O49+W49+G59+O59+W59</f>
        <v>0</v>
      </c>
      <c r="U61" s="156"/>
      <c r="V61" s="38"/>
      <c r="Y61" s="12"/>
    </row>
    <row r="62" spans="1:25" s="2" customFormat="1" ht="15" customHeight="1" x14ac:dyDescent="0.2">
      <c r="A62" s="12"/>
      <c r="L62" s="134" t="s">
        <v>64</v>
      </c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</row>
    <row r="63" spans="1:25" s="2" customFormat="1" ht="4.5" customHeight="1" thickBot="1" x14ac:dyDescent="0.25">
      <c r="A63" s="12"/>
      <c r="C63" s="39"/>
      <c r="D63" s="39"/>
      <c r="E63" s="39"/>
      <c r="F63" s="39"/>
      <c r="G63" s="39"/>
      <c r="H63" s="39"/>
      <c r="I63" s="39"/>
      <c r="J63" s="39"/>
      <c r="K63" s="40"/>
      <c r="M63" s="38"/>
      <c r="N63" s="39"/>
      <c r="O63" s="39"/>
      <c r="P63" s="39"/>
      <c r="Q63" s="39"/>
      <c r="R63" s="39"/>
      <c r="S63" s="39"/>
      <c r="T63" s="39"/>
      <c r="U63" s="39"/>
      <c r="V63" s="39"/>
      <c r="W63" s="40"/>
      <c r="Y63" s="12"/>
    </row>
    <row r="64" spans="1:25" s="2" customFormat="1" ht="18" customHeight="1" x14ac:dyDescent="0.2">
      <c r="B64" s="200" t="s">
        <v>67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2"/>
      <c r="Y64" s="6"/>
    </row>
    <row r="65" spans="1:26" s="2" customFormat="1" ht="17.100000000000001" customHeight="1" x14ac:dyDescent="0.2">
      <c r="A65" s="12"/>
      <c r="B65" s="203" t="s">
        <v>68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5"/>
      <c r="Y65" s="12"/>
    </row>
    <row r="66" spans="1:26" s="2" customFormat="1" ht="17.100000000000001" customHeight="1" x14ac:dyDescent="0.2">
      <c r="A66" s="12"/>
      <c r="B66" s="151" t="s">
        <v>69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3"/>
      <c r="Y66" s="12"/>
    </row>
    <row r="67" spans="1:26" ht="18.75" customHeight="1" thickBot="1" x14ac:dyDescent="0.25">
      <c r="A67" s="12"/>
      <c r="B67" s="192" t="s">
        <v>70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4"/>
      <c r="Y67" s="12"/>
    </row>
    <row r="68" spans="1:26" s="2" customFormat="1" ht="9" customHeight="1" x14ac:dyDescent="0.2">
      <c r="A68" s="28"/>
      <c r="B68" s="37"/>
      <c r="C68" s="37"/>
      <c r="D68" s="37"/>
      <c r="E68" s="37"/>
      <c r="F68" s="37"/>
      <c r="G68" s="29"/>
      <c r="H68" s="29"/>
      <c r="I68" s="29"/>
      <c r="T68" s="37"/>
      <c r="U68" s="37"/>
      <c r="V68" s="37"/>
      <c r="W68" s="29"/>
      <c r="X68" s="29"/>
      <c r="Y68" s="28"/>
    </row>
    <row r="69" spans="1:26" s="6" customFormat="1" ht="18" customHeight="1" thickBot="1" x14ac:dyDescent="0.25">
      <c r="A69" s="195" t="s">
        <v>21</v>
      </c>
      <c r="B69" s="195"/>
      <c r="C69" s="158"/>
      <c r="D69" s="158"/>
      <c r="E69" s="158"/>
      <c r="F69" s="158"/>
      <c r="G69" s="158"/>
      <c r="H69" s="158"/>
      <c r="I69" s="195" t="s">
        <v>0</v>
      </c>
      <c r="J69" s="195"/>
      <c r="K69" s="195"/>
      <c r="L69" s="195"/>
      <c r="M69" s="195"/>
      <c r="N69" s="158"/>
      <c r="O69" s="158"/>
      <c r="P69" s="158"/>
      <c r="Q69" s="158"/>
      <c r="R69" s="158"/>
      <c r="S69" s="158"/>
      <c r="T69" s="158"/>
      <c r="U69" s="158"/>
      <c r="V69" s="158"/>
      <c r="W69" s="195" t="s">
        <v>22</v>
      </c>
      <c r="X69" s="195"/>
      <c r="Y69" s="70"/>
    </row>
    <row r="70" spans="1:26" s="6" customFormat="1" ht="23.45" customHeight="1" x14ac:dyDescent="0.2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</row>
    <row r="71" spans="1:26" s="35" customFormat="1" ht="15" customHeight="1" thickBot="1" x14ac:dyDescent="0.25">
      <c r="A71" s="5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s="35" customFormat="1" ht="12.75" customHeight="1" x14ac:dyDescent="0.2">
      <c r="A72" s="160" t="s">
        <v>65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2"/>
    </row>
    <row r="73" spans="1:26" s="35" customFormat="1" ht="12.75" customHeight="1" x14ac:dyDescent="0.2">
      <c r="A73" s="163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5"/>
    </row>
    <row r="74" spans="1:26" s="35" customFormat="1" ht="12.75" customHeight="1" x14ac:dyDescent="0.2">
      <c r="A74" s="163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5"/>
    </row>
    <row r="75" spans="1:26" s="35" customFormat="1" ht="12.75" customHeight="1" x14ac:dyDescent="0.2">
      <c r="A75" s="163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5"/>
    </row>
    <row r="76" spans="1:26" s="35" customFormat="1" ht="12.75" customHeight="1" x14ac:dyDescent="0.2">
      <c r="A76" s="163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5"/>
    </row>
    <row r="77" spans="1:26" s="35" customFormat="1" ht="12.75" customHeight="1" x14ac:dyDescent="0.2">
      <c r="A77" s="163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5"/>
    </row>
    <row r="78" spans="1:26" s="35" customFormat="1" ht="22.5" customHeight="1" x14ac:dyDescent="0.2">
      <c r="A78" s="163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5"/>
    </row>
    <row r="79" spans="1:26" s="35" customFormat="1" ht="34.5" customHeight="1" thickBot="1" x14ac:dyDescent="0.25">
      <c r="A79" s="166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8"/>
    </row>
    <row r="80" spans="1:26" s="35" customFormat="1" ht="12.75" customHeight="1" x14ac:dyDescent="0.2">
      <c r="A80" s="41"/>
      <c r="B80" s="41"/>
      <c r="X80" s="41"/>
    </row>
    <row r="81" spans="1:25" s="2" customFormat="1" ht="18" customHeight="1" thickBot="1" x14ac:dyDescent="0.25">
      <c r="B81" s="170" t="s">
        <v>71</v>
      </c>
      <c r="C81" s="170"/>
      <c r="D81" s="170"/>
      <c r="E81" s="170"/>
      <c r="F81" s="170"/>
      <c r="G81" s="170"/>
      <c r="H81" s="170"/>
      <c r="I81" s="170"/>
      <c r="J81" s="170"/>
      <c r="K81" s="196">
        <v>0</v>
      </c>
      <c r="L81" s="196"/>
      <c r="M81" s="196"/>
      <c r="N81" s="196"/>
      <c r="W81" s="42"/>
      <c r="X81" s="42"/>
      <c r="Y81" s="12"/>
    </row>
    <row r="82" spans="1:25" ht="15" customHeight="1" x14ac:dyDescent="0.2">
      <c r="A82" s="159" t="s">
        <v>78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</row>
    <row r="83" spans="1:25" ht="9.9499999999999993" customHeight="1" x14ac:dyDescent="0.2">
      <c r="A83" s="43"/>
      <c r="B83" s="43"/>
      <c r="C83" s="43"/>
      <c r="D83" s="43"/>
      <c r="N83" s="43"/>
      <c r="O83" s="43"/>
      <c r="P83" s="43"/>
      <c r="Q83" s="43"/>
      <c r="R83" s="43"/>
      <c r="S83" s="43"/>
      <c r="T83" s="43"/>
      <c r="Y83" s="43"/>
    </row>
    <row r="84" spans="1:25" s="3" customFormat="1" ht="15" customHeight="1" thickBot="1" x14ac:dyDescent="0.25">
      <c r="A84" s="169" t="s">
        <v>72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54">
        <f>I61</f>
        <v>0</v>
      </c>
      <c r="L84" s="155"/>
      <c r="M84" s="155"/>
      <c r="N84" s="155"/>
      <c r="O84" s="84"/>
      <c r="P84" s="84"/>
      <c r="Q84" s="85"/>
      <c r="R84" s="85"/>
      <c r="S84" s="85"/>
      <c r="T84" s="85"/>
      <c r="U84" s="84"/>
      <c r="V84" s="84"/>
      <c r="W84" s="84"/>
      <c r="X84" s="84"/>
      <c r="Y84" s="84"/>
    </row>
    <row r="85" spans="1:25" ht="15" customHeight="1" x14ac:dyDescent="0.2">
      <c r="A85" s="157" t="s">
        <v>54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</row>
    <row r="86" spans="1:25" ht="9.9499999999999993" customHeight="1" x14ac:dyDescent="0.2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1:25" ht="15" customHeight="1" thickBot="1" x14ac:dyDescent="0.25">
      <c r="A87" s="169" t="s">
        <v>73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54">
        <f>T61</f>
        <v>0</v>
      </c>
      <c r="L87" s="155"/>
      <c r="M87" s="155"/>
      <c r="N87" s="155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ht="27.75" customHeight="1" x14ac:dyDescent="0.2">
      <c r="A88" s="197" t="s">
        <v>62</v>
      </c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</row>
    <row r="89" spans="1:25" ht="9.9499999999999993" customHeight="1" x14ac:dyDescent="0.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1:25" ht="15" customHeight="1" thickBot="1" x14ac:dyDescent="0.25">
      <c r="A90" s="170" t="s">
        <v>74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55">
        <f>K84+K87</f>
        <v>0</v>
      </c>
      <c r="L90" s="155"/>
      <c r="M90" s="155"/>
      <c r="N90" s="155"/>
      <c r="O90" s="44"/>
      <c r="P90" s="44"/>
      <c r="U90" s="44"/>
      <c r="V90" s="44"/>
      <c r="W90" s="44"/>
      <c r="X90" s="44"/>
      <c r="Y90" s="44"/>
    </row>
    <row r="91" spans="1:25" ht="15" customHeight="1" x14ac:dyDescent="0.2">
      <c r="A91" s="159" t="s">
        <v>55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</row>
    <row r="92" spans="1:25" s="125" customFormat="1" ht="15" customHeight="1" x14ac:dyDescent="0.2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:25" s="125" customFormat="1" ht="15" customHeight="1" thickBot="1" x14ac:dyDescent="0.25">
      <c r="A93" s="170" t="s">
        <v>122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55">
        <f>K86+K89</f>
        <v>0</v>
      </c>
      <c r="L93" s="155"/>
      <c r="M93" s="155"/>
      <c r="N93" s="155"/>
      <c r="O93" s="44"/>
      <c r="P93" s="44"/>
      <c r="U93" s="44"/>
      <c r="V93" s="44"/>
      <c r="W93" s="44"/>
      <c r="X93" s="44"/>
      <c r="Y93" s="44"/>
    </row>
    <row r="94" spans="1:25" s="125" customFormat="1" ht="15" customHeight="1" x14ac:dyDescent="0.2">
      <c r="A94" s="159" t="s">
        <v>123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</row>
    <row r="95" spans="1:25" ht="9.9499999999999993" customHeight="1" thickBo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1:25" ht="15" customHeight="1" x14ac:dyDescent="0.2">
      <c r="A96" s="135" t="s">
        <v>63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7"/>
    </row>
    <row r="97" spans="1:25" ht="17.100000000000001" customHeight="1" thickBot="1" x14ac:dyDescent="0.25">
      <c r="A97" s="138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40"/>
    </row>
    <row r="98" spans="1:25" s="6" customFormat="1" ht="9.9499999999999993" customHeight="1" thickBot="1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1:25" ht="17.100000000000001" customHeight="1" thickBot="1" x14ac:dyDescent="0.25">
      <c r="A99" s="141" t="s">
        <v>42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3"/>
      <c r="M99" s="45"/>
      <c r="N99" s="141" t="s">
        <v>43</v>
      </c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3"/>
    </row>
    <row r="100" spans="1:25" ht="9.9499999999999993" customHeight="1" x14ac:dyDescent="0.2">
      <c r="A100" s="46"/>
      <c r="B100" s="47"/>
      <c r="C100" s="47"/>
      <c r="D100" s="47"/>
      <c r="E100" s="47"/>
      <c r="F100" s="47"/>
      <c r="G100" s="47"/>
      <c r="H100" s="47"/>
      <c r="I100" s="48"/>
      <c r="J100" s="47"/>
      <c r="K100" s="47"/>
      <c r="L100" s="49"/>
      <c r="M100" s="6"/>
      <c r="N100" s="46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9"/>
    </row>
    <row r="101" spans="1:25" ht="15.75" thickBot="1" x14ac:dyDescent="0.25">
      <c r="A101" s="150" t="s">
        <v>45</v>
      </c>
      <c r="B101" s="149"/>
      <c r="C101" s="149"/>
      <c r="D101" s="149"/>
      <c r="E101" s="149"/>
      <c r="F101" s="64"/>
      <c r="G101" s="51" t="s">
        <v>26</v>
      </c>
      <c r="H101" s="51"/>
      <c r="I101" s="144"/>
      <c r="J101" s="145"/>
      <c r="K101" s="130" t="s">
        <v>27</v>
      </c>
      <c r="L101" s="133"/>
      <c r="M101" s="6"/>
      <c r="N101" s="150" t="s">
        <v>45</v>
      </c>
      <c r="O101" s="149"/>
      <c r="P101" s="149"/>
      <c r="Q101" s="149"/>
      <c r="R101" s="149"/>
      <c r="S101" s="149"/>
      <c r="T101" s="78"/>
      <c r="U101" s="130" t="s">
        <v>26</v>
      </c>
      <c r="V101" s="130"/>
      <c r="W101" s="78"/>
      <c r="X101" s="130" t="s">
        <v>27</v>
      </c>
      <c r="Y101" s="131"/>
    </row>
    <row r="102" spans="1:25" ht="9.9499999999999993" customHeight="1" x14ac:dyDescent="0.2">
      <c r="A102" s="14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8"/>
      <c r="M102" s="6"/>
      <c r="N102" s="146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8"/>
    </row>
    <row r="103" spans="1:25" ht="15.75" thickBot="1" x14ac:dyDescent="0.25">
      <c r="A103" s="150" t="s">
        <v>46</v>
      </c>
      <c r="B103" s="149"/>
      <c r="C103" s="149"/>
      <c r="D103" s="149"/>
      <c r="E103" s="149"/>
      <c r="F103" s="50"/>
      <c r="G103" s="51" t="s">
        <v>26</v>
      </c>
      <c r="H103" s="51"/>
      <c r="I103" s="144"/>
      <c r="J103" s="145"/>
      <c r="K103" s="130" t="s">
        <v>27</v>
      </c>
      <c r="L103" s="133"/>
      <c r="M103" s="6"/>
      <c r="N103" s="150" t="s">
        <v>46</v>
      </c>
      <c r="O103" s="149"/>
      <c r="P103" s="149"/>
      <c r="Q103" s="149"/>
      <c r="R103" s="149"/>
      <c r="S103" s="149"/>
      <c r="T103" s="78"/>
      <c r="U103" s="130" t="s">
        <v>26</v>
      </c>
      <c r="V103" s="130"/>
      <c r="W103" s="78"/>
      <c r="X103" s="130" t="s">
        <v>27</v>
      </c>
      <c r="Y103" s="131"/>
    </row>
    <row r="104" spans="1:25" ht="9.9499999999999993" customHeight="1" x14ac:dyDescent="0.2">
      <c r="A104" s="14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8"/>
      <c r="M104" s="6"/>
      <c r="N104" s="146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8"/>
    </row>
    <row r="105" spans="1:25" ht="15" customHeight="1" thickBot="1" x14ac:dyDescent="0.25">
      <c r="A105" s="46"/>
      <c r="B105" s="149" t="s">
        <v>47</v>
      </c>
      <c r="C105" s="149"/>
      <c r="D105" s="149"/>
      <c r="E105" s="149"/>
      <c r="F105" s="50"/>
      <c r="G105" s="51" t="s">
        <v>26</v>
      </c>
      <c r="H105" s="51"/>
      <c r="I105" s="144"/>
      <c r="J105" s="145"/>
      <c r="K105" s="130" t="s">
        <v>27</v>
      </c>
      <c r="L105" s="133"/>
      <c r="M105" s="6"/>
      <c r="N105" s="46"/>
      <c r="O105" s="47"/>
      <c r="P105" s="149" t="s">
        <v>47</v>
      </c>
      <c r="Q105" s="149"/>
      <c r="R105" s="149"/>
      <c r="S105" s="149"/>
      <c r="T105" s="78"/>
      <c r="U105" s="130" t="s">
        <v>26</v>
      </c>
      <c r="V105" s="130"/>
      <c r="W105" s="78"/>
      <c r="X105" s="130" t="s">
        <v>27</v>
      </c>
      <c r="Y105" s="131"/>
    </row>
    <row r="106" spans="1:25" ht="9.9499999999999993" customHeight="1" x14ac:dyDescent="0.2">
      <c r="A106" s="14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8"/>
      <c r="M106" s="6"/>
      <c r="N106" s="146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8"/>
    </row>
    <row r="107" spans="1:25" ht="15" customHeight="1" thickBot="1" x14ac:dyDescent="0.25">
      <c r="A107" s="46"/>
      <c r="B107" s="149" t="s">
        <v>48</v>
      </c>
      <c r="C107" s="149"/>
      <c r="D107" s="149"/>
      <c r="E107" s="149"/>
      <c r="F107" s="50"/>
      <c r="G107" s="51" t="s">
        <v>26</v>
      </c>
      <c r="H107" s="51"/>
      <c r="I107" s="144"/>
      <c r="J107" s="145"/>
      <c r="K107" s="130" t="s">
        <v>27</v>
      </c>
      <c r="L107" s="133"/>
      <c r="M107" s="6"/>
      <c r="N107" s="46"/>
      <c r="O107" s="47"/>
      <c r="P107" s="149" t="s">
        <v>48</v>
      </c>
      <c r="Q107" s="149"/>
      <c r="R107" s="149"/>
      <c r="S107" s="149"/>
      <c r="T107" s="78"/>
      <c r="U107" s="130" t="s">
        <v>26</v>
      </c>
      <c r="V107" s="130"/>
      <c r="W107" s="78"/>
      <c r="X107" s="130" t="s">
        <v>27</v>
      </c>
      <c r="Y107" s="131"/>
    </row>
    <row r="108" spans="1:25" ht="9.9499999999999993" customHeight="1" thickBot="1" x14ac:dyDescent="0.25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9"/>
      <c r="M108" s="6"/>
      <c r="N108" s="127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9"/>
    </row>
    <row r="109" spans="1:25" ht="9.75" customHeight="1" x14ac:dyDescent="0.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6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1:25" ht="9.75" customHeight="1" thickBot="1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6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1:25" ht="17.100000000000001" customHeight="1" thickBot="1" x14ac:dyDescent="0.25">
      <c r="A111" s="206" t="s">
        <v>56</v>
      </c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8"/>
    </row>
    <row r="112" spans="1:25" ht="15" customHeight="1" thickBot="1" x14ac:dyDescent="0.25">
      <c r="A112" s="209" t="s">
        <v>1</v>
      </c>
      <c r="B112" s="210"/>
      <c r="C112" s="210"/>
      <c r="D112" s="210"/>
      <c r="E112" s="210"/>
      <c r="F112" s="210"/>
      <c r="G112" s="211"/>
      <c r="H112" s="209" t="s">
        <v>57</v>
      </c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1"/>
    </row>
    <row r="113" spans="1:25" ht="15.95" customHeight="1" x14ac:dyDescent="0.2">
      <c r="A113" s="212"/>
      <c r="B113" s="213"/>
      <c r="C113" s="213"/>
      <c r="D113" s="213"/>
      <c r="E113" s="213"/>
      <c r="F113" s="213"/>
      <c r="G113" s="214"/>
      <c r="H113" s="212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4"/>
    </row>
    <row r="114" spans="1:25" ht="15.95" customHeight="1" x14ac:dyDescent="0.2">
      <c r="A114" s="186"/>
      <c r="B114" s="187"/>
      <c r="C114" s="187"/>
      <c r="D114" s="187"/>
      <c r="E114" s="187"/>
      <c r="F114" s="187"/>
      <c r="G114" s="188"/>
      <c r="H114" s="186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8"/>
    </row>
    <row r="115" spans="1:25" ht="15.95" customHeight="1" x14ac:dyDescent="0.2">
      <c r="A115" s="72"/>
      <c r="B115" s="73"/>
      <c r="C115" s="73"/>
      <c r="D115" s="73"/>
      <c r="E115" s="73"/>
      <c r="F115" s="73"/>
      <c r="G115" s="74"/>
      <c r="H115" s="79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4"/>
    </row>
    <row r="116" spans="1:25" ht="15.95" customHeight="1" x14ac:dyDescent="0.2">
      <c r="A116" s="72"/>
      <c r="B116" s="73"/>
      <c r="C116" s="73"/>
      <c r="D116" s="73"/>
      <c r="E116" s="73"/>
      <c r="F116" s="73"/>
      <c r="G116" s="74"/>
      <c r="H116" s="79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4"/>
    </row>
    <row r="117" spans="1:25" ht="15.95" customHeight="1" x14ac:dyDescent="0.2">
      <c r="A117" s="72"/>
      <c r="B117" s="73"/>
      <c r="C117" s="73"/>
      <c r="D117" s="73"/>
      <c r="E117" s="73"/>
      <c r="F117" s="73"/>
      <c r="G117" s="74"/>
      <c r="H117" s="72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4"/>
    </row>
    <row r="118" spans="1:25" ht="15.95" customHeight="1" x14ac:dyDescent="0.2">
      <c r="A118" s="72"/>
      <c r="B118" s="73"/>
      <c r="C118" s="73"/>
      <c r="D118" s="73"/>
      <c r="E118" s="73"/>
      <c r="F118" s="73"/>
      <c r="G118" s="74"/>
      <c r="H118" s="72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4"/>
    </row>
    <row r="119" spans="1:25" s="65" customFormat="1" ht="15.95" customHeight="1" x14ac:dyDescent="0.2">
      <c r="A119" s="72"/>
      <c r="B119" s="73"/>
      <c r="C119" s="73"/>
      <c r="D119" s="73"/>
      <c r="E119" s="73"/>
      <c r="F119" s="73"/>
      <c r="G119" s="74"/>
      <c r="H119" s="72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4"/>
    </row>
    <row r="120" spans="1:25" ht="15.95" customHeight="1" x14ac:dyDescent="0.2">
      <c r="A120" s="72"/>
      <c r="B120" s="73"/>
      <c r="C120" s="73"/>
      <c r="D120" s="73"/>
      <c r="E120" s="73"/>
      <c r="F120" s="73"/>
      <c r="G120" s="74"/>
      <c r="H120" s="72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4"/>
    </row>
    <row r="121" spans="1:25" ht="15.95" customHeight="1" x14ac:dyDescent="0.2">
      <c r="A121" s="72"/>
      <c r="B121" s="73"/>
      <c r="C121" s="73"/>
      <c r="D121" s="73"/>
      <c r="E121" s="73"/>
      <c r="F121" s="73"/>
      <c r="G121" s="74"/>
      <c r="H121" s="72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4"/>
    </row>
    <row r="122" spans="1:25" ht="15.95" customHeight="1" x14ac:dyDescent="0.2">
      <c r="A122" s="186"/>
      <c r="B122" s="187"/>
      <c r="C122" s="187"/>
      <c r="D122" s="187"/>
      <c r="E122" s="187"/>
      <c r="F122" s="187"/>
      <c r="G122" s="188"/>
      <c r="H122" s="186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8"/>
    </row>
    <row r="123" spans="1:25" ht="15.95" customHeight="1" x14ac:dyDescent="0.2">
      <c r="A123" s="186"/>
      <c r="B123" s="187"/>
      <c r="C123" s="187"/>
      <c r="D123" s="187"/>
      <c r="E123" s="187"/>
      <c r="F123" s="187"/>
      <c r="G123" s="188"/>
      <c r="H123" s="186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8"/>
    </row>
    <row r="124" spans="1:25" ht="15.95" customHeight="1" x14ac:dyDescent="0.2">
      <c r="A124" s="186"/>
      <c r="B124" s="187"/>
      <c r="C124" s="187"/>
      <c r="D124" s="187"/>
      <c r="E124" s="187"/>
      <c r="F124" s="187"/>
      <c r="G124" s="188"/>
      <c r="H124" s="186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8"/>
    </row>
    <row r="125" spans="1:25" ht="15.95" customHeight="1" x14ac:dyDescent="0.2">
      <c r="A125" s="186"/>
      <c r="B125" s="187"/>
      <c r="C125" s="187"/>
      <c r="D125" s="187"/>
      <c r="E125" s="187"/>
      <c r="F125" s="187"/>
      <c r="G125" s="188"/>
      <c r="H125" s="186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8"/>
    </row>
    <row r="126" spans="1:25" ht="15.95" customHeight="1" thickBot="1" x14ac:dyDescent="0.25">
      <c r="A126" s="183"/>
      <c r="B126" s="184"/>
      <c r="C126" s="184"/>
      <c r="D126" s="184"/>
      <c r="E126" s="184"/>
      <c r="F126" s="184"/>
      <c r="G126" s="185"/>
      <c r="H126" s="183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5"/>
    </row>
    <row r="127" spans="1:25" ht="12" customHeight="1" thickBo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8" customHeight="1" thickBot="1" x14ac:dyDescent="0.25">
      <c r="A128" s="174" t="s">
        <v>23</v>
      </c>
      <c r="B128" s="175"/>
      <c r="C128" s="175"/>
      <c r="D128" s="175"/>
      <c r="E128" s="175"/>
      <c r="F128" s="176"/>
      <c r="G128" s="52"/>
      <c r="H128" s="174" t="s">
        <v>25</v>
      </c>
      <c r="I128" s="175"/>
      <c r="J128" s="175"/>
      <c r="K128" s="175"/>
      <c r="L128" s="175"/>
      <c r="M128" s="175"/>
      <c r="N128" s="175"/>
      <c r="O128" s="175"/>
      <c r="P128" s="175"/>
      <c r="Q128" s="175"/>
      <c r="R128" s="176"/>
      <c r="S128" s="53"/>
      <c r="T128" s="174" t="s">
        <v>24</v>
      </c>
      <c r="U128" s="175"/>
      <c r="V128" s="175"/>
      <c r="W128" s="175"/>
      <c r="X128" s="175"/>
      <c r="Y128" s="176"/>
    </row>
    <row r="129" spans="1:26" ht="18" customHeight="1" x14ac:dyDescent="0.2">
      <c r="A129" s="212"/>
      <c r="B129" s="213"/>
      <c r="C129" s="213"/>
      <c r="D129" s="213"/>
      <c r="E129" s="213"/>
      <c r="F129" s="214"/>
      <c r="G129" s="54"/>
      <c r="H129" s="177"/>
      <c r="I129" s="178"/>
      <c r="J129" s="178"/>
      <c r="K129" s="178"/>
      <c r="L129" s="178"/>
      <c r="M129" s="178"/>
      <c r="N129" s="178"/>
      <c r="O129" s="178"/>
      <c r="P129" s="178"/>
      <c r="Q129" s="178"/>
      <c r="R129" s="179"/>
      <c r="S129" s="55"/>
      <c r="T129" s="177"/>
      <c r="U129" s="178"/>
      <c r="V129" s="178"/>
      <c r="W129" s="178"/>
      <c r="X129" s="178"/>
      <c r="Y129" s="179"/>
    </row>
    <row r="130" spans="1:26" ht="18" customHeight="1" x14ac:dyDescent="0.2">
      <c r="A130" s="186"/>
      <c r="B130" s="187"/>
      <c r="C130" s="187"/>
      <c r="D130" s="187"/>
      <c r="E130" s="187"/>
      <c r="F130" s="188"/>
      <c r="G130" s="54"/>
      <c r="H130" s="180"/>
      <c r="I130" s="181"/>
      <c r="J130" s="181"/>
      <c r="K130" s="181"/>
      <c r="L130" s="181"/>
      <c r="M130" s="181"/>
      <c r="N130" s="181"/>
      <c r="O130" s="181"/>
      <c r="P130" s="181"/>
      <c r="Q130" s="181"/>
      <c r="R130" s="182"/>
      <c r="S130" s="55"/>
      <c r="T130" s="180"/>
      <c r="U130" s="181"/>
      <c r="V130" s="181"/>
      <c r="W130" s="181"/>
      <c r="X130" s="181"/>
      <c r="Y130" s="182"/>
    </row>
    <row r="131" spans="1:26" ht="18" customHeight="1" x14ac:dyDescent="0.2">
      <c r="A131" s="186"/>
      <c r="B131" s="187"/>
      <c r="C131" s="187"/>
      <c r="D131" s="187"/>
      <c r="E131" s="187"/>
      <c r="F131" s="188"/>
      <c r="G131" s="54"/>
      <c r="H131" s="180"/>
      <c r="I131" s="181"/>
      <c r="J131" s="181"/>
      <c r="K131" s="181"/>
      <c r="L131" s="181"/>
      <c r="M131" s="181"/>
      <c r="N131" s="181"/>
      <c r="O131" s="181"/>
      <c r="P131" s="181"/>
      <c r="Q131" s="181"/>
      <c r="R131" s="182"/>
      <c r="S131" s="55"/>
      <c r="T131" s="180"/>
      <c r="U131" s="181"/>
      <c r="V131" s="181"/>
      <c r="W131" s="181"/>
      <c r="X131" s="181"/>
      <c r="Y131" s="182"/>
    </row>
    <row r="132" spans="1:26" ht="18" customHeight="1" x14ac:dyDescent="0.2">
      <c r="A132" s="186"/>
      <c r="B132" s="187"/>
      <c r="C132" s="187"/>
      <c r="D132" s="187"/>
      <c r="E132" s="187"/>
      <c r="F132" s="188"/>
      <c r="G132" s="54"/>
      <c r="H132" s="180"/>
      <c r="I132" s="181"/>
      <c r="J132" s="181"/>
      <c r="K132" s="181"/>
      <c r="L132" s="181"/>
      <c r="M132" s="181"/>
      <c r="N132" s="181"/>
      <c r="O132" s="181"/>
      <c r="P132" s="181"/>
      <c r="Q132" s="181"/>
      <c r="R132" s="182"/>
      <c r="S132" s="55"/>
      <c r="T132" s="180"/>
      <c r="U132" s="181"/>
      <c r="V132" s="181"/>
      <c r="W132" s="181"/>
      <c r="X132" s="181"/>
      <c r="Y132" s="182"/>
    </row>
    <row r="133" spans="1:26" x14ac:dyDescent="0.2">
      <c r="A133" s="186"/>
      <c r="B133" s="187"/>
      <c r="C133" s="187"/>
      <c r="D133" s="187"/>
      <c r="E133" s="187"/>
      <c r="F133" s="188"/>
      <c r="G133" s="54"/>
      <c r="H133" s="180"/>
      <c r="I133" s="181"/>
      <c r="J133" s="181"/>
      <c r="K133" s="181"/>
      <c r="L133" s="181"/>
      <c r="M133" s="181"/>
      <c r="N133" s="181"/>
      <c r="O133" s="181"/>
      <c r="P133" s="181"/>
      <c r="Q133" s="181"/>
      <c r="R133" s="182"/>
      <c r="S133" s="55"/>
      <c r="T133" s="180"/>
      <c r="U133" s="181"/>
      <c r="V133" s="181"/>
      <c r="W133" s="181"/>
      <c r="X133" s="181"/>
      <c r="Y133" s="182"/>
    </row>
    <row r="134" spans="1:26" ht="18" customHeight="1" x14ac:dyDescent="0.2">
      <c r="A134" s="186"/>
      <c r="B134" s="187"/>
      <c r="C134" s="187"/>
      <c r="D134" s="187"/>
      <c r="E134" s="187"/>
      <c r="F134" s="188"/>
      <c r="G134" s="54"/>
      <c r="H134" s="180"/>
      <c r="I134" s="181"/>
      <c r="J134" s="181"/>
      <c r="K134" s="181"/>
      <c r="L134" s="181"/>
      <c r="M134" s="181"/>
      <c r="N134" s="181"/>
      <c r="O134" s="181"/>
      <c r="P134" s="181"/>
      <c r="Q134" s="181"/>
      <c r="R134" s="182"/>
      <c r="S134" s="55"/>
      <c r="T134" s="180"/>
      <c r="U134" s="181"/>
      <c r="V134" s="181"/>
      <c r="W134" s="181"/>
      <c r="X134" s="181"/>
      <c r="Y134" s="182"/>
    </row>
    <row r="135" spans="1:26" ht="18" customHeight="1" thickBot="1" x14ac:dyDescent="0.25">
      <c r="A135" s="183"/>
      <c r="B135" s="184"/>
      <c r="C135" s="184"/>
      <c r="D135" s="184"/>
      <c r="E135" s="184"/>
      <c r="F135" s="185"/>
      <c r="G135" s="54"/>
      <c r="H135" s="171"/>
      <c r="I135" s="172"/>
      <c r="J135" s="172"/>
      <c r="K135" s="172"/>
      <c r="L135" s="172"/>
      <c r="M135" s="172"/>
      <c r="N135" s="172"/>
      <c r="O135" s="172"/>
      <c r="P135" s="172"/>
      <c r="Q135" s="172"/>
      <c r="R135" s="173"/>
      <c r="S135" s="55"/>
      <c r="T135" s="171"/>
      <c r="U135" s="172"/>
      <c r="V135" s="172"/>
      <c r="W135" s="172"/>
      <c r="X135" s="172"/>
      <c r="Y135" s="173"/>
    </row>
    <row r="136" spans="1:26" ht="12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6" ht="18" customHeight="1" thickBot="1" x14ac:dyDescent="0.25">
      <c r="A137" s="195" t="s">
        <v>21</v>
      </c>
      <c r="B137" s="195"/>
      <c r="C137" s="158">
        <f>C69</f>
        <v>0</v>
      </c>
      <c r="D137" s="158"/>
      <c r="E137" s="158"/>
      <c r="F137" s="158"/>
      <c r="G137" s="158"/>
      <c r="H137" s="158"/>
      <c r="I137" s="158"/>
      <c r="J137" s="195" t="s">
        <v>0</v>
      </c>
      <c r="K137" s="195"/>
      <c r="L137" s="195"/>
      <c r="M137" s="195"/>
      <c r="N137" s="158">
        <f>N69</f>
        <v>0</v>
      </c>
      <c r="O137" s="158"/>
      <c r="P137" s="158"/>
      <c r="Q137" s="158"/>
      <c r="R137" s="158"/>
      <c r="S137" s="158"/>
      <c r="T137" s="158"/>
      <c r="U137" s="158"/>
      <c r="V137" s="158"/>
      <c r="W137" s="195" t="s">
        <v>22</v>
      </c>
      <c r="X137" s="195"/>
      <c r="Y137" s="57">
        <f>Y69</f>
        <v>0</v>
      </c>
    </row>
    <row r="138" spans="1:26" s="6" customFormat="1" ht="23.45" customHeight="1" x14ac:dyDescent="0.2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</row>
    <row r="139" spans="1:26" s="6" customFormat="1" ht="18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6" ht="18" customHeight="1" x14ac:dyDescent="0.2"/>
    <row r="141" spans="1:26" ht="18" customHeight="1" x14ac:dyDescent="0.2"/>
  </sheetData>
  <mergeCells count="165">
    <mergeCell ref="A1:S1"/>
    <mergeCell ref="T1:X1"/>
    <mergeCell ref="A5:Y5"/>
    <mergeCell ref="A7:F7"/>
    <mergeCell ref="M7:S7"/>
    <mergeCell ref="A13:K13"/>
    <mergeCell ref="B61:H61"/>
    <mergeCell ref="L61:S61"/>
    <mergeCell ref="J29:P29"/>
    <mergeCell ref="J38:N38"/>
    <mergeCell ref="R38:V38"/>
    <mergeCell ref="B48:F48"/>
    <mergeCell ref="B49:F49"/>
    <mergeCell ref="J48:N48"/>
    <mergeCell ref="R28:V28"/>
    <mergeCell ref="B37:F37"/>
    <mergeCell ref="B28:F28"/>
    <mergeCell ref="J27:N27"/>
    <mergeCell ref="A3:Y3"/>
    <mergeCell ref="G7:K7"/>
    <mergeCell ref="T7:W7"/>
    <mergeCell ref="B19:H19"/>
    <mergeCell ref="B27:F27"/>
    <mergeCell ref="B18:X18"/>
    <mergeCell ref="J40:P40"/>
    <mergeCell ref="R40:X40"/>
    <mergeCell ref="A11:Y11"/>
    <mergeCell ref="J28:N28"/>
    <mergeCell ref="L13:P13"/>
    <mergeCell ref="A9:Y9"/>
    <mergeCell ref="J19:P19"/>
    <mergeCell ref="R19:X19"/>
    <mergeCell ref="B29:H29"/>
    <mergeCell ref="R29:X29"/>
    <mergeCell ref="B40:H40"/>
    <mergeCell ref="A15:Y16"/>
    <mergeCell ref="A14:Y14"/>
    <mergeCell ref="J59:N59"/>
    <mergeCell ref="Q27:V27"/>
    <mergeCell ref="I37:N37"/>
    <mergeCell ref="N102:Y102"/>
    <mergeCell ref="N104:Y104"/>
    <mergeCell ref="I103:J103"/>
    <mergeCell ref="A104:L104"/>
    <mergeCell ref="K105:L105"/>
    <mergeCell ref="P105:S105"/>
    <mergeCell ref="K103:L103"/>
    <mergeCell ref="A69:B69"/>
    <mergeCell ref="Q37:V37"/>
    <mergeCell ref="B39:X39"/>
    <mergeCell ref="B50:H50"/>
    <mergeCell ref="J49:N49"/>
    <mergeCell ref="K84:N84"/>
    <mergeCell ref="A70:Z70"/>
    <mergeCell ref="R49:V49"/>
    <mergeCell ref="R58:V58"/>
    <mergeCell ref="R59:V59"/>
    <mergeCell ref="R48:V48"/>
    <mergeCell ref="J50:P50"/>
    <mergeCell ref="I105:J105"/>
    <mergeCell ref="B38:F38"/>
    <mergeCell ref="H123:Y123"/>
    <mergeCell ref="J137:M137"/>
    <mergeCell ref="A111:Y111"/>
    <mergeCell ref="A124:G124"/>
    <mergeCell ref="A134:F134"/>
    <mergeCell ref="A135:F135"/>
    <mergeCell ref="A133:F133"/>
    <mergeCell ref="A112:G112"/>
    <mergeCell ref="A130:F130"/>
    <mergeCell ref="A113:G113"/>
    <mergeCell ref="A125:G125"/>
    <mergeCell ref="A137:B137"/>
    <mergeCell ref="C137:I137"/>
    <mergeCell ref="N137:V137"/>
    <mergeCell ref="W137:X137"/>
    <mergeCell ref="H112:Y112"/>
    <mergeCell ref="H113:Y113"/>
    <mergeCell ref="A132:F132"/>
    <mergeCell ref="A131:F131"/>
    <mergeCell ref="H122:Y122"/>
    <mergeCell ref="H124:Y124"/>
    <mergeCell ref="H126:Y126"/>
    <mergeCell ref="A129:F129"/>
    <mergeCell ref="A128:F128"/>
    <mergeCell ref="A126:G126"/>
    <mergeCell ref="A123:G123"/>
    <mergeCell ref="A122:G122"/>
    <mergeCell ref="R50:X50"/>
    <mergeCell ref="B81:J81"/>
    <mergeCell ref="B67:X67"/>
    <mergeCell ref="W69:X69"/>
    <mergeCell ref="A84:J84"/>
    <mergeCell ref="K81:N81"/>
    <mergeCell ref="C69:H69"/>
    <mergeCell ref="I69:M69"/>
    <mergeCell ref="A114:G114"/>
    <mergeCell ref="U107:V107"/>
    <mergeCell ref="A88:Y88"/>
    <mergeCell ref="B58:F58"/>
    <mergeCell ref="B59:F59"/>
    <mergeCell ref="J58:N58"/>
    <mergeCell ref="U105:V105"/>
    <mergeCell ref="N103:S103"/>
    <mergeCell ref="H125:Y125"/>
    <mergeCell ref="H114:Y114"/>
    <mergeCell ref="I107:J107"/>
    <mergeCell ref="B64:X64"/>
    <mergeCell ref="B65:X65"/>
    <mergeCell ref="T135:Y135"/>
    <mergeCell ref="H128:R128"/>
    <mergeCell ref="H129:R129"/>
    <mergeCell ref="H130:R130"/>
    <mergeCell ref="H131:R131"/>
    <mergeCell ref="H132:R132"/>
    <mergeCell ref="H133:R133"/>
    <mergeCell ref="H134:R134"/>
    <mergeCell ref="H135:R135"/>
    <mergeCell ref="T132:Y132"/>
    <mergeCell ref="T133:Y133"/>
    <mergeCell ref="T128:Y128"/>
    <mergeCell ref="T129:Y129"/>
    <mergeCell ref="T130:Y130"/>
    <mergeCell ref="T131:Y131"/>
    <mergeCell ref="T134:Y134"/>
    <mergeCell ref="B66:X66"/>
    <mergeCell ref="K87:N87"/>
    <mergeCell ref="I61:J61"/>
    <mergeCell ref="T61:U61"/>
    <mergeCell ref="A85:Y85"/>
    <mergeCell ref="N69:V69"/>
    <mergeCell ref="A91:Y91"/>
    <mergeCell ref="A72:Z79"/>
    <mergeCell ref="B105:E105"/>
    <mergeCell ref="A82:Y82"/>
    <mergeCell ref="A87:J87"/>
    <mergeCell ref="A90:J90"/>
    <mergeCell ref="K90:N90"/>
    <mergeCell ref="A93:J93"/>
    <mergeCell ref="K93:N93"/>
    <mergeCell ref="A94:Y94"/>
    <mergeCell ref="A108:L108"/>
    <mergeCell ref="X103:Y103"/>
    <mergeCell ref="N108:Y108"/>
    <mergeCell ref="A138:Z138"/>
    <mergeCell ref="K107:L107"/>
    <mergeCell ref="L62:Y62"/>
    <mergeCell ref="A96:Y97"/>
    <mergeCell ref="A99:L99"/>
    <mergeCell ref="K101:L101"/>
    <mergeCell ref="I101:J101"/>
    <mergeCell ref="N99:Y99"/>
    <mergeCell ref="N106:Y106"/>
    <mergeCell ref="B107:E107"/>
    <mergeCell ref="P107:S107"/>
    <mergeCell ref="A106:L106"/>
    <mergeCell ref="X101:Y101"/>
    <mergeCell ref="U101:V101"/>
    <mergeCell ref="N101:S101"/>
    <mergeCell ref="A101:E101"/>
    <mergeCell ref="A103:E103"/>
    <mergeCell ref="U103:V103"/>
    <mergeCell ref="A102:L102"/>
    <mergeCell ref="X107:Y107"/>
    <mergeCell ref="X105:Y105"/>
  </mergeCells>
  <phoneticPr fontId="2" type="noConversion"/>
  <printOptions horizontalCentered="1" verticalCentered="1"/>
  <pageMargins left="0.27" right="0.27" top="0.399019607843137" bottom="0.24" header="0.15" footer="0.17"/>
  <pageSetup scale="73" orientation="portrait" r:id="rId1"/>
  <headerFooter alignWithMargins="0">
    <oddHeader>&amp;C&amp;"Tahoma,Bold"&amp;20 2019-2020 School Calendar</oddHeader>
  </headerFooter>
  <rowBreaks count="1" manualBreakCount="1">
    <brk id="69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zoomScaleNormal="100" zoomScaleSheetLayoutView="100" workbookViewId="0">
      <selection activeCell="D34" sqref="D34"/>
    </sheetView>
  </sheetViews>
  <sheetFormatPr defaultColWidth="9.140625" defaultRowHeight="15" x14ac:dyDescent="0.2"/>
  <cols>
    <col min="1" max="1" width="18.5703125" style="93" bestFit="1" customWidth="1"/>
    <col min="2" max="2" width="8.7109375" style="93" customWidth="1"/>
    <col min="3" max="4" width="9.7109375" style="93" customWidth="1"/>
    <col min="5" max="5" width="3" style="93" customWidth="1"/>
    <col min="6" max="6" width="18.5703125" style="93" bestFit="1" customWidth="1"/>
    <col min="7" max="10" width="13.7109375" style="93" customWidth="1"/>
    <col min="11" max="11" width="17" style="93" customWidth="1"/>
    <col min="12" max="12" width="7.85546875" style="93" customWidth="1"/>
    <col min="13" max="13" width="15.7109375" style="93" bestFit="1" customWidth="1"/>
    <col min="14" max="16384" width="9.140625" style="93"/>
  </cols>
  <sheetData>
    <row r="1" spans="1:13" ht="19.5" x14ac:dyDescent="0.25">
      <c r="A1" s="240" t="s">
        <v>117</v>
      </c>
      <c r="B1" s="240"/>
      <c r="C1" s="240"/>
      <c r="D1" s="240"/>
    </row>
    <row r="2" spans="1:13" ht="15.75" thickBot="1" x14ac:dyDescent="0.25">
      <c r="A2" s="241"/>
      <c r="B2" s="241"/>
      <c r="C2" s="96"/>
      <c r="D2" s="96"/>
    </row>
    <row r="3" spans="1:13" x14ac:dyDescent="0.2">
      <c r="A3" s="242" t="s">
        <v>116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x14ac:dyDescent="0.2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7"/>
    </row>
    <row r="5" spans="1:13" x14ac:dyDescent="0.2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7"/>
    </row>
    <row r="6" spans="1:13" x14ac:dyDescent="0.2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7"/>
    </row>
    <row r="7" spans="1:13" x14ac:dyDescent="0.2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7"/>
    </row>
    <row r="8" spans="1:13" x14ac:dyDescent="0.2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7"/>
    </row>
    <row r="9" spans="1:13" x14ac:dyDescent="0.2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7"/>
    </row>
    <row r="10" spans="1:13" x14ac:dyDescent="0.2">
      <c r="A10" s="248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50"/>
    </row>
    <row r="11" spans="1:13" ht="15.75" thickBot="1" x14ac:dyDescent="0.25">
      <c r="A11" s="251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3"/>
    </row>
    <row r="12" spans="1:13" ht="15.75" thickBot="1" x14ac:dyDescent="0.25"/>
    <row r="13" spans="1:13" x14ac:dyDescent="0.2">
      <c r="A13" s="254" t="s">
        <v>79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6"/>
    </row>
    <row r="14" spans="1:13" ht="15.75" thickBot="1" x14ac:dyDescent="0.25">
      <c r="A14" s="257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9"/>
    </row>
    <row r="15" spans="1:13" ht="15.75" thickBot="1" x14ac:dyDescent="0.25"/>
    <row r="16" spans="1:13" ht="23.25" thickBot="1" x14ac:dyDescent="0.35">
      <c r="A16" s="260" t="s">
        <v>115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2"/>
    </row>
    <row r="17" spans="1:13" ht="20.25" thickBot="1" x14ac:dyDescent="0.25">
      <c r="A17" s="268" t="s">
        <v>114</v>
      </c>
      <c r="B17" s="269"/>
      <c r="C17" s="269"/>
      <c r="D17" s="270"/>
      <c r="E17" s="124"/>
      <c r="F17" s="263" t="s">
        <v>113</v>
      </c>
      <c r="G17" s="264"/>
      <c r="H17" s="264"/>
      <c r="I17" s="264"/>
      <c r="J17" s="264"/>
      <c r="K17" s="265"/>
    </row>
    <row r="18" spans="1:13" ht="29.25" thickBot="1" x14ac:dyDescent="0.25">
      <c r="A18" s="123" t="s">
        <v>112</v>
      </c>
      <c r="B18" s="123" t="s">
        <v>111</v>
      </c>
      <c r="C18" s="123" t="s">
        <v>110</v>
      </c>
      <c r="D18" s="123" t="s">
        <v>108</v>
      </c>
      <c r="E18" s="113"/>
      <c r="F18" s="123" t="s">
        <v>112</v>
      </c>
      <c r="G18" s="123" t="s">
        <v>111</v>
      </c>
      <c r="H18" s="123" t="s">
        <v>110</v>
      </c>
      <c r="I18" s="123" t="s">
        <v>109</v>
      </c>
      <c r="J18" s="123" t="s">
        <v>108</v>
      </c>
      <c r="K18" s="123" t="s">
        <v>107</v>
      </c>
    </row>
    <row r="19" spans="1:13" ht="18.75" thickBot="1" x14ac:dyDescent="0.3">
      <c r="A19" s="117" t="s">
        <v>106</v>
      </c>
      <c r="B19" s="118">
        <v>180</v>
      </c>
      <c r="C19" s="119">
        <v>2.5</v>
      </c>
      <c r="D19" s="118">
        <f t="shared" ref="D19:D32" si="0">B19*C19</f>
        <v>450</v>
      </c>
      <c r="E19" s="113"/>
      <c r="F19" s="117" t="s">
        <v>106</v>
      </c>
      <c r="G19" s="122"/>
      <c r="H19" s="121"/>
      <c r="I19" s="121"/>
      <c r="J19" s="120">
        <f t="shared" ref="J19:J32" si="1">ROUND((G19*H19)+I19,0)</f>
        <v>0</v>
      </c>
      <c r="K19" s="110" t="str">
        <f t="shared" ref="K19:K32" si="2">IF(J19=D19,"Okay",IF(AND(J19&gt;D19),"Okay","Violation"))</f>
        <v>Violation</v>
      </c>
    </row>
    <row r="20" spans="1:13" ht="18" x14ac:dyDescent="0.25">
      <c r="A20" s="117" t="s">
        <v>105</v>
      </c>
      <c r="B20" s="118">
        <v>180</v>
      </c>
      <c r="C20" s="119">
        <v>5.5</v>
      </c>
      <c r="D20" s="118">
        <f t="shared" si="0"/>
        <v>990</v>
      </c>
      <c r="E20" s="113"/>
      <c r="F20" s="117" t="s">
        <v>105</v>
      </c>
      <c r="G20" s="104"/>
      <c r="H20" s="103"/>
      <c r="I20" s="103"/>
      <c r="J20" s="111">
        <f t="shared" si="1"/>
        <v>0</v>
      </c>
      <c r="K20" s="110" t="str">
        <f t="shared" si="2"/>
        <v>Violation</v>
      </c>
      <c r="M20" s="116" t="s">
        <v>104</v>
      </c>
    </row>
    <row r="21" spans="1:13" ht="18" x14ac:dyDescent="0.25">
      <c r="A21" s="112" t="s">
        <v>103</v>
      </c>
      <c r="B21" s="114">
        <v>180</v>
      </c>
      <c r="C21" s="115">
        <v>5.5</v>
      </c>
      <c r="D21" s="114">
        <f t="shared" si="0"/>
        <v>990</v>
      </c>
      <c r="E21" s="113"/>
      <c r="F21" s="112" t="s">
        <v>103</v>
      </c>
      <c r="G21" s="104"/>
      <c r="H21" s="103"/>
      <c r="I21" s="103"/>
      <c r="J21" s="111">
        <f t="shared" si="1"/>
        <v>0</v>
      </c>
      <c r="K21" s="110" t="str">
        <f t="shared" si="2"/>
        <v>Violation</v>
      </c>
      <c r="M21" s="109" t="s">
        <v>102</v>
      </c>
    </row>
    <row r="22" spans="1:13" ht="18" x14ac:dyDescent="0.25">
      <c r="A22" s="112" t="s">
        <v>101</v>
      </c>
      <c r="B22" s="114">
        <v>180</v>
      </c>
      <c r="C22" s="115">
        <v>5.5</v>
      </c>
      <c r="D22" s="114">
        <f t="shared" si="0"/>
        <v>990</v>
      </c>
      <c r="E22" s="113"/>
      <c r="F22" s="112" t="s">
        <v>101</v>
      </c>
      <c r="G22" s="104"/>
      <c r="H22" s="103"/>
      <c r="I22" s="103"/>
      <c r="J22" s="111">
        <f t="shared" si="1"/>
        <v>0</v>
      </c>
      <c r="K22" s="110" t="str">
        <f t="shared" si="2"/>
        <v>Violation</v>
      </c>
      <c r="M22" s="109" t="s">
        <v>100</v>
      </c>
    </row>
    <row r="23" spans="1:13" ht="18" x14ac:dyDescent="0.25">
      <c r="A23" s="112" t="s">
        <v>99</v>
      </c>
      <c r="B23" s="114">
        <v>180</v>
      </c>
      <c r="C23" s="115">
        <v>5.5</v>
      </c>
      <c r="D23" s="114">
        <f t="shared" si="0"/>
        <v>990</v>
      </c>
      <c r="E23" s="113"/>
      <c r="F23" s="112" t="s">
        <v>99</v>
      </c>
      <c r="G23" s="104"/>
      <c r="H23" s="103"/>
      <c r="I23" s="103"/>
      <c r="J23" s="111">
        <f t="shared" si="1"/>
        <v>0</v>
      </c>
      <c r="K23" s="110" t="str">
        <f t="shared" si="2"/>
        <v>Violation</v>
      </c>
      <c r="M23" s="109" t="s">
        <v>98</v>
      </c>
    </row>
    <row r="24" spans="1:13" ht="18" x14ac:dyDescent="0.25">
      <c r="A24" s="112" t="s">
        <v>97</v>
      </c>
      <c r="B24" s="114">
        <v>180</v>
      </c>
      <c r="C24" s="115">
        <v>5.5</v>
      </c>
      <c r="D24" s="114">
        <f t="shared" si="0"/>
        <v>990</v>
      </c>
      <c r="E24" s="113"/>
      <c r="F24" s="112" t="s">
        <v>97</v>
      </c>
      <c r="G24" s="104"/>
      <c r="H24" s="103"/>
      <c r="I24" s="103"/>
      <c r="J24" s="111">
        <f t="shared" si="1"/>
        <v>0</v>
      </c>
      <c r="K24" s="110" t="str">
        <f t="shared" si="2"/>
        <v>Violation</v>
      </c>
      <c r="M24" s="109" t="s">
        <v>96</v>
      </c>
    </row>
    <row r="25" spans="1:13" ht="18" x14ac:dyDescent="0.25">
      <c r="A25" s="112" t="s">
        <v>95</v>
      </c>
      <c r="B25" s="114">
        <v>180</v>
      </c>
      <c r="C25" s="115">
        <v>5.5</v>
      </c>
      <c r="D25" s="114">
        <f t="shared" si="0"/>
        <v>990</v>
      </c>
      <c r="E25" s="113"/>
      <c r="F25" s="112" t="s">
        <v>95</v>
      </c>
      <c r="G25" s="104"/>
      <c r="H25" s="103"/>
      <c r="I25" s="103"/>
      <c r="J25" s="111">
        <f t="shared" si="1"/>
        <v>0</v>
      </c>
      <c r="K25" s="110" t="str">
        <f t="shared" si="2"/>
        <v>Violation</v>
      </c>
      <c r="M25" s="109" t="s">
        <v>94</v>
      </c>
    </row>
    <row r="26" spans="1:13" ht="18" x14ac:dyDescent="0.25">
      <c r="A26" s="112" t="s">
        <v>93</v>
      </c>
      <c r="B26" s="114">
        <v>180</v>
      </c>
      <c r="C26" s="115">
        <v>5.5</v>
      </c>
      <c r="D26" s="114">
        <f t="shared" si="0"/>
        <v>990</v>
      </c>
      <c r="E26" s="113"/>
      <c r="F26" s="112" t="s">
        <v>93</v>
      </c>
      <c r="G26" s="104"/>
      <c r="H26" s="103"/>
      <c r="I26" s="103"/>
      <c r="J26" s="111">
        <f t="shared" si="1"/>
        <v>0</v>
      </c>
      <c r="K26" s="110" t="str">
        <f t="shared" si="2"/>
        <v>Violation</v>
      </c>
      <c r="M26" s="109" t="s">
        <v>92</v>
      </c>
    </row>
    <row r="27" spans="1:13" ht="18" x14ac:dyDescent="0.25">
      <c r="A27" s="112" t="s">
        <v>91</v>
      </c>
      <c r="B27" s="114">
        <v>180</v>
      </c>
      <c r="C27" s="115">
        <v>6</v>
      </c>
      <c r="D27" s="114">
        <f t="shared" si="0"/>
        <v>1080</v>
      </c>
      <c r="E27" s="113"/>
      <c r="F27" s="112" t="s">
        <v>91</v>
      </c>
      <c r="G27" s="104"/>
      <c r="H27" s="103"/>
      <c r="I27" s="103"/>
      <c r="J27" s="111">
        <f t="shared" si="1"/>
        <v>0</v>
      </c>
      <c r="K27" s="110" t="str">
        <f t="shared" si="2"/>
        <v>Violation</v>
      </c>
      <c r="M27" s="109" t="s">
        <v>90</v>
      </c>
    </row>
    <row r="28" spans="1:13" ht="18" x14ac:dyDescent="0.25">
      <c r="A28" s="112" t="s">
        <v>89</v>
      </c>
      <c r="B28" s="114">
        <v>180</v>
      </c>
      <c r="C28" s="115">
        <v>6</v>
      </c>
      <c r="D28" s="114">
        <f t="shared" si="0"/>
        <v>1080</v>
      </c>
      <c r="E28" s="113"/>
      <c r="F28" s="112" t="s">
        <v>89</v>
      </c>
      <c r="G28" s="104"/>
      <c r="H28" s="103"/>
      <c r="I28" s="103"/>
      <c r="J28" s="111">
        <f t="shared" si="1"/>
        <v>0</v>
      </c>
      <c r="K28" s="110" t="str">
        <f t="shared" si="2"/>
        <v>Violation</v>
      </c>
      <c r="M28" s="109" t="s">
        <v>88</v>
      </c>
    </row>
    <row r="29" spans="1:13" ht="18" x14ac:dyDescent="0.25">
      <c r="A29" s="112" t="s">
        <v>87</v>
      </c>
      <c r="B29" s="114">
        <v>180</v>
      </c>
      <c r="C29" s="115">
        <v>6</v>
      </c>
      <c r="D29" s="114">
        <f t="shared" si="0"/>
        <v>1080</v>
      </c>
      <c r="E29" s="113"/>
      <c r="F29" s="112" t="s">
        <v>87</v>
      </c>
      <c r="G29" s="104"/>
      <c r="H29" s="103"/>
      <c r="I29" s="103"/>
      <c r="J29" s="111">
        <f t="shared" si="1"/>
        <v>0</v>
      </c>
      <c r="K29" s="110" t="str">
        <f t="shared" si="2"/>
        <v>Violation</v>
      </c>
      <c r="M29" s="109" t="s">
        <v>86</v>
      </c>
    </row>
    <row r="30" spans="1:13" ht="18" x14ac:dyDescent="0.25">
      <c r="A30" s="112" t="s">
        <v>85</v>
      </c>
      <c r="B30" s="114">
        <v>180</v>
      </c>
      <c r="C30" s="115">
        <v>6</v>
      </c>
      <c r="D30" s="114">
        <f t="shared" si="0"/>
        <v>1080</v>
      </c>
      <c r="E30" s="113"/>
      <c r="F30" s="112" t="s">
        <v>85</v>
      </c>
      <c r="G30" s="104"/>
      <c r="H30" s="103"/>
      <c r="I30" s="103"/>
      <c r="J30" s="111">
        <f t="shared" si="1"/>
        <v>0</v>
      </c>
      <c r="K30" s="110" t="str">
        <f t="shared" si="2"/>
        <v>Violation</v>
      </c>
      <c r="M30" s="109" t="s">
        <v>84</v>
      </c>
    </row>
    <row r="31" spans="1:13" ht="18" x14ac:dyDescent="0.25">
      <c r="A31" s="112" t="s">
        <v>83</v>
      </c>
      <c r="B31" s="114">
        <v>180</v>
      </c>
      <c r="C31" s="115">
        <v>6</v>
      </c>
      <c r="D31" s="114">
        <f t="shared" si="0"/>
        <v>1080</v>
      </c>
      <c r="E31" s="113"/>
      <c r="F31" s="112" t="s">
        <v>83</v>
      </c>
      <c r="G31" s="104"/>
      <c r="H31" s="103"/>
      <c r="I31" s="103"/>
      <c r="J31" s="111">
        <f t="shared" si="1"/>
        <v>0</v>
      </c>
      <c r="K31" s="110" t="str">
        <f t="shared" si="2"/>
        <v>Violation</v>
      </c>
      <c r="M31" s="109" t="s">
        <v>82</v>
      </c>
    </row>
    <row r="32" spans="1:13" ht="18.75" thickBot="1" x14ac:dyDescent="0.3">
      <c r="A32" s="105" t="s">
        <v>81</v>
      </c>
      <c r="B32" s="107">
        <v>180</v>
      </c>
      <c r="C32" s="108">
        <v>6</v>
      </c>
      <c r="D32" s="107">
        <f t="shared" si="0"/>
        <v>1080</v>
      </c>
      <c r="E32" s="106"/>
      <c r="F32" s="105" t="s">
        <v>81</v>
      </c>
      <c r="G32" s="104"/>
      <c r="H32" s="103"/>
      <c r="I32" s="102"/>
      <c r="J32" s="101">
        <f t="shared" si="1"/>
        <v>0</v>
      </c>
      <c r="K32" s="100" t="str">
        <f t="shared" si="2"/>
        <v>Violation</v>
      </c>
      <c r="M32" s="99" t="s">
        <v>80</v>
      </c>
    </row>
    <row r="33" spans="11:11" x14ac:dyDescent="0.2">
      <c r="K33" s="98"/>
    </row>
    <row r="34" spans="11:11" x14ac:dyDescent="0.2">
      <c r="K34" s="98"/>
    </row>
    <row r="35" spans="11:11" x14ac:dyDescent="0.2">
      <c r="K35" s="98"/>
    </row>
    <row r="36" spans="11:11" x14ac:dyDescent="0.2">
      <c r="K36" s="98"/>
    </row>
    <row r="37" spans="11:11" x14ac:dyDescent="0.2">
      <c r="K37" s="98"/>
    </row>
    <row r="38" spans="11:11" x14ac:dyDescent="0.2">
      <c r="K38" s="98"/>
    </row>
    <row r="39" spans="11:11" x14ac:dyDescent="0.2">
      <c r="K39" s="98"/>
    </row>
    <row r="40" spans="11:11" x14ac:dyDescent="0.2">
      <c r="K40" s="98"/>
    </row>
    <row r="41" spans="11:11" x14ac:dyDescent="0.2">
      <c r="K41" s="98"/>
    </row>
    <row r="42" spans="11:11" x14ac:dyDescent="0.2">
      <c r="K42" s="98"/>
    </row>
    <row r="43" spans="11:11" x14ac:dyDescent="0.2">
      <c r="K43" s="98"/>
    </row>
    <row r="44" spans="11:11" x14ac:dyDescent="0.2">
      <c r="K44" s="98"/>
    </row>
    <row r="45" spans="11:11" x14ac:dyDescent="0.2">
      <c r="K45" s="98"/>
    </row>
    <row r="46" spans="11:11" x14ac:dyDescent="0.2">
      <c r="K46" s="98"/>
    </row>
    <row r="47" spans="11:11" x14ac:dyDescent="0.2">
      <c r="K47" s="98"/>
    </row>
    <row r="48" spans="11:11" x14ac:dyDescent="0.2">
      <c r="K48" s="98"/>
    </row>
    <row r="49" spans="11:11" x14ac:dyDescent="0.2">
      <c r="K49" s="98"/>
    </row>
    <row r="50" spans="11:11" x14ac:dyDescent="0.2">
      <c r="K50" s="98"/>
    </row>
    <row r="51" spans="11:11" x14ac:dyDescent="0.2">
      <c r="K51" s="98"/>
    </row>
    <row r="52" spans="11:11" x14ac:dyDescent="0.2">
      <c r="K52" s="98"/>
    </row>
    <row r="53" spans="11:11" x14ac:dyDescent="0.2">
      <c r="K53" s="98"/>
    </row>
    <row r="54" spans="11:11" x14ac:dyDescent="0.2">
      <c r="K54" s="98"/>
    </row>
    <row r="55" spans="11:11" x14ac:dyDescent="0.2">
      <c r="K55" s="98"/>
    </row>
    <row r="56" spans="11:11" x14ac:dyDescent="0.2">
      <c r="K56" s="98"/>
    </row>
    <row r="57" spans="11:11" x14ac:dyDescent="0.2">
      <c r="K57" s="98"/>
    </row>
    <row r="58" spans="11:11" x14ac:dyDescent="0.2">
      <c r="K58" s="98"/>
    </row>
    <row r="59" spans="11:11" x14ac:dyDescent="0.2">
      <c r="K59" s="98"/>
    </row>
    <row r="60" spans="11:11" x14ac:dyDescent="0.2">
      <c r="K60" s="98"/>
    </row>
    <row r="61" spans="11:11" x14ac:dyDescent="0.2">
      <c r="K61" s="98"/>
    </row>
    <row r="62" spans="11:11" x14ac:dyDescent="0.2">
      <c r="K62" s="98"/>
    </row>
    <row r="63" spans="11:11" x14ac:dyDescent="0.2">
      <c r="K63" s="98"/>
    </row>
    <row r="64" spans="11:11" x14ac:dyDescent="0.2">
      <c r="K64" s="98"/>
    </row>
    <row r="65" spans="1:14" x14ac:dyDescent="0.2">
      <c r="A65" s="266"/>
      <c r="B65" s="266"/>
      <c r="C65" s="96"/>
      <c r="D65" s="96"/>
    </row>
    <row r="66" spans="1:14" x14ac:dyDescent="0.2">
      <c r="A66" s="266"/>
      <c r="B66" s="266"/>
      <c r="C66" s="96"/>
      <c r="D66" s="96"/>
    </row>
    <row r="67" spans="1:14" x14ac:dyDescent="0.2">
      <c r="A67" s="97"/>
      <c r="B67" s="97"/>
      <c r="C67" s="96"/>
      <c r="D67" s="96"/>
    </row>
    <row r="68" spans="1:14" x14ac:dyDescent="0.2">
      <c r="A68" s="97"/>
      <c r="B68" s="97"/>
      <c r="C68" s="96"/>
      <c r="D68" s="96"/>
    </row>
    <row r="69" spans="1:14" x14ac:dyDescent="0.2">
      <c r="A69" s="97"/>
      <c r="B69" s="97"/>
      <c r="C69" s="96"/>
      <c r="D69" s="96"/>
    </row>
    <row r="70" spans="1:14" x14ac:dyDescent="0.2">
      <c r="A70" s="266"/>
      <c r="B70" s="266"/>
      <c r="C70" s="96"/>
      <c r="D70" s="96"/>
    </row>
    <row r="71" spans="1:14" s="94" customFormat="1" ht="36" x14ac:dyDescent="0.55000000000000004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95"/>
    </row>
  </sheetData>
  <mergeCells count="11">
    <mergeCell ref="F17:K17"/>
    <mergeCell ref="A65:B65"/>
    <mergeCell ref="A66:B66"/>
    <mergeCell ref="A70:B70"/>
    <mergeCell ref="A71:M71"/>
    <mergeCell ref="A17:D17"/>
    <mergeCell ref="A1:D1"/>
    <mergeCell ref="A2:B2"/>
    <mergeCell ref="A3:M11"/>
    <mergeCell ref="A13:M14"/>
    <mergeCell ref="A16:K16"/>
  </mergeCells>
  <printOptions horizontalCentered="1"/>
  <pageMargins left="0.25" right="0.25" top="0.75" bottom="0.75" header="0.3" footer="0.3"/>
  <pageSetup scale="60" orientation="portrait" r:id="rId1"/>
  <headerFooter alignWithMargins="0">
    <oddHeader>&amp;C&amp;"Tahoma,Bold"&amp;20 2018-2019 SCHOOL CALENDAR CHECK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zoomScaleNormal="100" zoomScaleSheetLayoutView="100" workbookViewId="0">
      <selection activeCell="G35" sqref="G35"/>
    </sheetView>
  </sheetViews>
  <sheetFormatPr defaultColWidth="9.140625" defaultRowHeight="15" x14ac:dyDescent="0.2"/>
  <cols>
    <col min="1" max="1" width="18.5703125" style="93" bestFit="1" customWidth="1"/>
    <col min="2" max="2" width="8.7109375" style="93" customWidth="1"/>
    <col min="3" max="4" width="9.7109375" style="93" customWidth="1"/>
    <col min="5" max="5" width="3" style="93" customWidth="1"/>
    <col min="6" max="6" width="18.5703125" style="93" bestFit="1" customWidth="1"/>
    <col min="7" max="10" width="13.7109375" style="93" customWidth="1"/>
    <col min="11" max="11" width="17" style="93" customWidth="1"/>
    <col min="12" max="12" width="7.85546875" style="93" customWidth="1"/>
    <col min="13" max="13" width="15.7109375" style="93" bestFit="1" customWidth="1"/>
    <col min="14" max="16384" width="9.140625" style="93"/>
  </cols>
  <sheetData>
    <row r="1" spans="1:13" ht="19.5" x14ac:dyDescent="0.25">
      <c r="A1" s="240" t="s">
        <v>118</v>
      </c>
      <c r="B1" s="240"/>
      <c r="C1" s="240"/>
      <c r="D1" s="240"/>
    </row>
    <row r="2" spans="1:13" ht="15.75" thickBot="1" x14ac:dyDescent="0.25">
      <c r="A2" s="241"/>
      <c r="B2" s="241"/>
      <c r="C2" s="96"/>
      <c r="D2" s="96"/>
    </row>
    <row r="3" spans="1:13" x14ac:dyDescent="0.2">
      <c r="A3" s="242" t="s">
        <v>116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x14ac:dyDescent="0.2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7"/>
    </row>
    <row r="5" spans="1:13" x14ac:dyDescent="0.2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7"/>
    </row>
    <row r="6" spans="1:13" x14ac:dyDescent="0.2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7"/>
    </row>
    <row r="7" spans="1:13" x14ac:dyDescent="0.2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7"/>
    </row>
    <row r="8" spans="1:13" x14ac:dyDescent="0.2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7"/>
    </row>
    <row r="9" spans="1:13" x14ac:dyDescent="0.2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7"/>
    </row>
    <row r="10" spans="1:13" x14ac:dyDescent="0.2">
      <c r="A10" s="248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50"/>
    </row>
    <row r="11" spans="1:13" ht="15.75" thickBot="1" x14ac:dyDescent="0.25">
      <c r="A11" s="251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3"/>
    </row>
    <row r="12" spans="1:13" ht="15.75" thickBot="1" x14ac:dyDescent="0.25"/>
    <row r="13" spans="1:13" x14ac:dyDescent="0.2">
      <c r="A13" s="254" t="s">
        <v>66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6"/>
    </row>
    <row r="14" spans="1:13" ht="15.75" thickBot="1" x14ac:dyDescent="0.25">
      <c r="A14" s="257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9"/>
    </row>
    <row r="15" spans="1:13" ht="15.75" thickBot="1" x14ac:dyDescent="0.25"/>
    <row r="16" spans="1:13" ht="23.25" thickBot="1" x14ac:dyDescent="0.35">
      <c r="A16" s="260" t="s">
        <v>119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2"/>
    </row>
    <row r="17" spans="1:13" ht="20.25" thickBot="1" x14ac:dyDescent="0.25">
      <c r="A17" s="268" t="s">
        <v>114</v>
      </c>
      <c r="B17" s="269"/>
      <c r="C17" s="269"/>
      <c r="D17" s="270"/>
      <c r="E17" s="124"/>
      <c r="F17" s="263" t="s">
        <v>113</v>
      </c>
      <c r="G17" s="271"/>
      <c r="H17" s="271"/>
      <c r="I17" s="271"/>
      <c r="J17" s="271"/>
      <c r="K17" s="272"/>
    </row>
    <row r="18" spans="1:13" ht="29.25" thickBot="1" x14ac:dyDescent="0.25">
      <c r="A18" s="123" t="s">
        <v>112</v>
      </c>
      <c r="B18" s="123" t="s">
        <v>111</v>
      </c>
      <c r="C18" s="123" t="s">
        <v>110</v>
      </c>
      <c r="D18" s="123" t="s">
        <v>108</v>
      </c>
      <c r="E18" s="113"/>
      <c r="F18" s="123" t="s">
        <v>112</v>
      </c>
      <c r="G18" s="123" t="s">
        <v>111</v>
      </c>
      <c r="H18" s="123" t="s">
        <v>110</v>
      </c>
      <c r="I18" s="123" t="s">
        <v>109</v>
      </c>
      <c r="J18" s="123" t="s">
        <v>108</v>
      </c>
      <c r="K18" s="123" t="s">
        <v>107</v>
      </c>
    </row>
    <row r="19" spans="1:13" ht="18.75" thickBot="1" x14ac:dyDescent="0.3">
      <c r="A19" s="117" t="s">
        <v>106</v>
      </c>
      <c r="B19" s="118">
        <v>150</v>
      </c>
      <c r="C19" s="119">
        <v>3</v>
      </c>
      <c r="D19" s="118">
        <f>B19*C19</f>
        <v>450</v>
      </c>
      <c r="E19" s="113"/>
      <c r="F19" s="117" t="s">
        <v>106</v>
      </c>
      <c r="G19" s="122"/>
      <c r="H19" s="121"/>
      <c r="I19" s="121"/>
      <c r="J19" s="120">
        <f>ROUND((G19*H19)+I19,0)</f>
        <v>0</v>
      </c>
      <c r="K19" s="110" t="str">
        <f t="shared" ref="K19:K32" si="0">IF(J19=D19,"Okay",IF(AND(J19&gt;D19),"Okay","Violation"))</f>
        <v>Violation</v>
      </c>
    </row>
    <row r="20" spans="1:13" ht="18" x14ac:dyDescent="0.25">
      <c r="A20" s="117" t="s">
        <v>105</v>
      </c>
      <c r="B20" s="118">
        <v>150</v>
      </c>
      <c r="C20" s="119">
        <v>6.6</v>
      </c>
      <c r="D20" s="118">
        <f>B20*C20</f>
        <v>990</v>
      </c>
      <c r="E20" s="113"/>
      <c r="F20" s="117" t="s">
        <v>105</v>
      </c>
      <c r="G20" s="104"/>
      <c r="H20" s="103"/>
      <c r="I20" s="103"/>
      <c r="J20" s="111">
        <f>ROUND((G20*H20)+I20,0)</f>
        <v>0</v>
      </c>
      <c r="K20" s="110" t="str">
        <f t="shared" si="0"/>
        <v>Violation</v>
      </c>
      <c r="M20" s="116" t="s">
        <v>104</v>
      </c>
    </row>
    <row r="21" spans="1:13" ht="18" x14ac:dyDescent="0.25">
      <c r="A21" s="112" t="s">
        <v>103</v>
      </c>
      <c r="B21" s="114">
        <v>150</v>
      </c>
      <c r="C21" s="115">
        <v>6.6</v>
      </c>
      <c r="D21" s="114">
        <f t="shared" ref="D21:D32" si="1">B21*C21</f>
        <v>990</v>
      </c>
      <c r="E21" s="113"/>
      <c r="F21" s="112" t="s">
        <v>103</v>
      </c>
      <c r="G21" s="104"/>
      <c r="H21" s="103"/>
      <c r="I21" s="103"/>
      <c r="J21" s="111">
        <f t="shared" ref="J21:J32" si="2">ROUND((G21*H21)+I21,0)</f>
        <v>0</v>
      </c>
      <c r="K21" s="110" t="str">
        <f t="shared" si="0"/>
        <v>Violation</v>
      </c>
      <c r="M21" s="109" t="s">
        <v>102</v>
      </c>
    </row>
    <row r="22" spans="1:13" ht="18" x14ac:dyDescent="0.25">
      <c r="A22" s="112" t="s">
        <v>101</v>
      </c>
      <c r="B22" s="114">
        <v>150</v>
      </c>
      <c r="C22" s="115">
        <v>6.6</v>
      </c>
      <c r="D22" s="114">
        <f t="shared" si="1"/>
        <v>990</v>
      </c>
      <c r="E22" s="113"/>
      <c r="F22" s="112" t="s">
        <v>101</v>
      </c>
      <c r="G22" s="104"/>
      <c r="H22" s="103"/>
      <c r="I22" s="103"/>
      <c r="J22" s="111">
        <f t="shared" si="2"/>
        <v>0</v>
      </c>
      <c r="K22" s="110" t="str">
        <f t="shared" si="0"/>
        <v>Violation</v>
      </c>
      <c r="M22" s="109" t="s">
        <v>100</v>
      </c>
    </row>
    <row r="23" spans="1:13" ht="18" x14ac:dyDescent="0.25">
      <c r="A23" s="112" t="s">
        <v>99</v>
      </c>
      <c r="B23" s="114">
        <v>150</v>
      </c>
      <c r="C23" s="115">
        <v>6.6</v>
      </c>
      <c r="D23" s="114">
        <f t="shared" si="1"/>
        <v>990</v>
      </c>
      <c r="E23" s="113"/>
      <c r="F23" s="112" t="s">
        <v>99</v>
      </c>
      <c r="G23" s="104"/>
      <c r="H23" s="103"/>
      <c r="I23" s="103"/>
      <c r="J23" s="111">
        <f t="shared" si="2"/>
        <v>0</v>
      </c>
      <c r="K23" s="110" t="str">
        <f t="shared" si="0"/>
        <v>Violation</v>
      </c>
      <c r="M23" s="109" t="s">
        <v>98</v>
      </c>
    </row>
    <row r="24" spans="1:13" ht="18" x14ac:dyDescent="0.25">
      <c r="A24" s="112" t="s">
        <v>97</v>
      </c>
      <c r="B24" s="114">
        <v>150</v>
      </c>
      <c r="C24" s="115">
        <v>6.6</v>
      </c>
      <c r="D24" s="114">
        <f t="shared" si="1"/>
        <v>990</v>
      </c>
      <c r="E24" s="113"/>
      <c r="F24" s="112" t="s">
        <v>97</v>
      </c>
      <c r="G24" s="104"/>
      <c r="H24" s="103"/>
      <c r="I24" s="103"/>
      <c r="J24" s="111">
        <f t="shared" si="2"/>
        <v>0</v>
      </c>
      <c r="K24" s="110" t="str">
        <f t="shared" si="0"/>
        <v>Violation</v>
      </c>
      <c r="M24" s="109" t="s">
        <v>96</v>
      </c>
    </row>
    <row r="25" spans="1:13" ht="18" x14ac:dyDescent="0.25">
      <c r="A25" s="112" t="s">
        <v>95</v>
      </c>
      <c r="B25" s="114">
        <v>150</v>
      </c>
      <c r="C25" s="115">
        <v>6.6</v>
      </c>
      <c r="D25" s="114">
        <f t="shared" si="1"/>
        <v>990</v>
      </c>
      <c r="E25" s="113"/>
      <c r="F25" s="112" t="s">
        <v>95</v>
      </c>
      <c r="G25" s="104"/>
      <c r="H25" s="103"/>
      <c r="I25" s="103"/>
      <c r="J25" s="111">
        <f t="shared" si="2"/>
        <v>0</v>
      </c>
      <c r="K25" s="110" t="str">
        <f t="shared" si="0"/>
        <v>Violation</v>
      </c>
      <c r="M25" s="109" t="s">
        <v>94</v>
      </c>
    </row>
    <row r="26" spans="1:13" ht="18" x14ac:dyDescent="0.25">
      <c r="A26" s="112" t="s">
        <v>93</v>
      </c>
      <c r="B26" s="114">
        <v>150</v>
      </c>
      <c r="C26" s="115">
        <v>6.6</v>
      </c>
      <c r="D26" s="114">
        <f t="shared" si="1"/>
        <v>990</v>
      </c>
      <c r="E26" s="113"/>
      <c r="F26" s="112" t="s">
        <v>93</v>
      </c>
      <c r="G26" s="104"/>
      <c r="H26" s="103"/>
      <c r="I26" s="103"/>
      <c r="J26" s="111">
        <f t="shared" si="2"/>
        <v>0</v>
      </c>
      <c r="K26" s="110" t="str">
        <f t="shared" si="0"/>
        <v>Violation</v>
      </c>
      <c r="M26" s="109" t="s">
        <v>92</v>
      </c>
    </row>
    <row r="27" spans="1:13" ht="18" x14ac:dyDescent="0.25">
      <c r="A27" s="112" t="s">
        <v>91</v>
      </c>
      <c r="B27" s="114">
        <v>150</v>
      </c>
      <c r="C27" s="115">
        <v>7.2</v>
      </c>
      <c r="D27" s="114">
        <f t="shared" si="1"/>
        <v>1080</v>
      </c>
      <c r="E27" s="113"/>
      <c r="F27" s="112" t="s">
        <v>91</v>
      </c>
      <c r="G27" s="104"/>
      <c r="H27" s="103"/>
      <c r="I27" s="103"/>
      <c r="J27" s="111">
        <f t="shared" si="2"/>
        <v>0</v>
      </c>
      <c r="K27" s="110" t="str">
        <f t="shared" si="0"/>
        <v>Violation</v>
      </c>
      <c r="M27" s="109" t="s">
        <v>90</v>
      </c>
    </row>
    <row r="28" spans="1:13" ht="18" x14ac:dyDescent="0.25">
      <c r="A28" s="112" t="s">
        <v>89</v>
      </c>
      <c r="B28" s="114">
        <v>150</v>
      </c>
      <c r="C28" s="115">
        <v>7.2</v>
      </c>
      <c r="D28" s="114">
        <f t="shared" si="1"/>
        <v>1080</v>
      </c>
      <c r="E28" s="113"/>
      <c r="F28" s="112" t="s">
        <v>89</v>
      </c>
      <c r="G28" s="104"/>
      <c r="H28" s="103"/>
      <c r="I28" s="103"/>
      <c r="J28" s="111">
        <f t="shared" si="2"/>
        <v>0</v>
      </c>
      <c r="K28" s="110" t="str">
        <f t="shared" si="0"/>
        <v>Violation</v>
      </c>
      <c r="M28" s="109" t="s">
        <v>88</v>
      </c>
    </row>
    <row r="29" spans="1:13" ht="18" x14ac:dyDescent="0.25">
      <c r="A29" s="112" t="s">
        <v>87</v>
      </c>
      <c r="B29" s="114">
        <v>150</v>
      </c>
      <c r="C29" s="115">
        <v>7.2</v>
      </c>
      <c r="D29" s="114">
        <f t="shared" si="1"/>
        <v>1080</v>
      </c>
      <c r="E29" s="113"/>
      <c r="F29" s="112" t="s">
        <v>87</v>
      </c>
      <c r="G29" s="104"/>
      <c r="H29" s="103"/>
      <c r="I29" s="103"/>
      <c r="J29" s="111">
        <f t="shared" si="2"/>
        <v>0</v>
      </c>
      <c r="K29" s="110" t="str">
        <f t="shared" si="0"/>
        <v>Violation</v>
      </c>
      <c r="M29" s="109" t="s">
        <v>86</v>
      </c>
    </row>
    <row r="30" spans="1:13" ht="18" x14ac:dyDescent="0.25">
      <c r="A30" s="112" t="s">
        <v>85</v>
      </c>
      <c r="B30" s="114">
        <v>150</v>
      </c>
      <c r="C30" s="115">
        <v>7.2</v>
      </c>
      <c r="D30" s="114">
        <f t="shared" si="1"/>
        <v>1080</v>
      </c>
      <c r="E30" s="113"/>
      <c r="F30" s="112" t="s">
        <v>85</v>
      </c>
      <c r="G30" s="104"/>
      <c r="H30" s="103"/>
      <c r="I30" s="103"/>
      <c r="J30" s="111">
        <f t="shared" si="2"/>
        <v>0</v>
      </c>
      <c r="K30" s="110" t="str">
        <f t="shared" si="0"/>
        <v>Violation</v>
      </c>
      <c r="M30" s="109" t="s">
        <v>84</v>
      </c>
    </row>
    <row r="31" spans="1:13" ht="18" x14ac:dyDescent="0.25">
      <c r="A31" s="112" t="s">
        <v>83</v>
      </c>
      <c r="B31" s="114">
        <v>150</v>
      </c>
      <c r="C31" s="115">
        <v>7.2</v>
      </c>
      <c r="D31" s="114">
        <f t="shared" si="1"/>
        <v>1080</v>
      </c>
      <c r="E31" s="113"/>
      <c r="F31" s="112" t="s">
        <v>83</v>
      </c>
      <c r="G31" s="104"/>
      <c r="H31" s="103"/>
      <c r="I31" s="103"/>
      <c r="J31" s="111">
        <f t="shared" si="2"/>
        <v>0</v>
      </c>
      <c r="K31" s="110" t="str">
        <f t="shared" si="0"/>
        <v>Violation</v>
      </c>
      <c r="M31" s="109" t="s">
        <v>82</v>
      </c>
    </row>
    <row r="32" spans="1:13" ht="18.75" thickBot="1" x14ac:dyDescent="0.3">
      <c r="A32" s="105" t="s">
        <v>81</v>
      </c>
      <c r="B32" s="107">
        <v>150</v>
      </c>
      <c r="C32" s="108">
        <v>7.2</v>
      </c>
      <c r="D32" s="107">
        <f t="shared" si="1"/>
        <v>1080</v>
      </c>
      <c r="E32" s="106"/>
      <c r="F32" s="105" t="s">
        <v>81</v>
      </c>
      <c r="G32" s="104"/>
      <c r="H32" s="103"/>
      <c r="I32" s="102"/>
      <c r="J32" s="101">
        <f t="shared" si="2"/>
        <v>0</v>
      </c>
      <c r="K32" s="100" t="str">
        <f t="shared" si="0"/>
        <v>Violation</v>
      </c>
      <c r="M32" s="99" t="s">
        <v>80</v>
      </c>
    </row>
    <row r="33" spans="11:11" x14ac:dyDescent="0.2">
      <c r="K33" s="98"/>
    </row>
    <row r="34" spans="11:11" x14ac:dyDescent="0.2">
      <c r="K34" s="98"/>
    </row>
    <row r="35" spans="11:11" x14ac:dyDescent="0.2">
      <c r="K35" s="98"/>
    </row>
    <row r="36" spans="11:11" x14ac:dyDescent="0.2">
      <c r="K36" s="98"/>
    </row>
    <row r="37" spans="11:11" x14ac:dyDescent="0.2">
      <c r="K37" s="98"/>
    </row>
    <row r="38" spans="11:11" x14ac:dyDescent="0.2">
      <c r="K38" s="98"/>
    </row>
    <row r="39" spans="11:11" x14ac:dyDescent="0.2">
      <c r="K39" s="98"/>
    </row>
    <row r="40" spans="11:11" x14ac:dyDescent="0.2">
      <c r="K40" s="98"/>
    </row>
    <row r="41" spans="11:11" x14ac:dyDescent="0.2">
      <c r="K41" s="98"/>
    </row>
    <row r="42" spans="11:11" x14ac:dyDescent="0.2">
      <c r="K42" s="98"/>
    </row>
    <row r="43" spans="11:11" x14ac:dyDescent="0.2">
      <c r="K43" s="98"/>
    </row>
    <row r="44" spans="11:11" x14ac:dyDescent="0.2">
      <c r="K44" s="98"/>
    </row>
    <row r="45" spans="11:11" x14ac:dyDescent="0.2">
      <c r="K45" s="98"/>
    </row>
    <row r="46" spans="11:11" x14ac:dyDescent="0.2">
      <c r="K46" s="98"/>
    </row>
    <row r="47" spans="11:11" x14ac:dyDescent="0.2">
      <c r="K47" s="98"/>
    </row>
    <row r="48" spans="11:11" x14ac:dyDescent="0.2">
      <c r="K48" s="98"/>
    </row>
    <row r="49" spans="11:11" x14ac:dyDescent="0.2">
      <c r="K49" s="98"/>
    </row>
    <row r="50" spans="11:11" x14ac:dyDescent="0.2">
      <c r="K50" s="98"/>
    </row>
    <row r="51" spans="11:11" x14ac:dyDescent="0.2">
      <c r="K51" s="98"/>
    </row>
    <row r="52" spans="11:11" x14ac:dyDescent="0.2">
      <c r="K52" s="98"/>
    </row>
    <row r="53" spans="11:11" x14ac:dyDescent="0.2">
      <c r="K53" s="98"/>
    </row>
    <row r="54" spans="11:11" x14ac:dyDescent="0.2">
      <c r="K54" s="98"/>
    </row>
    <row r="55" spans="11:11" x14ac:dyDescent="0.2">
      <c r="K55" s="98"/>
    </row>
    <row r="56" spans="11:11" x14ac:dyDescent="0.2">
      <c r="K56" s="98"/>
    </row>
    <row r="57" spans="11:11" x14ac:dyDescent="0.2">
      <c r="K57" s="98"/>
    </row>
    <row r="58" spans="11:11" x14ac:dyDescent="0.2">
      <c r="K58" s="98"/>
    </row>
    <row r="59" spans="11:11" x14ac:dyDescent="0.2">
      <c r="K59" s="98"/>
    </row>
    <row r="60" spans="11:11" x14ac:dyDescent="0.2">
      <c r="K60" s="98"/>
    </row>
    <row r="61" spans="11:11" x14ac:dyDescent="0.2">
      <c r="K61" s="98"/>
    </row>
    <row r="62" spans="11:11" x14ac:dyDescent="0.2">
      <c r="K62" s="98"/>
    </row>
    <row r="63" spans="11:11" x14ac:dyDescent="0.2">
      <c r="K63" s="98"/>
    </row>
    <row r="64" spans="11:11" x14ac:dyDescent="0.2">
      <c r="K64" s="98"/>
    </row>
    <row r="65" spans="1:14" x14ac:dyDescent="0.2">
      <c r="K65" s="98"/>
    </row>
    <row r="66" spans="1:14" x14ac:dyDescent="0.2">
      <c r="K66" s="98"/>
    </row>
    <row r="67" spans="1:14" x14ac:dyDescent="0.2">
      <c r="A67" s="273"/>
      <c r="B67" s="273"/>
      <c r="C67" s="273"/>
      <c r="D67" s="273"/>
    </row>
    <row r="68" spans="1:14" x14ac:dyDescent="0.2">
      <c r="A68" s="266"/>
      <c r="B68" s="266"/>
      <c r="C68" s="96"/>
      <c r="D68" s="96"/>
    </row>
    <row r="69" spans="1:14" x14ac:dyDescent="0.2">
      <c r="A69" s="266"/>
      <c r="B69" s="266"/>
      <c r="C69" s="96"/>
      <c r="D69" s="96"/>
    </row>
    <row r="70" spans="1:14" x14ac:dyDescent="0.2">
      <c r="A70" s="266"/>
      <c r="B70" s="266"/>
      <c r="C70" s="96"/>
      <c r="D70" s="96"/>
    </row>
    <row r="71" spans="1:14" s="94" customFormat="1" ht="36" x14ac:dyDescent="0.55000000000000004">
      <c r="A71" s="274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95"/>
    </row>
  </sheetData>
  <mergeCells count="12">
    <mergeCell ref="A67:D67"/>
    <mergeCell ref="A68:B68"/>
    <mergeCell ref="A69:B69"/>
    <mergeCell ref="A70:B70"/>
    <mergeCell ref="A71:M71"/>
    <mergeCell ref="A17:D17"/>
    <mergeCell ref="F17:K17"/>
    <mergeCell ref="A1:D1"/>
    <mergeCell ref="A2:B2"/>
    <mergeCell ref="A3:M11"/>
    <mergeCell ref="A13:M14"/>
    <mergeCell ref="A16:K16"/>
  </mergeCells>
  <printOptions horizontalCentered="1"/>
  <pageMargins left="0" right="0" top="0.93" bottom="0.43" header="0.44" footer="0.26"/>
  <pageSetup scale="61" orientation="portrait" r:id="rId1"/>
  <headerFooter alignWithMargins="0">
    <oddHeader>&amp;C&amp;"Tahoma,Bold"&amp;20 2018-2019 SCHOOL CALENDAR CHECK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SY20 School Calendar</vt:lpstr>
      <vt:lpstr>SY20 5DAY CALENDAR CHECK</vt:lpstr>
      <vt:lpstr>SY20 4DAY CALENDAR CHECK</vt:lpstr>
      <vt:lpstr>'SY20 4DAY CALENDAR CHECK'!Print_Area</vt:lpstr>
      <vt:lpstr>'SY20 5DAY CALENDAR CHECK'!Print_Area</vt:lpstr>
      <vt:lpstr>'SY20 School Calendar'!Print_Area</vt:lpstr>
    </vt:vector>
  </TitlesOfParts>
  <Company>PED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Budget</dc:creator>
  <cp:keywords>MLM</cp:keywords>
  <cp:lastModifiedBy>David Craig</cp:lastModifiedBy>
  <cp:lastPrinted>2018-03-14T20:36:01Z</cp:lastPrinted>
  <dcterms:created xsi:type="dcterms:W3CDTF">2009-05-01T13:49:27Z</dcterms:created>
  <dcterms:modified xsi:type="dcterms:W3CDTF">2019-04-05T22:19:08Z</dcterms:modified>
</cp:coreProperties>
</file>