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3915"/>
  </bookViews>
  <sheets>
    <sheet name="2018-2019 JUNE DIST ATTCH 1" sheetId="1" r:id="rId1"/>
  </sheets>
  <calcPr calcId="145621" fullPrecision="0"/>
</workbook>
</file>

<file path=xl/calcChain.xml><?xml version="1.0" encoding="utf-8"?>
<calcChain xmlns="http://schemas.openxmlformats.org/spreadsheetml/2006/main">
  <c r="G90" i="1" l="1"/>
  <c r="G12" i="1"/>
  <c r="G6" i="1"/>
  <c r="C7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</calcChain>
</file>

<file path=xl/sharedStrings.xml><?xml version="1.0" encoding="utf-8"?>
<sst xmlns="http://schemas.openxmlformats.org/spreadsheetml/2006/main" count="143" uniqueCount="123">
  <si>
    <t>"A"</t>
  </si>
  <si>
    <t>"B"</t>
  </si>
  <si>
    <t>"C"</t>
  </si>
  <si>
    <t>"D"</t>
  </si>
  <si>
    <t>"G"</t>
  </si>
  <si>
    <t>"J"</t>
  </si>
  <si>
    <t>2018-2019</t>
  </si>
  <si>
    <t>FINAL FUNDED</t>
  </si>
  <si>
    <t xml:space="preserve">SCHOOL  </t>
  </si>
  <si>
    <t>IMPACT</t>
  </si>
  <si>
    <t xml:space="preserve">FOREST  </t>
  </si>
  <si>
    <t>GRAND TOTAL</t>
  </si>
  <si>
    <t>IMPACT AID</t>
  </si>
  <si>
    <t>FOREST RESERVE</t>
  </si>
  <si>
    <t>43101 SEG</t>
  </si>
  <si>
    <t xml:space="preserve">PROGRAM </t>
  </si>
  <si>
    <t>PROGRAM COST</t>
  </si>
  <si>
    <t>TAX LEVY</t>
  </si>
  <si>
    <t>AID</t>
  </si>
  <si>
    <t>RESERVE</t>
  </si>
  <si>
    <t>JULY 2018 TO</t>
  </si>
  <si>
    <t>RECEIVED JULY 2019</t>
  </si>
  <si>
    <t>ENERGY</t>
  </si>
  <si>
    <t>JULY 2018 - MAY 2019</t>
  </si>
  <si>
    <t xml:space="preserve">DISTRICT </t>
  </si>
  <si>
    <t>UNITS</t>
  </si>
  <si>
    <t>JUNE 2018</t>
  </si>
  <si>
    <t>RECEIPTS</t>
  </si>
  <si>
    <t>MAY 2019</t>
  </si>
  <si>
    <t>TO MAY 2019</t>
  </si>
  <si>
    <t>RENEWABLE BONDS</t>
  </si>
  <si>
    <t>DISTRIBUTION</t>
  </si>
  <si>
    <r>
      <t>ALAMOGORDO</t>
    </r>
    <r>
      <rPr>
        <vertAlign val="superscript"/>
        <sz val="9"/>
        <rFont val="Arial"/>
        <family val="2"/>
      </rPr>
      <t xml:space="preserve"> </t>
    </r>
  </si>
  <si>
    <r>
      <t xml:space="preserve">ALBUQUERQUE </t>
    </r>
    <r>
      <rPr>
        <vertAlign val="superscript"/>
        <sz val="9"/>
        <rFont val="Arial"/>
        <family val="2"/>
      </rPr>
      <t xml:space="preserve"> </t>
    </r>
  </si>
  <si>
    <t xml:space="preserve">ANIMAS </t>
  </si>
  <si>
    <r>
      <t>ARTESIA</t>
    </r>
    <r>
      <rPr>
        <vertAlign val="superscript"/>
        <sz val="9"/>
        <rFont val="Arial"/>
        <family val="2"/>
      </rPr>
      <t xml:space="preserve"> </t>
    </r>
  </si>
  <si>
    <t xml:space="preserve">AZTEC </t>
  </si>
  <si>
    <t>BELEN</t>
  </si>
  <si>
    <t>BERNALILLO</t>
  </si>
  <si>
    <t>BLOOMFIELD</t>
  </si>
  <si>
    <t>CAPITAN</t>
  </si>
  <si>
    <t>CARLSBAD</t>
  </si>
  <si>
    <t>CARRIZOZO</t>
  </si>
  <si>
    <t>CENTRAL CONS.</t>
  </si>
  <si>
    <t>CHAMA VALLEY</t>
  </si>
  <si>
    <t>CIMARRON</t>
  </si>
  <si>
    <t>CLAYTON</t>
  </si>
  <si>
    <t>CLOUDCROFT</t>
  </si>
  <si>
    <t>CLOVIS</t>
  </si>
  <si>
    <t>COBRE CONS.</t>
  </si>
  <si>
    <t xml:space="preserve">CORONA </t>
  </si>
  <si>
    <t>CUBA</t>
  </si>
  <si>
    <r>
      <t>DEMING</t>
    </r>
    <r>
      <rPr>
        <vertAlign val="superscript"/>
        <sz val="9"/>
        <rFont val="Arial"/>
        <family val="2"/>
      </rPr>
      <t xml:space="preserve"> </t>
    </r>
  </si>
  <si>
    <t>DES MOINES</t>
  </si>
  <si>
    <r>
      <t>DEXTER</t>
    </r>
    <r>
      <rPr>
        <vertAlign val="superscript"/>
        <sz val="9"/>
        <rFont val="Arial"/>
        <family val="2"/>
      </rPr>
      <t xml:space="preserve"> </t>
    </r>
  </si>
  <si>
    <t>DORA</t>
  </si>
  <si>
    <t>DULCE</t>
  </si>
  <si>
    <t xml:space="preserve">ELIDA </t>
  </si>
  <si>
    <t>ESPAÑOLA</t>
  </si>
  <si>
    <t>ESTANCIA</t>
  </si>
  <si>
    <t>EUNICE</t>
  </si>
  <si>
    <t>FARMINGTON</t>
  </si>
  <si>
    <t>FLOYD</t>
  </si>
  <si>
    <t xml:space="preserve">FT. SUMNER       </t>
  </si>
  <si>
    <t>GADSDEN</t>
  </si>
  <si>
    <t>GALLUP</t>
  </si>
  <si>
    <r>
      <t>GRADY</t>
    </r>
    <r>
      <rPr>
        <vertAlign val="superscript"/>
        <sz val="9"/>
        <rFont val="Arial"/>
        <family val="2"/>
      </rPr>
      <t xml:space="preserve"> </t>
    </r>
  </si>
  <si>
    <r>
      <t>GRANTS</t>
    </r>
    <r>
      <rPr>
        <vertAlign val="superscript"/>
        <sz val="9"/>
        <rFont val="Arial"/>
        <family val="2"/>
      </rPr>
      <t xml:space="preserve"> </t>
    </r>
  </si>
  <si>
    <r>
      <t>HAGERMAN</t>
    </r>
    <r>
      <rPr>
        <vertAlign val="superscript"/>
        <sz val="9"/>
        <rFont val="Arial"/>
        <family val="2"/>
      </rPr>
      <t xml:space="preserve"> </t>
    </r>
  </si>
  <si>
    <r>
      <t>HATCH</t>
    </r>
    <r>
      <rPr>
        <vertAlign val="superscript"/>
        <sz val="9"/>
        <rFont val="Arial"/>
        <family val="2"/>
      </rPr>
      <t xml:space="preserve"> </t>
    </r>
  </si>
  <si>
    <t>HOBBS</t>
  </si>
  <si>
    <t>HONDO</t>
  </si>
  <si>
    <t>HOUSE</t>
  </si>
  <si>
    <t>JAL</t>
  </si>
  <si>
    <t>JEMEZ MOUNTAIN</t>
  </si>
  <si>
    <t>JEMEZ VALLEY</t>
  </si>
  <si>
    <r>
      <t>LAKE ARTHUR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</t>
    </r>
  </si>
  <si>
    <t xml:space="preserve">LAS CRUCES      </t>
  </si>
  <si>
    <t>LAS VEGAS CITY</t>
  </si>
  <si>
    <r>
      <t>LOGAN</t>
    </r>
    <r>
      <rPr>
        <vertAlign val="superscript"/>
        <sz val="9"/>
        <rFont val="Arial"/>
        <family val="2"/>
      </rPr>
      <t xml:space="preserve"> </t>
    </r>
  </si>
  <si>
    <t>LORDSBURG</t>
  </si>
  <si>
    <r>
      <t>LOS ALAMOS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</t>
    </r>
  </si>
  <si>
    <t>LOS LUNAS</t>
  </si>
  <si>
    <t>LOVING</t>
  </si>
  <si>
    <r>
      <t>LOVINGTON</t>
    </r>
    <r>
      <rPr>
        <vertAlign val="superscript"/>
        <sz val="9"/>
        <rFont val="Arial"/>
        <family val="2"/>
      </rPr>
      <t xml:space="preserve"> </t>
    </r>
  </si>
  <si>
    <t>MAGDALENA</t>
  </si>
  <si>
    <t>MAXWELL</t>
  </si>
  <si>
    <t>MELROSE</t>
  </si>
  <si>
    <r>
      <t>MESA VISTA</t>
    </r>
    <r>
      <rPr>
        <vertAlign val="superscript"/>
        <sz val="9"/>
        <rFont val="Arial"/>
        <family val="2"/>
      </rPr>
      <t xml:space="preserve"> </t>
    </r>
  </si>
  <si>
    <t>MORA</t>
  </si>
  <si>
    <t>MORIARTY</t>
  </si>
  <si>
    <r>
      <t>MOSQUERO</t>
    </r>
    <r>
      <rPr>
        <vertAlign val="superscript"/>
        <sz val="9"/>
        <rFont val="Arial"/>
        <family val="2"/>
      </rPr>
      <t xml:space="preserve"> </t>
    </r>
  </si>
  <si>
    <t>MOUNTAINAIR</t>
  </si>
  <si>
    <t>PECOS</t>
  </si>
  <si>
    <t>PEÑASCO</t>
  </si>
  <si>
    <r>
      <t>POJOAQUE</t>
    </r>
    <r>
      <rPr>
        <vertAlign val="superscript"/>
        <sz val="9"/>
        <color indexed="8"/>
        <rFont val="Arial"/>
        <family val="2"/>
      </rPr>
      <t xml:space="preserve"> </t>
    </r>
  </si>
  <si>
    <t xml:space="preserve">PORTALES </t>
  </si>
  <si>
    <t>QUEMADO</t>
  </si>
  <si>
    <t>QUESTA</t>
  </si>
  <si>
    <t>RATON</t>
  </si>
  <si>
    <r>
      <t>RESERVE</t>
    </r>
    <r>
      <rPr>
        <vertAlign val="superscript"/>
        <sz val="9"/>
        <rFont val="Arial"/>
        <family val="2"/>
      </rPr>
      <t xml:space="preserve"> </t>
    </r>
  </si>
  <si>
    <r>
      <t>RIO RANCHO</t>
    </r>
    <r>
      <rPr>
        <vertAlign val="superscript"/>
        <sz val="9"/>
        <rFont val="Arial"/>
        <family val="2"/>
      </rPr>
      <t xml:space="preserve"> </t>
    </r>
  </si>
  <si>
    <t>ROSWELL</t>
  </si>
  <si>
    <t>ROY</t>
  </si>
  <si>
    <t xml:space="preserve">RUIDOSO            </t>
  </si>
  <si>
    <t xml:space="preserve">SAN JON             </t>
  </si>
  <si>
    <t>SANTA FE</t>
  </si>
  <si>
    <r>
      <t>SANTA ROSA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</t>
    </r>
  </si>
  <si>
    <r>
      <t>SILVER CITY CONS.</t>
    </r>
    <r>
      <rPr>
        <vertAlign val="superscript"/>
        <sz val="9"/>
        <rFont val="Arial"/>
        <family val="2"/>
      </rPr>
      <t xml:space="preserve"> </t>
    </r>
  </si>
  <si>
    <t>SOCORRO</t>
  </si>
  <si>
    <r>
      <t>SPRINGER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</t>
    </r>
  </si>
  <si>
    <r>
      <t>TAOS</t>
    </r>
    <r>
      <rPr>
        <vertAlign val="superscript"/>
        <sz val="9"/>
        <rFont val="Arial"/>
        <family val="2"/>
      </rPr>
      <t xml:space="preserve">  </t>
    </r>
  </si>
  <si>
    <t>TATUM</t>
  </si>
  <si>
    <t>TEXICO</t>
  </si>
  <si>
    <t>TRUTH OR CONSEQ.</t>
  </si>
  <si>
    <t>TUCUMCARI</t>
  </si>
  <si>
    <t>TULAROSA</t>
  </si>
  <si>
    <t>VAUGHN</t>
  </si>
  <si>
    <t>WAGON MOUND</t>
  </si>
  <si>
    <t xml:space="preserve">WEST LAS VEGAS </t>
  </si>
  <si>
    <r>
      <t>ZUNI</t>
    </r>
    <r>
      <rPr>
        <vertAlign val="superscript"/>
        <sz val="9"/>
        <rFont val="Arial"/>
        <family val="2"/>
      </rPr>
      <t xml:space="preserve"> </t>
    </r>
  </si>
  <si>
    <t xml:space="preserve"> </t>
  </si>
  <si>
    <t>100%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</si>
</sst>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0_);[Red]\(#,##0.000\)"/>
    <numFmt numFmtId="165" formatCode="&quot;$&quot;#,##0.00"/>
    <numFmt numFmtId="166" formatCode="#,##0.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vantGarde Bk BT"/>
    </font>
    <font>
      <sz val="8"/>
      <name val="AvantGarde Bk BT"/>
      <family val="2"/>
    </font>
    <font>
      <sz val="8"/>
      <name val="Arial"/>
      <family val="2"/>
    </font>
    <font>
      <b/>
      <sz val="12"/>
      <name val="AvantGarde Bk BT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2" fillId="0" borderId="0"/>
    <xf numFmtId="0" fontId="12" fillId="0" borderId="0"/>
    <xf numFmtId="44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44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 applyFill="1" applyBorder="1"/>
    <xf numFmtId="164" fontId="4" fillId="0" borderId="0" xfId="1" applyNumberFormat="1" applyFont="1" applyFill="1" applyBorder="1" applyAlignment="1"/>
    <xf numFmtId="0" fontId="2" fillId="0" borderId="0" xfId="1" applyFill="1" applyBorder="1"/>
    <xf numFmtId="8" fontId="4" fillId="0" borderId="0" xfId="1" applyNumberFormat="1" applyFont="1" applyFill="1" applyBorder="1" applyAlignment="1"/>
    <xf numFmtId="8" fontId="2" fillId="0" borderId="0" xfId="4" applyFill="1" applyBorder="1"/>
    <xf numFmtId="8" fontId="2" fillId="0" borderId="0" xfId="1" applyNumberFormat="1" applyFill="1" applyBorder="1"/>
    <xf numFmtId="164" fontId="2" fillId="0" borderId="0" xfId="1" applyNumberFormat="1"/>
    <xf numFmtId="0" fontId="2" fillId="0" borderId="0" xfId="1" applyFont="1" applyBorder="1"/>
    <xf numFmtId="164" fontId="2" fillId="0" borderId="0" xfId="6"/>
    <xf numFmtId="10" fontId="2" fillId="0" borderId="0" xfId="5"/>
    <xf numFmtId="4" fontId="2" fillId="0" borderId="0" xfId="4" applyNumberFormat="1" applyFill="1" applyBorder="1"/>
    <xf numFmtId="4" fontId="4" fillId="0" borderId="0" xfId="1" applyNumberFormat="1" applyFont="1" applyFill="1" applyBorder="1" applyAlignment="1"/>
    <xf numFmtId="4" fontId="2" fillId="0" borderId="0" xfId="4" applyNumberFormat="1" applyFont="1" applyFill="1" applyBorder="1"/>
    <xf numFmtId="4" fontId="2" fillId="0" borderId="0" xfId="1" applyNumberFormat="1" applyFill="1" applyBorder="1"/>
    <xf numFmtId="165" fontId="2" fillId="0" borderId="0" xfId="1" applyNumberFormat="1" applyFill="1" applyBorder="1"/>
    <xf numFmtId="166" fontId="2" fillId="0" borderId="0" xfId="1" applyNumberFormat="1" applyFill="1"/>
    <xf numFmtId="0" fontId="5" fillId="0" borderId="5" xfId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7" fillId="0" borderId="2" xfId="1" applyFont="1" applyFill="1" applyBorder="1"/>
    <xf numFmtId="0" fontId="8" fillId="0" borderId="4" xfId="1" quotePrefix="1" applyFont="1" applyFill="1" applyBorder="1" applyAlignment="1">
      <alignment horizontal="center"/>
    </xf>
    <xf numFmtId="0" fontId="7" fillId="0" borderId="4" xfId="1" applyFont="1" applyFill="1" applyBorder="1"/>
    <xf numFmtId="0" fontId="8" fillId="0" borderId="4" xfId="1" applyFont="1" applyFill="1" applyBorder="1" applyAlignment="1">
      <alignment horizontal="center"/>
    </xf>
    <xf numFmtId="4" fontId="8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>
      <alignment horizontal="right"/>
    </xf>
    <xf numFmtId="4" fontId="8" fillId="0" borderId="4" xfId="1" quotePrefix="1" applyNumberFormat="1" applyFont="1" applyFill="1" applyBorder="1" applyAlignment="1">
      <alignment horizontal="center"/>
    </xf>
    <xf numFmtId="17" fontId="8" fillId="0" borderId="4" xfId="1" quotePrefix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/>
    </xf>
    <xf numFmtId="8" fontId="8" fillId="0" borderId="1" xfId="4" applyFont="1" applyFill="1" applyBorder="1" applyAlignment="1">
      <alignment horizontal="center"/>
    </xf>
    <xf numFmtId="4" fontId="8" fillId="0" borderId="1" xfId="4" quotePrefix="1" applyNumberFormat="1" applyFont="1" applyFill="1" applyBorder="1" applyAlignment="1">
      <alignment horizontal="center"/>
    </xf>
    <xf numFmtId="9" fontId="8" fillId="0" borderId="1" xfId="5" applyNumberFormat="1" applyFont="1" applyFill="1" applyBorder="1" applyAlignment="1">
      <alignment horizontal="center"/>
    </xf>
    <xf numFmtId="9" fontId="8" fillId="0" borderId="1" xfId="5" quotePrefix="1" applyNumberFormat="1" applyFont="1" applyFill="1" applyBorder="1" applyAlignment="1">
      <alignment horizontal="center"/>
    </xf>
    <xf numFmtId="4" fontId="8" fillId="0" borderId="1" xfId="4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left"/>
    </xf>
    <xf numFmtId="166" fontId="7" fillId="0" borderId="3" xfId="6" applyNumberFormat="1" applyFont="1" applyFill="1" applyBorder="1"/>
    <xf numFmtId="165" fontId="7" fillId="0" borderId="3" xfId="4" applyNumberFormat="1" applyFont="1" applyFill="1" applyBorder="1"/>
    <xf numFmtId="165" fontId="7" fillId="0" borderId="3" xfId="1" applyNumberFormat="1" applyFont="1" applyFill="1" applyBorder="1" applyProtection="1">
      <protection locked="0"/>
    </xf>
    <xf numFmtId="165" fontId="7" fillId="0" borderId="3" xfId="1" applyNumberFormat="1" applyFont="1" applyFill="1" applyBorder="1"/>
    <xf numFmtId="0" fontId="7" fillId="0" borderId="3" xfId="1" applyFont="1" applyFill="1" applyBorder="1"/>
    <xf numFmtId="0" fontId="10" fillId="0" borderId="3" xfId="1" applyFont="1" applyFill="1" applyBorder="1"/>
    <xf numFmtId="38" fontId="7" fillId="0" borderId="3" xfId="3" applyFont="1" applyFill="1" applyBorder="1"/>
    <xf numFmtId="164" fontId="2" fillId="0" borderId="0" xfId="2" applyNumberFormat="1" applyFill="1"/>
    <xf numFmtId="165" fontId="7" fillId="0" borderId="0" xfId="1" applyNumberFormat="1" applyFont="1" applyFill="1" applyBorder="1" applyProtection="1">
      <protection locked="0"/>
    </xf>
    <xf numFmtId="0" fontId="7" fillId="0" borderId="0" xfId="1" applyFont="1" applyFill="1" applyBorder="1"/>
    <xf numFmtId="165" fontId="7" fillId="0" borderId="3" xfId="4" applyNumberFormat="1" applyFont="1" applyFill="1" applyBorder="1"/>
  </cellXfs>
  <cellStyles count="30">
    <cellStyle name="Comma [0] 2" xfId="3"/>
    <cellStyle name="Comma [0] 3" xfId="8"/>
    <cellStyle name="Comma 2" xfId="2"/>
    <cellStyle name="Comma 3" xfId="12"/>
    <cellStyle name="Comma 4" xfId="15"/>
    <cellStyle name="Comma 5" xfId="14"/>
    <cellStyle name="Comma 6" xfId="26"/>
    <cellStyle name="Comma 7" xfId="27"/>
    <cellStyle name="Currency [0] 2" xfId="13"/>
    <cellStyle name="Currency 2" xfId="4"/>
    <cellStyle name="Currency 3" xfId="19"/>
    <cellStyle name="Currency 3 2" xfId="21"/>
    <cellStyle name="Currency 4" xfId="11"/>
    <cellStyle name="Currency 5" xfId="25"/>
    <cellStyle name="Currency 6" xfId="28"/>
    <cellStyle name="Currency 7" xfId="29"/>
    <cellStyle name="Normal" xfId="0" builtinId="0"/>
    <cellStyle name="Normal 2" xfId="9"/>
    <cellStyle name="Normal 2 2" xfId="18"/>
    <cellStyle name="Normal 2 5 3 5 2" xfId="16"/>
    <cellStyle name="Normal 2 5 3 5 2 2" xfId="17"/>
    <cellStyle name="Normal 2 5 3 5 2 2 2" xfId="22"/>
    <cellStyle name="Normal 2 5 3 5 2 3" xfId="23"/>
    <cellStyle name="Normal 2 5 3 5 2 4" xfId="20"/>
    <cellStyle name="Normal 3" xfId="7"/>
    <cellStyle name="Normal 3 2" xfId="24"/>
    <cellStyle name="Normal 4" xfId="10"/>
    <cellStyle name="Normal 5" xfId="1"/>
    <cellStyle name="Percent 2" xfId="5"/>
    <cellStyle name="Unit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topLeftCell="A55" workbookViewId="0">
      <selection activeCell="K94" sqref="K94"/>
    </sheetView>
  </sheetViews>
  <sheetFormatPr defaultRowHeight="15"/>
  <cols>
    <col min="1" max="1" width="18.42578125" bestFit="1" customWidth="1"/>
    <col min="2" max="2" width="12.42578125" bestFit="1" customWidth="1"/>
    <col min="3" max="3" width="15.85546875" bestFit="1" customWidth="1"/>
    <col min="4" max="4" width="12.28515625" bestFit="1" customWidth="1"/>
    <col min="5" max="5" width="9.7109375" bestFit="1" customWidth="1"/>
    <col min="6" max="6" width="9.85546875" bestFit="1" customWidth="1"/>
    <col min="7" max="7" width="14.5703125" bestFit="1" customWidth="1"/>
    <col min="8" max="8" width="13.42578125" bestFit="1" customWidth="1"/>
    <col min="9" max="9" width="18.28515625" bestFit="1" customWidth="1"/>
    <col min="10" max="10" width="17.85546875" bestFit="1" customWidth="1"/>
    <col min="11" max="11" width="19.28515625" bestFit="1" customWidth="1"/>
  </cols>
  <sheetData>
    <row r="1" spans="1:11" ht="16.5" thickBot="1">
      <c r="A1" s="1"/>
      <c r="B1" s="19"/>
      <c r="C1" s="19" t="s">
        <v>0</v>
      </c>
      <c r="D1" s="20"/>
      <c r="E1" s="20"/>
      <c r="F1" s="20"/>
      <c r="G1" s="19" t="s">
        <v>1</v>
      </c>
      <c r="H1" s="19" t="s">
        <v>2</v>
      </c>
      <c r="I1" s="19" t="s">
        <v>3</v>
      </c>
      <c r="J1" s="19" t="s">
        <v>4</v>
      </c>
      <c r="K1" s="19" t="s">
        <v>5</v>
      </c>
    </row>
    <row r="2" spans="1:11">
      <c r="A2" s="21"/>
      <c r="B2" s="22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K2" s="22" t="s">
        <v>6</v>
      </c>
    </row>
    <row r="3" spans="1:11">
      <c r="A3" s="23"/>
      <c r="B3" s="24" t="s">
        <v>7</v>
      </c>
      <c r="C3" s="24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7</v>
      </c>
      <c r="K3" s="25" t="s">
        <v>14</v>
      </c>
    </row>
    <row r="4" spans="1:11">
      <c r="A4" s="26"/>
      <c r="B4" s="24" t="s">
        <v>15</v>
      </c>
      <c r="C4" s="24" t="s">
        <v>16</v>
      </c>
      <c r="D4" s="25" t="s">
        <v>17</v>
      </c>
      <c r="E4" s="25" t="s">
        <v>18</v>
      </c>
      <c r="F4" s="25" t="s">
        <v>19</v>
      </c>
      <c r="G4" s="25" t="s">
        <v>122</v>
      </c>
      <c r="H4" s="27" t="s">
        <v>20</v>
      </c>
      <c r="I4" s="25" t="s">
        <v>21</v>
      </c>
      <c r="J4" s="25" t="s">
        <v>22</v>
      </c>
      <c r="K4" s="28" t="s">
        <v>23</v>
      </c>
    </row>
    <row r="5" spans="1:11">
      <c r="A5" s="29" t="s">
        <v>24</v>
      </c>
      <c r="B5" s="30" t="s">
        <v>25</v>
      </c>
      <c r="C5" s="31">
        <v>4190.8500000000004</v>
      </c>
      <c r="D5" s="32" t="s">
        <v>26</v>
      </c>
      <c r="E5" s="32" t="s">
        <v>26</v>
      </c>
      <c r="F5" s="32" t="s">
        <v>26</v>
      </c>
      <c r="G5" s="33" t="s">
        <v>27</v>
      </c>
      <c r="H5" s="34" t="s">
        <v>28</v>
      </c>
      <c r="I5" s="33" t="s">
        <v>29</v>
      </c>
      <c r="J5" s="35" t="s">
        <v>30</v>
      </c>
      <c r="K5" s="30" t="s">
        <v>31</v>
      </c>
    </row>
    <row r="6" spans="1:11">
      <c r="A6" s="36" t="s">
        <v>32</v>
      </c>
      <c r="B6" s="37">
        <v>10611.746999999999</v>
      </c>
      <c r="C6" s="38">
        <f>B6*$C$5</f>
        <v>44472239.909999996</v>
      </c>
      <c r="D6" s="39">
        <v>33241.32</v>
      </c>
      <c r="E6" s="39">
        <v>0</v>
      </c>
      <c r="F6" s="38">
        <v>0</v>
      </c>
      <c r="G6" s="38">
        <f>SUM(D6:F6)</f>
        <v>33241.32</v>
      </c>
      <c r="H6" s="38">
        <v>979074.83</v>
      </c>
      <c r="I6" s="39">
        <v>229987.44</v>
      </c>
      <c r="J6" s="39">
        <v>0</v>
      </c>
      <c r="K6" s="40">
        <v>39479977</v>
      </c>
    </row>
    <row r="7" spans="1:11">
      <c r="A7" s="41" t="s">
        <v>33</v>
      </c>
      <c r="B7" s="37">
        <v>153278.48300000001</v>
      </c>
      <c r="C7" s="47">
        <f>B7*$C$5</f>
        <v>642367130.48000002</v>
      </c>
      <c r="D7" s="39">
        <v>1361556.96</v>
      </c>
      <c r="E7" s="39">
        <v>0</v>
      </c>
      <c r="F7" s="38">
        <v>0</v>
      </c>
      <c r="G7" s="47">
        <f t="shared" ref="G7:G70" si="0">SUM(D7:F7)</f>
        <v>1361556.96</v>
      </c>
      <c r="H7" s="38">
        <v>187691.51</v>
      </c>
      <c r="I7" s="39">
        <v>27528.44</v>
      </c>
      <c r="J7" s="39">
        <v>0</v>
      </c>
      <c r="K7" s="40">
        <v>584499602</v>
      </c>
    </row>
    <row r="8" spans="1:11">
      <c r="A8" s="36" t="s">
        <v>34</v>
      </c>
      <c r="B8" s="37">
        <v>526.89499999999998</v>
      </c>
      <c r="C8" s="47">
        <f t="shared" ref="C8:C70" si="1">B8*$C$5</f>
        <v>2208137.91</v>
      </c>
      <c r="D8" s="39">
        <v>1550.69</v>
      </c>
      <c r="E8" s="39">
        <v>0</v>
      </c>
      <c r="F8" s="38">
        <v>0</v>
      </c>
      <c r="G8" s="47">
        <f t="shared" si="0"/>
        <v>1550.69</v>
      </c>
      <c r="H8" s="39">
        <v>0</v>
      </c>
      <c r="I8" s="39">
        <v>8993.19</v>
      </c>
      <c r="J8" s="39">
        <v>0</v>
      </c>
      <c r="K8" s="40">
        <v>2007913</v>
      </c>
    </row>
    <row r="9" spans="1:11">
      <c r="A9" s="41" t="s">
        <v>35</v>
      </c>
      <c r="B9" s="37">
        <v>6685.8760000000002</v>
      </c>
      <c r="C9" s="47">
        <f t="shared" si="1"/>
        <v>28019503.43</v>
      </c>
      <c r="D9" s="39">
        <v>120921.8</v>
      </c>
      <c r="E9" s="39">
        <v>0</v>
      </c>
      <c r="F9" s="38">
        <v>0</v>
      </c>
      <c r="G9" s="47">
        <f t="shared" si="0"/>
        <v>120921.8</v>
      </c>
      <c r="H9" s="39">
        <v>0</v>
      </c>
      <c r="I9" s="39">
        <v>11869.75</v>
      </c>
      <c r="J9" s="39">
        <v>0</v>
      </c>
      <c r="K9" s="40">
        <v>25175952</v>
      </c>
    </row>
    <row r="10" spans="1:11">
      <c r="A10" s="41" t="s">
        <v>36</v>
      </c>
      <c r="B10" s="37">
        <v>5022.607</v>
      </c>
      <c r="C10" s="47">
        <f t="shared" si="1"/>
        <v>21048992.550000001</v>
      </c>
      <c r="D10" s="39">
        <v>38392.69</v>
      </c>
      <c r="E10" s="39">
        <v>0</v>
      </c>
      <c r="F10" s="38">
        <v>0</v>
      </c>
      <c r="G10" s="47">
        <f t="shared" si="0"/>
        <v>38392.69</v>
      </c>
      <c r="H10" s="39">
        <v>0</v>
      </c>
      <c r="I10" s="39">
        <v>0</v>
      </c>
      <c r="J10" s="39">
        <v>0</v>
      </c>
      <c r="K10" s="40">
        <v>19123558</v>
      </c>
    </row>
    <row r="11" spans="1:11">
      <c r="A11" s="41" t="s">
        <v>37</v>
      </c>
      <c r="B11" s="37">
        <v>7171.2830000000004</v>
      </c>
      <c r="C11" s="47">
        <f t="shared" si="1"/>
        <v>30053771.359999999</v>
      </c>
      <c r="D11" s="39">
        <v>49891.95</v>
      </c>
      <c r="E11" s="39">
        <v>0</v>
      </c>
      <c r="F11" s="38">
        <v>0</v>
      </c>
      <c r="G11" s="47">
        <f t="shared" si="0"/>
        <v>49891.95</v>
      </c>
      <c r="H11" s="38">
        <v>0</v>
      </c>
      <c r="I11" s="39">
        <v>3152.06</v>
      </c>
      <c r="J11" s="39">
        <v>0</v>
      </c>
      <c r="K11" s="40">
        <v>27367534</v>
      </c>
    </row>
    <row r="12" spans="1:11">
      <c r="A12" s="41" t="s">
        <v>38</v>
      </c>
      <c r="B12" s="37">
        <v>5654.7169999999996</v>
      </c>
      <c r="C12" s="47">
        <f t="shared" si="1"/>
        <v>23698070.739999998</v>
      </c>
      <c r="D12" s="39">
        <v>54352.79</v>
      </c>
      <c r="E12" s="39">
        <v>0</v>
      </c>
      <c r="F12" s="38">
        <v>16778.05</v>
      </c>
      <c r="G12" s="47">
        <f>SUM(D12:F12)</f>
        <v>71130.84</v>
      </c>
      <c r="H12" s="38">
        <v>4866176.53</v>
      </c>
      <c r="I12" s="39">
        <v>18403.43</v>
      </c>
      <c r="J12" s="39">
        <v>0</v>
      </c>
      <c r="K12" s="40">
        <v>18526318</v>
      </c>
    </row>
    <row r="13" spans="1:11">
      <c r="A13" s="41" t="s">
        <v>39</v>
      </c>
      <c r="B13" s="37">
        <v>5250.2060000000001</v>
      </c>
      <c r="C13" s="47">
        <f t="shared" si="1"/>
        <v>22002825.82</v>
      </c>
      <c r="D13" s="39">
        <v>53707.77</v>
      </c>
      <c r="E13" s="39">
        <v>0</v>
      </c>
      <c r="F13" s="38">
        <v>0</v>
      </c>
      <c r="G13" s="47">
        <f t="shared" si="0"/>
        <v>53707.77</v>
      </c>
      <c r="H13" s="38">
        <v>886793.51</v>
      </c>
      <c r="I13" s="39">
        <v>0</v>
      </c>
      <c r="J13" s="39">
        <v>0</v>
      </c>
      <c r="K13" s="40">
        <v>19342754</v>
      </c>
    </row>
    <row r="14" spans="1:11">
      <c r="A14" s="41" t="s">
        <v>40</v>
      </c>
      <c r="B14" s="37">
        <v>1133.1089999999999</v>
      </c>
      <c r="C14" s="47">
        <f t="shared" si="1"/>
        <v>4748689.8499999996</v>
      </c>
      <c r="D14" s="39">
        <v>13693.86</v>
      </c>
      <c r="E14" s="39">
        <v>0</v>
      </c>
      <c r="F14" s="38">
        <v>0</v>
      </c>
      <c r="G14" s="47">
        <f t="shared" si="0"/>
        <v>13693.86</v>
      </c>
      <c r="H14" s="38">
        <v>0</v>
      </c>
      <c r="I14" s="39">
        <v>22879.98</v>
      </c>
      <c r="J14" s="39">
        <v>0</v>
      </c>
      <c r="K14" s="40">
        <v>4266179</v>
      </c>
    </row>
    <row r="15" spans="1:11">
      <c r="A15" s="41" t="s">
        <v>41</v>
      </c>
      <c r="B15" s="37">
        <v>13297.657999999999</v>
      </c>
      <c r="C15" s="47">
        <f t="shared" si="1"/>
        <v>55728490.030000001</v>
      </c>
      <c r="D15" s="39">
        <v>175707.46</v>
      </c>
      <c r="E15" s="39">
        <v>0</v>
      </c>
      <c r="F15" s="38">
        <v>0</v>
      </c>
      <c r="G15" s="47">
        <f t="shared" si="0"/>
        <v>175707.46</v>
      </c>
      <c r="H15" s="38">
        <v>0</v>
      </c>
      <c r="I15" s="39">
        <v>24141.61</v>
      </c>
      <c r="J15" s="39">
        <v>0</v>
      </c>
      <c r="K15" s="40">
        <v>50360356</v>
      </c>
    </row>
    <row r="16" spans="1:11">
      <c r="A16" s="41" t="s">
        <v>42</v>
      </c>
      <c r="B16" s="37">
        <v>515.27700000000004</v>
      </c>
      <c r="C16" s="47">
        <f t="shared" si="1"/>
        <v>2159448.62</v>
      </c>
      <c r="D16" s="39">
        <v>6758.66</v>
      </c>
      <c r="E16" s="39">
        <v>0</v>
      </c>
      <c r="F16" s="38">
        <v>0</v>
      </c>
      <c r="G16" s="47">
        <f t="shared" si="0"/>
        <v>6758.66</v>
      </c>
      <c r="H16" s="39">
        <v>0</v>
      </c>
      <c r="I16" s="39">
        <v>6517.6</v>
      </c>
      <c r="J16" s="39">
        <v>0</v>
      </c>
      <c r="K16" s="40">
        <v>1942136</v>
      </c>
    </row>
    <row r="17" spans="1:11">
      <c r="A17" s="41" t="s">
        <v>43</v>
      </c>
      <c r="B17" s="37">
        <v>10628.887000000001</v>
      </c>
      <c r="C17" s="47">
        <f t="shared" si="1"/>
        <v>44544071.079999998</v>
      </c>
      <c r="D17" s="39">
        <v>165633.94</v>
      </c>
      <c r="E17" s="39">
        <v>0</v>
      </c>
      <c r="F17" s="38">
        <v>0</v>
      </c>
      <c r="G17" s="47">
        <f t="shared" si="0"/>
        <v>165633.94</v>
      </c>
      <c r="H17" s="38">
        <v>24176547.600000001</v>
      </c>
      <c r="I17" s="39">
        <v>0</v>
      </c>
      <c r="J17" s="39">
        <v>0</v>
      </c>
      <c r="K17" s="40">
        <v>24800498</v>
      </c>
    </row>
    <row r="18" spans="1:11">
      <c r="A18" s="41" t="s">
        <v>44</v>
      </c>
      <c r="B18" s="37">
        <v>996.99599999999998</v>
      </c>
      <c r="C18" s="47">
        <f t="shared" si="1"/>
        <v>4178260.69</v>
      </c>
      <c r="D18" s="39">
        <v>4999.09</v>
      </c>
      <c r="E18" s="39">
        <v>0</v>
      </c>
      <c r="F18" s="38">
        <v>0</v>
      </c>
      <c r="G18" s="47">
        <f t="shared" si="0"/>
        <v>4999.09</v>
      </c>
      <c r="H18" s="39">
        <v>0</v>
      </c>
      <c r="I18" s="39">
        <v>60573.18</v>
      </c>
      <c r="J18" s="39">
        <v>0</v>
      </c>
      <c r="K18" s="40">
        <v>3761970</v>
      </c>
    </row>
    <row r="19" spans="1:11">
      <c r="A19" s="41" t="s">
        <v>45</v>
      </c>
      <c r="B19" s="37">
        <v>1010.582</v>
      </c>
      <c r="C19" s="47">
        <f t="shared" si="1"/>
        <v>4235197.57</v>
      </c>
      <c r="D19" s="39">
        <v>23651.83</v>
      </c>
      <c r="E19" s="39">
        <v>0</v>
      </c>
      <c r="F19" s="38">
        <v>0</v>
      </c>
      <c r="G19" s="47">
        <f t="shared" si="0"/>
        <v>23651.83</v>
      </c>
      <c r="H19" s="39">
        <v>0</v>
      </c>
      <c r="I19" s="39">
        <v>8279.3799999999992</v>
      </c>
      <c r="J19" s="39">
        <v>0</v>
      </c>
      <c r="K19" s="40">
        <v>3766502</v>
      </c>
    </row>
    <row r="20" spans="1:11">
      <c r="A20" s="41" t="s">
        <v>46</v>
      </c>
      <c r="B20" s="37">
        <v>1140.0350000000001</v>
      </c>
      <c r="C20" s="47">
        <f t="shared" si="1"/>
        <v>4777715.68</v>
      </c>
      <c r="D20" s="39">
        <v>8568.84</v>
      </c>
      <c r="E20" s="39">
        <v>0</v>
      </c>
      <c r="F20" s="38">
        <v>0</v>
      </c>
      <c r="G20" s="47">
        <f t="shared" si="0"/>
        <v>8568.84</v>
      </c>
      <c r="H20" s="39">
        <v>0</v>
      </c>
      <c r="I20" s="39">
        <v>0</v>
      </c>
      <c r="J20" s="39">
        <v>0</v>
      </c>
      <c r="K20" s="40">
        <v>4329235</v>
      </c>
    </row>
    <row r="21" spans="1:11">
      <c r="A21" s="41" t="s">
        <v>47</v>
      </c>
      <c r="B21" s="37">
        <v>957.11</v>
      </c>
      <c r="C21" s="47">
        <f t="shared" si="1"/>
        <v>4011104.44</v>
      </c>
      <c r="D21" s="39">
        <v>2697.25</v>
      </c>
      <c r="E21" s="39">
        <v>0</v>
      </c>
      <c r="F21" s="38">
        <v>0</v>
      </c>
      <c r="G21" s="47">
        <f t="shared" si="0"/>
        <v>2697.25</v>
      </c>
      <c r="H21" s="38">
        <v>0</v>
      </c>
      <c r="I21" s="39">
        <v>13997.66</v>
      </c>
      <c r="J21" s="39">
        <v>0</v>
      </c>
      <c r="K21" s="40">
        <v>3628638</v>
      </c>
    </row>
    <row r="22" spans="1:11">
      <c r="A22" s="41" t="s">
        <v>48</v>
      </c>
      <c r="B22" s="37">
        <v>14079.87</v>
      </c>
      <c r="C22" s="47">
        <f t="shared" si="1"/>
        <v>59006623.189999998</v>
      </c>
      <c r="D22" s="39">
        <v>45132.7</v>
      </c>
      <c r="E22" s="39">
        <v>0</v>
      </c>
      <c r="F22" s="38">
        <v>0</v>
      </c>
      <c r="G22" s="47">
        <f t="shared" si="0"/>
        <v>45132.7</v>
      </c>
      <c r="H22" s="38">
        <v>379641.4</v>
      </c>
      <c r="I22" s="39">
        <v>0</v>
      </c>
      <c r="J22" s="39">
        <v>0</v>
      </c>
      <c r="K22" s="40">
        <v>53533811</v>
      </c>
    </row>
    <row r="23" spans="1:11">
      <c r="A23" s="41" t="s">
        <v>49</v>
      </c>
      <c r="B23" s="37">
        <v>2930.875</v>
      </c>
      <c r="C23" s="47">
        <f t="shared" si="1"/>
        <v>12282857.49</v>
      </c>
      <c r="D23" s="39">
        <v>5962.99</v>
      </c>
      <c r="E23" s="39">
        <v>0</v>
      </c>
      <c r="F23" s="38">
        <v>0</v>
      </c>
      <c r="G23" s="47">
        <f t="shared" si="0"/>
        <v>5962.99</v>
      </c>
      <c r="H23" s="38">
        <v>0</v>
      </c>
      <c r="I23" s="39">
        <v>101624.3</v>
      </c>
      <c r="J23" s="39">
        <v>0</v>
      </c>
      <c r="K23" s="40">
        <v>11146356</v>
      </c>
    </row>
    <row r="24" spans="1:11">
      <c r="A24" s="41" t="s">
        <v>50</v>
      </c>
      <c r="B24" s="37">
        <v>345.38900000000001</v>
      </c>
      <c r="C24" s="47">
        <f t="shared" si="1"/>
        <v>1447473.49</v>
      </c>
      <c r="D24" s="39">
        <v>6493.92</v>
      </c>
      <c r="E24" s="39">
        <v>0</v>
      </c>
      <c r="F24" s="38">
        <v>0</v>
      </c>
      <c r="G24" s="47">
        <f t="shared" si="0"/>
        <v>6493.92</v>
      </c>
      <c r="H24" s="38">
        <v>0</v>
      </c>
      <c r="I24" s="39">
        <v>2871.4</v>
      </c>
      <c r="J24" s="39">
        <v>0</v>
      </c>
      <c r="K24" s="40">
        <v>1304829</v>
      </c>
    </row>
    <row r="25" spans="1:11">
      <c r="A25" s="41" t="s">
        <v>51</v>
      </c>
      <c r="B25" s="37">
        <v>1521.3610000000001</v>
      </c>
      <c r="C25" s="47">
        <f t="shared" si="1"/>
        <v>6375795.75</v>
      </c>
      <c r="D25" s="39">
        <v>9755.51</v>
      </c>
      <c r="E25" s="39">
        <v>0</v>
      </c>
      <c r="F25" s="38">
        <v>0</v>
      </c>
      <c r="G25" s="47">
        <f t="shared" si="0"/>
        <v>9755.51</v>
      </c>
      <c r="H25" s="38">
        <v>1499527.51</v>
      </c>
      <c r="I25" s="39">
        <v>3457.99</v>
      </c>
      <c r="J25" s="39">
        <v>0</v>
      </c>
      <c r="K25" s="40">
        <v>4859876</v>
      </c>
    </row>
    <row r="26" spans="1:11">
      <c r="A26" s="41" t="s">
        <v>52</v>
      </c>
      <c r="B26" s="37">
        <v>9597.9140000000007</v>
      </c>
      <c r="C26" s="47">
        <f t="shared" si="1"/>
        <v>40223417.890000001</v>
      </c>
      <c r="D26" s="39">
        <v>57550.86</v>
      </c>
      <c r="E26" s="39">
        <v>0</v>
      </c>
      <c r="F26" s="38">
        <v>0</v>
      </c>
      <c r="G26" s="47">
        <f t="shared" si="0"/>
        <v>57550.86</v>
      </c>
      <c r="H26" s="38">
        <v>0</v>
      </c>
      <c r="I26" s="39">
        <v>0</v>
      </c>
      <c r="J26" s="39">
        <v>0</v>
      </c>
      <c r="K26" s="40">
        <v>36632880</v>
      </c>
    </row>
    <row r="27" spans="1:11">
      <c r="A27" s="41" t="s">
        <v>53</v>
      </c>
      <c r="B27" s="37">
        <v>372.63499999999999</v>
      </c>
      <c r="C27" s="47">
        <f t="shared" si="1"/>
        <v>1561657.39</v>
      </c>
      <c r="D27" s="39">
        <v>5382.58</v>
      </c>
      <c r="E27" s="39">
        <v>0</v>
      </c>
      <c r="F27" s="38">
        <v>0</v>
      </c>
      <c r="G27" s="47">
        <f t="shared" si="0"/>
        <v>5382.58</v>
      </c>
      <c r="H27" s="39">
        <v>0</v>
      </c>
      <c r="I27" s="39">
        <v>0</v>
      </c>
      <c r="J27" s="39">
        <v>0</v>
      </c>
      <c r="K27" s="40">
        <v>1419157</v>
      </c>
    </row>
    <row r="28" spans="1:11">
      <c r="A28" s="41" t="s">
        <v>54</v>
      </c>
      <c r="B28" s="37">
        <v>1974.85</v>
      </c>
      <c r="C28" s="47">
        <f t="shared" si="1"/>
        <v>8276300.1200000001</v>
      </c>
      <c r="D28" s="39">
        <v>6939.09</v>
      </c>
      <c r="E28" s="39">
        <v>0</v>
      </c>
      <c r="F28" s="38">
        <v>0</v>
      </c>
      <c r="G28" s="47">
        <f t="shared" si="0"/>
        <v>6939.09</v>
      </c>
      <c r="H28" s="38">
        <v>0</v>
      </c>
      <c r="I28" s="39">
        <v>1252.6300000000001</v>
      </c>
      <c r="J28" s="39">
        <v>0</v>
      </c>
      <c r="K28" s="40">
        <v>7557693</v>
      </c>
    </row>
    <row r="29" spans="1:11">
      <c r="A29" s="41" t="s">
        <v>55</v>
      </c>
      <c r="B29" s="37">
        <v>635.673</v>
      </c>
      <c r="C29" s="47">
        <f t="shared" si="1"/>
        <v>2664010.19</v>
      </c>
      <c r="D29" s="39">
        <v>1886.8</v>
      </c>
      <c r="E29" s="39">
        <v>0</v>
      </c>
      <c r="F29" s="38">
        <v>0</v>
      </c>
      <c r="G29" s="47">
        <f t="shared" si="0"/>
        <v>1886.8</v>
      </c>
      <c r="H29" s="38">
        <v>0</v>
      </c>
      <c r="I29" s="39">
        <v>0</v>
      </c>
      <c r="J29" s="39">
        <v>0</v>
      </c>
      <c r="K29" s="40">
        <v>2430253</v>
      </c>
    </row>
    <row r="30" spans="1:11">
      <c r="A30" s="41" t="s">
        <v>56</v>
      </c>
      <c r="B30" s="37">
        <v>1632.6179999999999</v>
      </c>
      <c r="C30" s="47">
        <f t="shared" si="1"/>
        <v>6842057.1500000004</v>
      </c>
      <c r="D30" s="39">
        <v>7125.09</v>
      </c>
      <c r="E30" s="39">
        <v>0</v>
      </c>
      <c r="F30" s="38">
        <v>0</v>
      </c>
      <c r="G30" s="47">
        <f t="shared" si="0"/>
        <v>7125.09</v>
      </c>
      <c r="H30" s="38">
        <v>4162714.11</v>
      </c>
      <c r="I30" s="39">
        <v>92762.59</v>
      </c>
      <c r="J30" s="39">
        <v>0</v>
      </c>
      <c r="K30" s="40">
        <v>3511067</v>
      </c>
    </row>
    <row r="31" spans="1:11">
      <c r="A31" s="41" t="s">
        <v>57</v>
      </c>
      <c r="B31" s="37">
        <v>473.14400000000001</v>
      </c>
      <c r="C31" s="47">
        <f t="shared" si="1"/>
        <v>1982875.53</v>
      </c>
      <c r="D31" s="39">
        <v>16813.96</v>
      </c>
      <c r="E31" s="39">
        <v>0</v>
      </c>
      <c r="F31" s="38">
        <v>0</v>
      </c>
      <c r="G31" s="47">
        <f t="shared" si="0"/>
        <v>16813.96</v>
      </c>
      <c r="H31" s="38">
        <v>0</v>
      </c>
      <c r="I31" s="39">
        <v>0</v>
      </c>
      <c r="J31" s="39">
        <v>0</v>
      </c>
      <c r="K31" s="40">
        <v>1786581</v>
      </c>
    </row>
    <row r="32" spans="1:11">
      <c r="A32" s="42" t="s">
        <v>58</v>
      </c>
      <c r="B32" s="37">
        <v>7258.6540000000005</v>
      </c>
      <c r="C32" s="47">
        <f t="shared" si="1"/>
        <v>30419930.120000001</v>
      </c>
      <c r="D32" s="39">
        <v>20201.689999999999</v>
      </c>
      <c r="E32" s="39">
        <v>0</v>
      </c>
      <c r="F32" s="38">
        <v>0</v>
      </c>
      <c r="G32" s="47">
        <f t="shared" si="0"/>
        <v>20201.689999999999</v>
      </c>
      <c r="H32" s="38">
        <v>52425.39</v>
      </c>
      <c r="I32" s="39">
        <v>541987.22</v>
      </c>
      <c r="J32" s="39">
        <v>0</v>
      </c>
      <c r="K32" s="40">
        <v>27528108</v>
      </c>
    </row>
    <row r="33" spans="1:11">
      <c r="A33" s="41" t="s">
        <v>59</v>
      </c>
      <c r="B33" s="37">
        <v>1590.046</v>
      </c>
      <c r="C33" s="47">
        <f t="shared" si="1"/>
        <v>6663644.2800000003</v>
      </c>
      <c r="D33" s="39">
        <v>7641.18</v>
      </c>
      <c r="E33" s="39">
        <v>0</v>
      </c>
      <c r="F33" s="38">
        <v>0</v>
      </c>
      <c r="G33" s="47">
        <f t="shared" si="0"/>
        <v>7641.18</v>
      </c>
      <c r="H33" s="39">
        <v>0</v>
      </c>
      <c r="I33" s="39">
        <v>18552.169999999998</v>
      </c>
      <c r="J33" s="39">
        <v>0</v>
      </c>
      <c r="K33" s="40">
        <v>6065157</v>
      </c>
    </row>
    <row r="34" spans="1:11">
      <c r="A34" s="41" t="s">
        <v>60</v>
      </c>
      <c r="B34" s="37">
        <v>1745.6120000000001</v>
      </c>
      <c r="C34" s="47">
        <f t="shared" si="1"/>
        <v>7315598.0499999998</v>
      </c>
      <c r="D34" s="39">
        <v>32292.85</v>
      </c>
      <c r="E34" s="39">
        <v>0</v>
      </c>
      <c r="F34" s="38">
        <v>0</v>
      </c>
      <c r="G34" s="47">
        <f t="shared" si="0"/>
        <v>32292.85</v>
      </c>
      <c r="H34" s="38">
        <v>0</v>
      </c>
      <c r="I34" s="39">
        <v>0</v>
      </c>
      <c r="J34" s="39">
        <v>0</v>
      </c>
      <c r="K34" s="40">
        <v>6457931</v>
      </c>
    </row>
    <row r="35" spans="1:11">
      <c r="A35" s="41" t="s">
        <v>61</v>
      </c>
      <c r="B35" s="37">
        <v>18954.93</v>
      </c>
      <c r="C35" s="47">
        <f t="shared" si="1"/>
        <v>79437268.390000001</v>
      </c>
      <c r="D35" s="39">
        <v>126261.17</v>
      </c>
      <c r="E35" s="39">
        <v>0</v>
      </c>
      <c r="F35" s="38">
        <v>0</v>
      </c>
      <c r="G35" s="47">
        <f t="shared" si="0"/>
        <v>126261.17</v>
      </c>
      <c r="H35" s="38">
        <v>0</v>
      </c>
      <c r="I35" s="39">
        <v>0</v>
      </c>
      <c r="J35" s="39">
        <v>0</v>
      </c>
      <c r="K35" s="40">
        <v>72348102</v>
      </c>
    </row>
    <row r="36" spans="1:11">
      <c r="A36" s="41" t="s">
        <v>62</v>
      </c>
      <c r="B36" s="37">
        <v>600.41</v>
      </c>
      <c r="C36" s="47">
        <f t="shared" si="1"/>
        <v>2516228.25</v>
      </c>
      <c r="D36" s="39">
        <v>948.46</v>
      </c>
      <c r="E36" s="39">
        <v>0</v>
      </c>
      <c r="F36" s="38">
        <v>0</v>
      </c>
      <c r="G36" s="47">
        <f t="shared" si="0"/>
        <v>948.46</v>
      </c>
      <c r="H36" s="39">
        <v>0</v>
      </c>
      <c r="I36" s="39">
        <v>0</v>
      </c>
      <c r="J36" s="39">
        <v>0</v>
      </c>
      <c r="K36" s="40">
        <v>2293385</v>
      </c>
    </row>
    <row r="37" spans="1:11">
      <c r="A37" s="41" t="s">
        <v>63</v>
      </c>
      <c r="B37" s="37">
        <v>755.41200000000003</v>
      </c>
      <c r="C37" s="47">
        <f t="shared" si="1"/>
        <v>3165818.38</v>
      </c>
      <c r="D37" s="39">
        <v>8672.7199999999993</v>
      </c>
      <c r="E37" s="39">
        <v>0</v>
      </c>
      <c r="F37" s="38">
        <v>0</v>
      </c>
      <c r="G37" s="47">
        <f t="shared" si="0"/>
        <v>8672.7199999999993</v>
      </c>
      <c r="H37" s="39">
        <v>0</v>
      </c>
      <c r="I37" s="39">
        <v>0</v>
      </c>
      <c r="J37" s="39">
        <v>0</v>
      </c>
      <c r="K37" s="40">
        <v>2860454</v>
      </c>
    </row>
    <row r="38" spans="1:11">
      <c r="A38" s="41" t="s">
        <v>64</v>
      </c>
      <c r="B38" s="37">
        <v>24974.282999999999</v>
      </c>
      <c r="C38" s="47">
        <f t="shared" si="1"/>
        <v>104663473.91</v>
      </c>
      <c r="D38" s="39">
        <v>98694.95</v>
      </c>
      <c r="E38" s="39">
        <v>0</v>
      </c>
      <c r="F38" s="38">
        <v>0</v>
      </c>
      <c r="G38" s="47">
        <f t="shared" si="0"/>
        <v>98694.95</v>
      </c>
      <c r="H38" s="39">
        <v>0</v>
      </c>
      <c r="I38" s="39">
        <v>0</v>
      </c>
      <c r="J38" s="39">
        <v>0</v>
      </c>
      <c r="K38" s="40">
        <v>95591682</v>
      </c>
    </row>
    <row r="39" spans="1:11">
      <c r="A39" s="41" t="s">
        <v>65</v>
      </c>
      <c r="B39" s="37">
        <v>21088.234</v>
      </c>
      <c r="C39" s="47">
        <f t="shared" si="1"/>
        <v>88377625.459999993</v>
      </c>
      <c r="D39" s="39">
        <v>95468.47</v>
      </c>
      <c r="E39" s="39">
        <v>0</v>
      </c>
      <c r="F39" s="38">
        <v>0</v>
      </c>
      <c r="G39" s="47">
        <f t="shared" si="0"/>
        <v>95468.47</v>
      </c>
      <c r="H39" s="38">
        <v>29456660.620000001</v>
      </c>
      <c r="I39" s="39">
        <v>126380.81</v>
      </c>
      <c r="J39" s="39">
        <v>0</v>
      </c>
      <c r="K39" s="40">
        <v>61317905</v>
      </c>
    </row>
    <row r="40" spans="1:11">
      <c r="A40" s="41" t="s">
        <v>66</v>
      </c>
      <c r="B40" s="37">
        <v>468.97800000000001</v>
      </c>
      <c r="C40" s="47">
        <f t="shared" si="1"/>
        <v>1965416.45</v>
      </c>
      <c r="D40" s="39">
        <v>11065.02</v>
      </c>
      <c r="E40" s="39">
        <v>0</v>
      </c>
      <c r="F40" s="38">
        <v>0</v>
      </c>
      <c r="G40" s="47">
        <f t="shared" si="0"/>
        <v>11065.02</v>
      </c>
      <c r="H40" s="39">
        <v>0</v>
      </c>
      <c r="I40" s="39">
        <v>0</v>
      </c>
      <c r="J40" s="39">
        <v>0</v>
      </c>
      <c r="K40" s="40">
        <v>1777847</v>
      </c>
    </row>
    <row r="41" spans="1:11">
      <c r="A41" s="41" t="s">
        <v>67</v>
      </c>
      <c r="B41" s="37">
        <v>6821.0320000000002</v>
      </c>
      <c r="C41" s="47">
        <f t="shared" si="1"/>
        <v>28585921.960000001</v>
      </c>
      <c r="D41" s="39">
        <v>26828.09</v>
      </c>
      <c r="E41" s="39">
        <v>0</v>
      </c>
      <c r="F41" s="38">
        <v>0</v>
      </c>
      <c r="G41" s="47">
        <f t="shared" si="0"/>
        <v>26828.09</v>
      </c>
      <c r="H41" s="38">
        <v>3889155.85</v>
      </c>
      <c r="I41" s="39">
        <v>222775.52</v>
      </c>
      <c r="J41" s="39">
        <v>0</v>
      </c>
      <c r="K41" s="40">
        <v>23598698</v>
      </c>
    </row>
    <row r="42" spans="1:11">
      <c r="A42" s="41" t="s">
        <v>68</v>
      </c>
      <c r="B42" s="37">
        <v>1089.491</v>
      </c>
      <c r="C42" s="47">
        <f t="shared" si="1"/>
        <v>4565893.3600000003</v>
      </c>
      <c r="D42" s="39">
        <v>3063.44</v>
      </c>
      <c r="E42" s="39">
        <v>0</v>
      </c>
      <c r="F42" s="38">
        <v>0</v>
      </c>
      <c r="G42" s="47">
        <f t="shared" si="0"/>
        <v>3063.44</v>
      </c>
      <c r="H42" s="38">
        <v>0</v>
      </c>
      <c r="I42" s="39">
        <v>593.84</v>
      </c>
      <c r="J42" s="39">
        <v>0</v>
      </c>
      <c r="K42" s="40">
        <v>4170188</v>
      </c>
    </row>
    <row r="43" spans="1:11">
      <c r="A43" s="41" t="s">
        <v>69</v>
      </c>
      <c r="B43" s="37">
        <v>2343.3090000000002</v>
      </c>
      <c r="C43" s="47">
        <f t="shared" si="1"/>
        <v>9820456.5199999996</v>
      </c>
      <c r="D43" s="39">
        <v>6693.05</v>
      </c>
      <c r="E43" s="39">
        <v>0</v>
      </c>
      <c r="F43" s="38">
        <v>0</v>
      </c>
      <c r="G43" s="47">
        <f t="shared" si="0"/>
        <v>6693.05</v>
      </c>
      <c r="H43" s="38">
        <v>0</v>
      </c>
      <c r="I43" s="39">
        <v>0</v>
      </c>
      <c r="J43" s="39">
        <v>0</v>
      </c>
      <c r="K43" s="40">
        <v>8968090</v>
      </c>
    </row>
    <row r="44" spans="1:11">
      <c r="A44" s="41" t="s">
        <v>70</v>
      </c>
      <c r="B44" s="37">
        <v>17278.025000000001</v>
      </c>
      <c r="C44" s="47">
        <f t="shared" si="1"/>
        <v>72409611.069999993</v>
      </c>
      <c r="D44" s="39">
        <v>81594.86</v>
      </c>
      <c r="E44" s="39">
        <v>0</v>
      </c>
      <c r="F44" s="38">
        <v>0</v>
      </c>
      <c r="G44" s="47">
        <f t="shared" si="0"/>
        <v>81594.86</v>
      </c>
      <c r="H44" s="38">
        <v>0</v>
      </c>
      <c r="I44" s="39">
        <v>0</v>
      </c>
      <c r="J44" s="39">
        <v>0</v>
      </c>
      <c r="K44" s="40">
        <v>65790039</v>
      </c>
    </row>
    <row r="45" spans="1:11">
      <c r="A45" s="41" t="s">
        <v>71</v>
      </c>
      <c r="B45" s="37">
        <v>511.87400000000002</v>
      </c>
      <c r="C45" s="47">
        <f t="shared" si="1"/>
        <v>2145187.15</v>
      </c>
      <c r="D45" s="39">
        <v>5164.7700000000004</v>
      </c>
      <c r="E45" s="39">
        <v>0</v>
      </c>
      <c r="F45" s="38">
        <v>4909.46</v>
      </c>
      <c r="G45" s="47">
        <f t="shared" si="0"/>
        <v>10074.23</v>
      </c>
      <c r="H45" s="38">
        <v>0</v>
      </c>
      <c r="I45" s="39">
        <v>6449.23</v>
      </c>
      <c r="J45" s="39">
        <v>0</v>
      </c>
      <c r="K45" s="40">
        <v>1938222</v>
      </c>
    </row>
    <row r="46" spans="1:11">
      <c r="A46" s="41" t="s">
        <v>72</v>
      </c>
      <c r="B46" s="37">
        <v>367.10700000000003</v>
      </c>
      <c r="C46" s="47">
        <f t="shared" si="1"/>
        <v>1538490.37</v>
      </c>
      <c r="D46" s="39">
        <v>1753.55</v>
      </c>
      <c r="E46" s="39">
        <v>0</v>
      </c>
      <c r="F46" s="38">
        <v>0</v>
      </c>
      <c r="G46" s="47">
        <f t="shared" si="0"/>
        <v>1753.55</v>
      </c>
      <c r="H46" s="38">
        <v>0</v>
      </c>
      <c r="I46" s="39">
        <v>0</v>
      </c>
      <c r="J46" s="39">
        <v>0</v>
      </c>
      <c r="K46" s="40">
        <v>1404401</v>
      </c>
    </row>
    <row r="47" spans="1:11">
      <c r="A47" s="41" t="s">
        <v>73</v>
      </c>
      <c r="B47" s="37">
        <v>1085.8320000000001</v>
      </c>
      <c r="C47" s="47">
        <f t="shared" si="1"/>
        <v>4550559.04</v>
      </c>
      <c r="D47" s="39">
        <v>84714.58</v>
      </c>
      <c r="E47" s="39">
        <v>0</v>
      </c>
      <c r="F47" s="38">
        <v>0</v>
      </c>
      <c r="G47" s="47">
        <f t="shared" si="0"/>
        <v>84714.58</v>
      </c>
      <c r="H47" s="38">
        <v>0</v>
      </c>
      <c r="I47" s="39">
        <v>0</v>
      </c>
      <c r="J47" s="39">
        <v>0</v>
      </c>
      <c r="K47" s="40">
        <v>3785914</v>
      </c>
    </row>
    <row r="48" spans="1:11">
      <c r="A48" s="41" t="s">
        <v>74</v>
      </c>
      <c r="B48" s="37">
        <v>589.44200000000001</v>
      </c>
      <c r="C48" s="47">
        <f t="shared" si="1"/>
        <v>2470263.0099999998</v>
      </c>
      <c r="D48" s="39">
        <v>11977.67</v>
      </c>
      <c r="E48" s="39">
        <v>0</v>
      </c>
      <c r="F48" s="38">
        <v>0</v>
      </c>
      <c r="G48" s="47">
        <f t="shared" si="0"/>
        <v>11977.67</v>
      </c>
      <c r="H48" s="38">
        <v>202391.92</v>
      </c>
      <c r="I48" s="39">
        <v>31238</v>
      </c>
      <c r="J48" s="39">
        <v>0</v>
      </c>
      <c r="K48" s="40">
        <v>2047479</v>
      </c>
    </row>
    <row r="49" spans="1:11">
      <c r="A49" s="41" t="s">
        <v>75</v>
      </c>
      <c r="B49" s="37">
        <v>771.23</v>
      </c>
      <c r="C49" s="47">
        <f t="shared" si="1"/>
        <v>3232109.25</v>
      </c>
      <c r="D49" s="39">
        <v>6101.56</v>
      </c>
      <c r="E49" s="39">
        <v>0</v>
      </c>
      <c r="F49" s="38">
        <v>0</v>
      </c>
      <c r="G49" s="47">
        <f t="shared" si="0"/>
        <v>6101.56</v>
      </c>
      <c r="H49" s="38">
        <v>1382964.58</v>
      </c>
      <c r="I49" s="39">
        <v>2311.87</v>
      </c>
      <c r="J49" s="39">
        <v>0</v>
      </c>
      <c r="K49" s="40">
        <v>2044784</v>
      </c>
    </row>
    <row r="50" spans="1:11">
      <c r="A50" s="41" t="s">
        <v>76</v>
      </c>
      <c r="B50" s="37">
        <v>426.37900000000002</v>
      </c>
      <c r="C50" s="47">
        <f t="shared" si="1"/>
        <v>1786890.43</v>
      </c>
      <c r="D50" s="39">
        <v>3703.5</v>
      </c>
      <c r="E50" s="39">
        <v>0</v>
      </c>
      <c r="F50" s="38">
        <v>0</v>
      </c>
      <c r="G50" s="47">
        <f t="shared" si="0"/>
        <v>3703.5</v>
      </c>
      <c r="H50" s="39">
        <v>0</v>
      </c>
      <c r="I50" s="39">
        <v>121.56</v>
      </c>
      <c r="J50" s="39">
        <v>0</v>
      </c>
      <c r="K50" s="40">
        <v>1622516</v>
      </c>
    </row>
    <row r="51" spans="1:11">
      <c r="A51" s="41" t="s">
        <v>77</v>
      </c>
      <c r="B51" s="37">
        <v>44374.550999999999</v>
      </c>
      <c r="C51" s="47">
        <f t="shared" si="1"/>
        <v>185967087.06</v>
      </c>
      <c r="D51" s="17">
        <v>295965.94</v>
      </c>
      <c r="E51" s="39">
        <v>0</v>
      </c>
      <c r="F51" s="38">
        <v>0</v>
      </c>
      <c r="G51" s="47">
        <f t="shared" si="0"/>
        <v>295965.94</v>
      </c>
      <c r="H51" s="38">
        <v>0</v>
      </c>
      <c r="I51" s="39">
        <v>0</v>
      </c>
      <c r="J51" s="39">
        <v>0</v>
      </c>
      <c r="K51" s="40">
        <v>169432092</v>
      </c>
    </row>
    <row r="52" spans="1:11">
      <c r="A52" s="41" t="s">
        <v>78</v>
      </c>
      <c r="B52" s="37">
        <v>3228.4540000000002</v>
      </c>
      <c r="C52" s="47">
        <f t="shared" si="1"/>
        <v>13529966.449999999</v>
      </c>
      <c r="D52" s="39">
        <v>14351.53</v>
      </c>
      <c r="E52" s="39">
        <v>0</v>
      </c>
      <c r="F52" s="38">
        <v>0</v>
      </c>
      <c r="G52" s="47">
        <f t="shared" si="0"/>
        <v>14351.53</v>
      </c>
      <c r="H52" s="39">
        <v>0</v>
      </c>
      <c r="I52" s="39">
        <v>74367.38</v>
      </c>
      <c r="J52" s="39">
        <v>0</v>
      </c>
      <c r="K52" s="40">
        <v>12307678</v>
      </c>
    </row>
    <row r="53" spans="1:11">
      <c r="A53" s="41" t="s">
        <v>79</v>
      </c>
      <c r="B53" s="37">
        <v>887.38599999999997</v>
      </c>
      <c r="C53" s="47">
        <f t="shared" si="1"/>
        <v>3718901.62</v>
      </c>
      <c r="D53" s="39">
        <v>5852.69</v>
      </c>
      <c r="E53" s="39">
        <v>0</v>
      </c>
      <c r="F53" s="38">
        <v>0</v>
      </c>
      <c r="G53" s="47">
        <f t="shared" si="0"/>
        <v>5852.69</v>
      </c>
      <c r="H53" s="38">
        <v>0</v>
      </c>
      <c r="I53" s="39">
        <v>0</v>
      </c>
      <c r="J53" s="39">
        <v>0</v>
      </c>
      <c r="K53" s="40">
        <v>3348506</v>
      </c>
    </row>
    <row r="54" spans="1:11">
      <c r="A54" s="41" t="s">
        <v>80</v>
      </c>
      <c r="B54" s="37">
        <v>1102.971</v>
      </c>
      <c r="C54" s="47">
        <f t="shared" si="1"/>
        <v>4622386.0199999996</v>
      </c>
      <c r="D54" s="39">
        <v>21903.66</v>
      </c>
      <c r="E54" s="39">
        <v>0</v>
      </c>
      <c r="F54" s="38">
        <v>0</v>
      </c>
      <c r="G54" s="47">
        <f t="shared" si="0"/>
        <v>21903.66</v>
      </c>
      <c r="H54" s="38">
        <v>0</v>
      </c>
      <c r="I54" s="39">
        <v>26841.22</v>
      </c>
      <c r="J54" s="39">
        <v>0</v>
      </c>
      <c r="K54" s="40">
        <v>4179467</v>
      </c>
    </row>
    <row r="55" spans="1:11">
      <c r="A55" s="41" t="s">
        <v>81</v>
      </c>
      <c r="B55" s="37">
        <v>6977.7439999999997</v>
      </c>
      <c r="C55" s="47">
        <f t="shared" si="1"/>
        <v>29242678.440000001</v>
      </c>
      <c r="D55" s="39">
        <v>20195.71</v>
      </c>
      <c r="E55" s="39">
        <v>0</v>
      </c>
      <c r="F55" s="38">
        <v>0</v>
      </c>
      <c r="G55" s="47">
        <f t="shared" si="0"/>
        <v>20195.71</v>
      </c>
      <c r="H55" s="38">
        <v>508652.45</v>
      </c>
      <c r="I55" s="39">
        <v>4305.1000000000004</v>
      </c>
      <c r="J55" s="39">
        <v>0</v>
      </c>
      <c r="K55" s="40">
        <v>26273757</v>
      </c>
    </row>
    <row r="56" spans="1:11">
      <c r="A56" s="41" t="s">
        <v>82</v>
      </c>
      <c r="B56" s="37">
        <v>14572.031999999999</v>
      </c>
      <c r="C56" s="47">
        <f t="shared" si="1"/>
        <v>61069200.310000002</v>
      </c>
      <c r="D56" s="39">
        <v>54473.760000000002</v>
      </c>
      <c r="E56" s="39">
        <v>0</v>
      </c>
      <c r="F56" s="38">
        <v>0</v>
      </c>
      <c r="G56" s="47">
        <f t="shared" si="0"/>
        <v>54473.760000000002</v>
      </c>
      <c r="H56" s="38">
        <v>293106.82</v>
      </c>
      <c r="I56" s="39">
        <v>6831.5</v>
      </c>
      <c r="J56" s="39">
        <v>0</v>
      </c>
      <c r="K56" s="40">
        <v>55580700</v>
      </c>
    </row>
    <row r="57" spans="1:11">
      <c r="A57" s="41" t="s">
        <v>83</v>
      </c>
      <c r="B57" s="37">
        <v>1320.059</v>
      </c>
      <c r="C57" s="47">
        <f t="shared" si="1"/>
        <v>5532169.2599999998</v>
      </c>
      <c r="D57" s="39">
        <v>14769.88</v>
      </c>
      <c r="E57" s="39">
        <v>0</v>
      </c>
      <c r="F57" s="38">
        <v>0</v>
      </c>
      <c r="G57" s="47">
        <f t="shared" si="0"/>
        <v>14769.88</v>
      </c>
      <c r="H57" s="38">
        <v>0</v>
      </c>
      <c r="I57" s="39">
        <v>1797.93</v>
      </c>
      <c r="J57" s="39">
        <v>0</v>
      </c>
      <c r="K57" s="40">
        <v>4977907</v>
      </c>
    </row>
    <row r="58" spans="1:11">
      <c r="A58" s="41" t="s">
        <v>84</v>
      </c>
      <c r="B58" s="37">
        <v>7681.7219999999998</v>
      </c>
      <c r="C58" s="47">
        <f t="shared" si="1"/>
        <v>32192944.640000001</v>
      </c>
      <c r="D58" s="39">
        <v>29785.57</v>
      </c>
      <c r="E58" s="39">
        <v>0</v>
      </c>
      <c r="F58" s="38">
        <v>0</v>
      </c>
      <c r="G58" s="47">
        <f t="shared" si="0"/>
        <v>29785.57</v>
      </c>
      <c r="H58" s="38">
        <v>0</v>
      </c>
      <c r="I58" s="39">
        <v>0</v>
      </c>
      <c r="J58" s="39">
        <v>0</v>
      </c>
      <c r="K58" s="40">
        <v>29258754</v>
      </c>
    </row>
    <row r="59" spans="1:11">
      <c r="A59" s="41" t="s">
        <v>85</v>
      </c>
      <c r="B59" s="37">
        <v>879.9</v>
      </c>
      <c r="C59" s="47">
        <f t="shared" si="1"/>
        <v>3687528.92</v>
      </c>
      <c r="D59" s="39">
        <v>1057.8900000000001</v>
      </c>
      <c r="E59" s="39">
        <v>0</v>
      </c>
      <c r="F59" s="38">
        <v>0</v>
      </c>
      <c r="G59" s="47">
        <f t="shared" si="0"/>
        <v>1057.8900000000001</v>
      </c>
      <c r="H59" s="38">
        <v>538408.73</v>
      </c>
      <c r="I59" s="39">
        <v>49959.79</v>
      </c>
      <c r="J59" s="39">
        <v>0</v>
      </c>
      <c r="K59" s="40">
        <v>3009332</v>
      </c>
    </row>
    <row r="60" spans="1:11">
      <c r="A60" s="41" t="s">
        <v>86</v>
      </c>
      <c r="B60" s="37">
        <v>436.44400000000002</v>
      </c>
      <c r="C60" s="47">
        <f t="shared" si="1"/>
        <v>1829071.34</v>
      </c>
      <c r="D60" s="39">
        <v>3512.93</v>
      </c>
      <c r="E60" s="39">
        <v>0</v>
      </c>
      <c r="F60" s="38">
        <v>0</v>
      </c>
      <c r="G60" s="47">
        <f t="shared" si="0"/>
        <v>3512.93</v>
      </c>
      <c r="H60" s="38">
        <v>520.86</v>
      </c>
      <c r="I60" s="39">
        <v>2578.02</v>
      </c>
      <c r="J60" s="39">
        <v>0</v>
      </c>
      <c r="K60" s="40">
        <v>1652078</v>
      </c>
    </row>
    <row r="61" spans="1:11">
      <c r="A61" s="41" t="s">
        <v>87</v>
      </c>
      <c r="B61" s="37">
        <v>615.01700000000005</v>
      </c>
      <c r="C61" s="47">
        <f t="shared" si="1"/>
        <v>2577443.9900000002</v>
      </c>
      <c r="D61" s="39">
        <v>3544.61</v>
      </c>
      <c r="E61" s="39">
        <v>0</v>
      </c>
      <c r="F61" s="38">
        <v>0</v>
      </c>
      <c r="G61" s="47">
        <f t="shared" si="0"/>
        <v>3544.61</v>
      </c>
      <c r="H61" s="38">
        <v>0</v>
      </c>
      <c r="I61" s="39">
        <v>0</v>
      </c>
      <c r="J61" s="39">
        <v>0</v>
      </c>
      <c r="K61" s="40">
        <v>2319107</v>
      </c>
    </row>
    <row r="62" spans="1:11">
      <c r="A62" s="41" t="s">
        <v>88</v>
      </c>
      <c r="B62" s="37">
        <v>684.27200000000005</v>
      </c>
      <c r="C62" s="47">
        <f t="shared" si="1"/>
        <v>2867681.31</v>
      </c>
      <c r="D62" s="39">
        <v>84643.85</v>
      </c>
      <c r="E62" s="39">
        <v>0</v>
      </c>
      <c r="F62" s="38">
        <v>13799.97</v>
      </c>
      <c r="G62" s="47">
        <f t="shared" si="0"/>
        <v>98443.82</v>
      </c>
      <c r="H62" s="38">
        <v>0</v>
      </c>
      <c r="I62" s="39">
        <v>14575.73</v>
      </c>
      <c r="J62" s="39">
        <v>0</v>
      </c>
      <c r="K62" s="40">
        <v>2616371</v>
      </c>
    </row>
    <row r="63" spans="1:11">
      <c r="A63" s="41" t="s">
        <v>89</v>
      </c>
      <c r="B63" s="37">
        <v>1055.4780000000001</v>
      </c>
      <c r="C63" s="47">
        <f t="shared" si="1"/>
        <v>4423349.9800000004</v>
      </c>
      <c r="D63" s="39">
        <v>31078.11</v>
      </c>
      <c r="E63" s="39">
        <v>0</v>
      </c>
      <c r="F63" s="38">
        <v>0</v>
      </c>
      <c r="G63" s="47">
        <f t="shared" si="0"/>
        <v>31078.11</v>
      </c>
      <c r="H63" s="38">
        <v>0</v>
      </c>
      <c r="I63" s="39">
        <v>41796.71</v>
      </c>
      <c r="J63" s="39">
        <v>0</v>
      </c>
      <c r="K63" s="40">
        <v>4016449</v>
      </c>
    </row>
    <row r="64" spans="1:11">
      <c r="A64" s="41" t="s">
        <v>90</v>
      </c>
      <c r="B64" s="37">
        <v>4312.34</v>
      </c>
      <c r="C64" s="47">
        <f t="shared" si="1"/>
        <v>18072370.09</v>
      </c>
      <c r="D64" s="39">
        <v>44203.72</v>
      </c>
      <c r="E64" s="39">
        <v>0</v>
      </c>
      <c r="F64" s="38">
        <v>0</v>
      </c>
      <c r="G64" s="47">
        <f t="shared" si="0"/>
        <v>44203.72</v>
      </c>
      <c r="H64" s="38">
        <v>0</v>
      </c>
      <c r="I64" s="39">
        <v>76182.64</v>
      </c>
      <c r="J64" s="39">
        <v>0</v>
      </c>
      <c r="K64" s="40">
        <v>16361674</v>
      </c>
    </row>
    <row r="65" spans="1:11">
      <c r="A65" s="41" t="s">
        <v>91</v>
      </c>
      <c r="B65" s="37">
        <v>282.35899999999998</v>
      </c>
      <c r="C65" s="47">
        <f t="shared" si="1"/>
        <v>1183324.22</v>
      </c>
      <c r="D65" s="39">
        <v>7269.74</v>
      </c>
      <c r="E65" s="39">
        <v>0</v>
      </c>
      <c r="F65" s="38">
        <v>0</v>
      </c>
      <c r="G65" s="47">
        <f t="shared" si="0"/>
        <v>7269.74</v>
      </c>
      <c r="H65" s="38">
        <v>0</v>
      </c>
      <c r="I65" s="39">
        <v>0</v>
      </c>
      <c r="J65" s="39">
        <v>0</v>
      </c>
      <c r="K65" s="40">
        <v>1055246</v>
      </c>
    </row>
    <row r="66" spans="1:11">
      <c r="A66" s="41" t="s">
        <v>92</v>
      </c>
      <c r="B66" s="37">
        <v>693.18</v>
      </c>
      <c r="C66" s="47">
        <f t="shared" si="1"/>
        <v>2905013.4</v>
      </c>
      <c r="D66" s="39">
        <v>7006.44</v>
      </c>
      <c r="E66" s="39">
        <v>0</v>
      </c>
      <c r="F66" s="38">
        <v>0</v>
      </c>
      <c r="G66" s="47">
        <f t="shared" si="0"/>
        <v>7006.44</v>
      </c>
      <c r="H66" s="38">
        <v>0</v>
      </c>
      <c r="I66" s="39">
        <v>6740.41</v>
      </c>
      <c r="J66" s="39">
        <v>34417</v>
      </c>
      <c r="K66" s="40">
        <v>2601971</v>
      </c>
    </row>
    <row r="67" spans="1:11">
      <c r="A67" s="41" t="s">
        <v>93</v>
      </c>
      <c r="B67" s="37">
        <v>1366.5119999999999</v>
      </c>
      <c r="C67" s="47">
        <f t="shared" si="1"/>
        <v>5726846.8200000003</v>
      </c>
      <c r="D67" s="39">
        <v>2231.35</v>
      </c>
      <c r="E67" s="39">
        <v>0</v>
      </c>
      <c r="F67" s="38">
        <v>0</v>
      </c>
      <c r="G67" s="47">
        <f t="shared" si="0"/>
        <v>2231.35</v>
      </c>
      <c r="H67" s="38">
        <v>0</v>
      </c>
      <c r="I67" s="39">
        <v>28309.33</v>
      </c>
      <c r="J67" s="39">
        <v>0</v>
      </c>
      <c r="K67" s="40">
        <v>5223714</v>
      </c>
    </row>
    <row r="68" spans="1:11">
      <c r="A68" s="41" t="s">
        <v>94</v>
      </c>
      <c r="B68" s="37">
        <v>896.89099999999996</v>
      </c>
      <c r="C68" s="47">
        <f t="shared" si="1"/>
        <v>3758735.65</v>
      </c>
      <c r="D68" s="39">
        <v>1377.94</v>
      </c>
      <c r="E68" s="39">
        <v>0</v>
      </c>
      <c r="F68" s="38">
        <v>0</v>
      </c>
      <c r="G68" s="47">
        <f t="shared" si="0"/>
        <v>1377.94</v>
      </c>
      <c r="H68" s="38">
        <v>31510.21</v>
      </c>
      <c r="I68" s="39">
        <v>21740.06</v>
      </c>
      <c r="J68" s="39">
        <v>0</v>
      </c>
      <c r="K68" s="40">
        <v>3391622</v>
      </c>
    </row>
    <row r="69" spans="1:11">
      <c r="A69" s="42" t="s">
        <v>95</v>
      </c>
      <c r="B69" s="37">
        <v>3510.0909999999999</v>
      </c>
      <c r="C69" s="47">
        <f t="shared" si="1"/>
        <v>14710264.869999999</v>
      </c>
      <c r="D69" s="39">
        <v>9117.74</v>
      </c>
      <c r="E69" s="39">
        <v>0</v>
      </c>
      <c r="F69" s="38">
        <v>0</v>
      </c>
      <c r="G69" s="47">
        <f t="shared" si="0"/>
        <v>9117.74</v>
      </c>
      <c r="H69" s="38">
        <v>2145015.33</v>
      </c>
      <c r="I69" s="39">
        <v>5837.29</v>
      </c>
      <c r="J69" s="39">
        <v>0</v>
      </c>
      <c r="K69" s="40">
        <v>12129713</v>
      </c>
    </row>
    <row r="70" spans="1:11">
      <c r="A70" s="41" t="s">
        <v>96</v>
      </c>
      <c r="B70" s="37">
        <v>5193.2929999999997</v>
      </c>
      <c r="C70" s="47">
        <f t="shared" si="1"/>
        <v>21764311.969999999</v>
      </c>
      <c r="D70" s="39">
        <v>25364.01</v>
      </c>
      <c r="E70" s="39">
        <v>0</v>
      </c>
      <c r="F70" s="38">
        <v>0</v>
      </c>
      <c r="G70" s="47">
        <f t="shared" si="0"/>
        <v>25364.01</v>
      </c>
      <c r="H70" s="38">
        <v>1990.59</v>
      </c>
      <c r="I70" s="39">
        <v>0</v>
      </c>
      <c r="J70" s="39">
        <v>0</v>
      </c>
      <c r="K70" s="40">
        <v>19841494</v>
      </c>
    </row>
    <row r="71" spans="1:11">
      <c r="A71" s="41" t="s">
        <v>97</v>
      </c>
      <c r="B71" s="37">
        <v>521.94500000000005</v>
      </c>
      <c r="C71" s="47">
        <f t="shared" ref="C71:C94" si="2">B71*$C$5</f>
        <v>2187393.2000000002</v>
      </c>
      <c r="D71" s="39">
        <v>2901</v>
      </c>
      <c r="E71" s="39">
        <v>0</v>
      </c>
      <c r="F71" s="38">
        <v>0</v>
      </c>
      <c r="G71" s="47">
        <f t="shared" ref="G71:G94" si="3">SUM(D71:F71)</f>
        <v>2901</v>
      </c>
      <c r="H71" s="38">
        <v>0</v>
      </c>
      <c r="I71" s="39">
        <v>718335.83</v>
      </c>
      <c r="J71" s="39">
        <v>0</v>
      </c>
      <c r="K71" s="40">
        <v>1786033</v>
      </c>
    </row>
    <row r="72" spans="1:11">
      <c r="A72" s="41" t="s">
        <v>98</v>
      </c>
      <c r="B72" s="37">
        <v>1045.46</v>
      </c>
      <c r="C72" s="47">
        <f t="shared" si="2"/>
        <v>4381366.04</v>
      </c>
      <c r="D72" s="39">
        <v>1920.22</v>
      </c>
      <c r="E72" s="39">
        <v>0</v>
      </c>
      <c r="F72" s="38">
        <v>0</v>
      </c>
      <c r="G72" s="47">
        <f t="shared" si="3"/>
        <v>1920.22</v>
      </c>
      <c r="H72" s="38">
        <v>0</v>
      </c>
      <c r="I72" s="39">
        <v>20473.96</v>
      </c>
      <c r="J72" s="39">
        <v>0</v>
      </c>
      <c r="K72" s="40">
        <v>3949291</v>
      </c>
    </row>
    <row r="73" spans="1:11">
      <c r="A73" s="41" t="s">
        <v>99</v>
      </c>
      <c r="B73" s="37">
        <v>1794.7249999999999</v>
      </c>
      <c r="C73" s="47">
        <f t="shared" si="2"/>
        <v>7521423.2699999996</v>
      </c>
      <c r="D73" s="39">
        <v>28380.560000000001</v>
      </c>
      <c r="E73" s="39">
        <v>0</v>
      </c>
      <c r="F73" s="38">
        <v>17121.84</v>
      </c>
      <c r="G73" s="47">
        <f t="shared" si="3"/>
        <v>45502.400000000001</v>
      </c>
      <c r="H73" s="38">
        <v>17807.099999999999</v>
      </c>
      <c r="I73" s="39">
        <v>17808.099999999999</v>
      </c>
      <c r="J73" s="39">
        <v>0</v>
      </c>
      <c r="K73" s="40">
        <v>6830334</v>
      </c>
    </row>
    <row r="74" spans="1:11">
      <c r="A74" s="41" t="s">
        <v>100</v>
      </c>
      <c r="B74" s="37">
        <v>499.79700000000003</v>
      </c>
      <c r="C74" s="47">
        <f t="shared" si="2"/>
        <v>2094574.26</v>
      </c>
      <c r="D74" s="39">
        <v>2320.75</v>
      </c>
      <c r="E74" s="39">
        <v>0</v>
      </c>
      <c r="F74" s="38">
        <v>0</v>
      </c>
      <c r="G74" s="47">
        <f t="shared" si="3"/>
        <v>2320.75</v>
      </c>
      <c r="H74" s="39">
        <v>0</v>
      </c>
      <c r="I74" s="39">
        <v>625134.04</v>
      </c>
      <c r="J74" s="39">
        <v>0</v>
      </c>
      <c r="K74" s="40">
        <v>1710686</v>
      </c>
    </row>
    <row r="75" spans="1:11">
      <c r="A75" s="41" t="s">
        <v>101</v>
      </c>
      <c r="B75" s="37">
        <v>31281.194</v>
      </c>
      <c r="C75" s="47">
        <f t="shared" si="2"/>
        <v>131094791.87</v>
      </c>
      <c r="D75" s="39">
        <v>202860.32</v>
      </c>
      <c r="E75" s="39">
        <v>0</v>
      </c>
      <c r="F75" s="38">
        <v>0</v>
      </c>
      <c r="G75" s="47">
        <f t="shared" si="3"/>
        <v>202860.32</v>
      </c>
      <c r="H75" s="39">
        <v>0</v>
      </c>
      <c r="I75" s="39">
        <v>111491.59</v>
      </c>
      <c r="J75" s="39">
        <v>0</v>
      </c>
      <c r="K75" s="40">
        <v>119603066</v>
      </c>
    </row>
    <row r="76" spans="1:11">
      <c r="A76" s="43" t="s">
        <v>102</v>
      </c>
      <c r="B76" s="37">
        <v>17413.510999999999</v>
      </c>
      <c r="C76" s="47">
        <f t="shared" si="2"/>
        <v>72977412.569999993</v>
      </c>
      <c r="D76" s="39">
        <v>79389.259999999995</v>
      </c>
      <c r="E76" s="39">
        <v>0</v>
      </c>
      <c r="F76" s="38">
        <v>0</v>
      </c>
      <c r="G76" s="47">
        <f t="shared" si="3"/>
        <v>79389.259999999995</v>
      </c>
      <c r="H76" s="39">
        <v>0</v>
      </c>
      <c r="I76" s="39">
        <v>14155.59</v>
      </c>
      <c r="J76" s="39">
        <v>0</v>
      </c>
      <c r="K76" s="40">
        <v>66567573</v>
      </c>
    </row>
    <row r="77" spans="1:11">
      <c r="A77" s="41" t="s">
        <v>103</v>
      </c>
      <c r="B77" s="37">
        <v>289.59199999999998</v>
      </c>
      <c r="C77" s="47">
        <f t="shared" si="2"/>
        <v>1213636.6299999999</v>
      </c>
      <c r="D77" s="39">
        <v>56.57</v>
      </c>
      <c r="E77" s="39">
        <v>0</v>
      </c>
      <c r="F77" s="38">
        <v>0</v>
      </c>
      <c r="G77" s="47">
        <f t="shared" si="3"/>
        <v>56.57</v>
      </c>
      <c r="H77" s="39">
        <v>0</v>
      </c>
      <c r="I77" s="39">
        <v>0</v>
      </c>
      <c r="J77" s="39">
        <v>0</v>
      </c>
      <c r="K77" s="40">
        <v>1110773</v>
      </c>
    </row>
    <row r="78" spans="1:11">
      <c r="A78" s="41" t="s">
        <v>104</v>
      </c>
      <c r="B78" s="37">
        <v>3647.43</v>
      </c>
      <c r="C78" s="47">
        <f t="shared" si="2"/>
        <v>15285832.02</v>
      </c>
      <c r="D78" s="39">
        <v>35447.03</v>
      </c>
      <c r="E78" s="39">
        <v>0</v>
      </c>
      <c r="F78" s="38">
        <v>0</v>
      </c>
      <c r="G78" s="47">
        <f t="shared" si="3"/>
        <v>35447.03</v>
      </c>
      <c r="H78" s="38">
        <v>236695.24</v>
      </c>
      <c r="I78" s="39">
        <v>92089.62</v>
      </c>
      <c r="J78" s="39">
        <v>0</v>
      </c>
      <c r="K78" s="40">
        <v>13599722</v>
      </c>
    </row>
    <row r="79" spans="1:11">
      <c r="A79" s="41" t="s">
        <v>105</v>
      </c>
      <c r="B79" s="37">
        <v>468.38400000000001</v>
      </c>
      <c r="C79" s="47">
        <f t="shared" si="2"/>
        <v>1962927.09</v>
      </c>
      <c r="D79" s="39">
        <v>2353.9299999999998</v>
      </c>
      <c r="E79" s="39">
        <v>0</v>
      </c>
      <c r="F79" s="38">
        <v>0</v>
      </c>
      <c r="G79" s="47">
        <f t="shared" si="3"/>
        <v>2353.9299999999998</v>
      </c>
      <c r="H79" s="39">
        <v>0</v>
      </c>
      <c r="I79" s="39">
        <v>0</v>
      </c>
      <c r="J79" s="39">
        <v>0</v>
      </c>
      <c r="K79" s="40">
        <v>1789797</v>
      </c>
    </row>
    <row r="80" spans="1:11">
      <c r="A80" s="41" t="s">
        <v>106</v>
      </c>
      <c r="B80" s="37">
        <v>23954.964</v>
      </c>
      <c r="C80" s="47">
        <f t="shared" si="2"/>
        <v>100391660.88</v>
      </c>
      <c r="D80" s="39">
        <v>281789.94</v>
      </c>
      <c r="E80" s="39">
        <v>0</v>
      </c>
      <c r="F80" s="38">
        <v>0</v>
      </c>
      <c r="G80" s="47">
        <f t="shared" si="3"/>
        <v>281789.94</v>
      </c>
      <c r="H80" s="39">
        <v>0</v>
      </c>
      <c r="I80" s="39">
        <v>38965.21</v>
      </c>
      <c r="J80" s="39">
        <v>176242</v>
      </c>
      <c r="K80" s="40">
        <v>90738709</v>
      </c>
    </row>
    <row r="81" spans="1:11">
      <c r="A81" s="41" t="s">
        <v>107</v>
      </c>
      <c r="B81" s="37">
        <v>1454.1369999999999</v>
      </c>
      <c r="C81" s="47">
        <f t="shared" si="2"/>
        <v>6094070.0499999998</v>
      </c>
      <c r="D81" s="39">
        <v>13685.84</v>
      </c>
      <c r="E81" s="39">
        <v>0</v>
      </c>
      <c r="F81" s="38">
        <v>0</v>
      </c>
      <c r="G81" s="47">
        <f t="shared" si="3"/>
        <v>13685.84</v>
      </c>
      <c r="H81" s="39">
        <v>0</v>
      </c>
      <c r="I81" s="39">
        <v>0</v>
      </c>
      <c r="J81" s="39">
        <v>0</v>
      </c>
      <c r="K81" s="40">
        <v>5547047</v>
      </c>
    </row>
    <row r="82" spans="1:11">
      <c r="A82" s="41" t="s">
        <v>108</v>
      </c>
      <c r="B82" s="37">
        <v>5118.674</v>
      </c>
      <c r="C82" s="47">
        <f t="shared" si="2"/>
        <v>21451594.93</v>
      </c>
      <c r="D82" s="39">
        <v>41308.400000000001</v>
      </c>
      <c r="E82" s="39">
        <v>0</v>
      </c>
      <c r="F82" s="38">
        <v>0</v>
      </c>
      <c r="G82" s="47">
        <f t="shared" si="3"/>
        <v>41308.400000000001</v>
      </c>
      <c r="H82" s="39">
        <v>0</v>
      </c>
      <c r="I82" s="39">
        <v>216401.53</v>
      </c>
      <c r="J82" s="39">
        <v>0</v>
      </c>
      <c r="K82" s="40">
        <v>19441887</v>
      </c>
    </row>
    <row r="83" spans="1:11">
      <c r="A83" s="41" t="s">
        <v>109</v>
      </c>
      <c r="B83" s="37">
        <v>2857.7429999999999</v>
      </c>
      <c r="C83" s="47">
        <f t="shared" si="2"/>
        <v>11976372.25</v>
      </c>
      <c r="D83" s="39">
        <v>14658.37</v>
      </c>
      <c r="E83" s="39">
        <v>0</v>
      </c>
      <c r="F83" s="38">
        <v>0</v>
      </c>
      <c r="G83" s="47">
        <f t="shared" si="3"/>
        <v>14658.37</v>
      </c>
      <c r="H83" s="39">
        <v>0</v>
      </c>
      <c r="I83" s="39">
        <v>252296.94</v>
      </c>
      <c r="J83" s="39">
        <v>35727</v>
      </c>
      <c r="K83" s="40">
        <v>10798038</v>
      </c>
    </row>
    <row r="84" spans="1:11">
      <c r="A84" s="41" t="s">
        <v>110</v>
      </c>
      <c r="B84" s="37">
        <v>481.84699999999998</v>
      </c>
      <c r="C84" s="47">
        <f t="shared" si="2"/>
        <v>2019348.5</v>
      </c>
      <c r="D84" s="39">
        <v>6690.5</v>
      </c>
      <c r="E84" s="39">
        <v>0</v>
      </c>
      <c r="F84" s="38">
        <v>2577.2800000000002</v>
      </c>
      <c r="G84" s="47">
        <f t="shared" si="3"/>
        <v>9267.7800000000007</v>
      </c>
      <c r="H84" s="39">
        <v>0</v>
      </c>
      <c r="I84" s="39">
        <v>2538.35</v>
      </c>
      <c r="J84" s="39">
        <v>0</v>
      </c>
      <c r="K84" s="40">
        <v>1838191</v>
      </c>
    </row>
    <row r="85" spans="1:11">
      <c r="A85" s="41" t="s">
        <v>111</v>
      </c>
      <c r="B85" s="37">
        <v>4298.2669999999998</v>
      </c>
      <c r="C85" s="47">
        <f t="shared" si="2"/>
        <v>18013392.260000002</v>
      </c>
      <c r="D85" s="39">
        <v>19904.39</v>
      </c>
      <c r="E85" s="39">
        <v>0</v>
      </c>
      <c r="F85" s="38">
        <v>0</v>
      </c>
      <c r="G85" s="47">
        <f t="shared" si="3"/>
        <v>19904.39</v>
      </c>
      <c r="H85" s="38">
        <v>59042.78</v>
      </c>
      <c r="I85" s="39">
        <v>166972.35999999999</v>
      </c>
      <c r="J85" s="39">
        <v>0</v>
      </c>
      <c r="K85" s="40">
        <v>16254842</v>
      </c>
    </row>
    <row r="86" spans="1:11">
      <c r="A86" s="41" t="s">
        <v>112</v>
      </c>
      <c r="B86" s="37">
        <v>892.56700000000001</v>
      </c>
      <c r="C86" s="47">
        <f t="shared" si="2"/>
        <v>3740614.41</v>
      </c>
      <c r="D86" s="39">
        <v>5186.12</v>
      </c>
      <c r="E86" s="39">
        <v>0</v>
      </c>
      <c r="F86" s="38">
        <v>0</v>
      </c>
      <c r="G86" s="47">
        <f t="shared" si="3"/>
        <v>5186.12</v>
      </c>
      <c r="H86" s="39">
        <v>0</v>
      </c>
      <c r="I86" s="39">
        <v>0</v>
      </c>
      <c r="J86" s="39">
        <v>0</v>
      </c>
      <c r="K86" s="40">
        <v>3385759</v>
      </c>
    </row>
    <row r="87" spans="1:11">
      <c r="A87" s="41" t="s">
        <v>113</v>
      </c>
      <c r="B87" s="37">
        <v>1236.172</v>
      </c>
      <c r="C87" s="47">
        <f t="shared" si="2"/>
        <v>5180611.43</v>
      </c>
      <c r="D87" s="39">
        <v>5525.96</v>
      </c>
      <c r="E87" s="39">
        <v>0</v>
      </c>
      <c r="F87" s="38">
        <v>0</v>
      </c>
      <c r="G87" s="47">
        <f t="shared" si="3"/>
        <v>5525.96</v>
      </c>
      <c r="H87" s="39">
        <v>0</v>
      </c>
      <c r="I87" s="39">
        <v>0</v>
      </c>
      <c r="J87" s="39">
        <v>0</v>
      </c>
      <c r="K87" s="40">
        <v>4717626</v>
      </c>
    </row>
    <row r="88" spans="1:11">
      <c r="A88" s="41" t="s">
        <v>114</v>
      </c>
      <c r="B88" s="37">
        <v>2582.931</v>
      </c>
      <c r="C88" s="47">
        <f t="shared" si="2"/>
        <v>10824676.380000001</v>
      </c>
      <c r="D88" s="39">
        <v>26457.61</v>
      </c>
      <c r="E88" s="39">
        <v>0</v>
      </c>
      <c r="F88" s="38">
        <v>0</v>
      </c>
      <c r="G88" s="47">
        <f t="shared" si="3"/>
        <v>26457.61</v>
      </c>
      <c r="H88" s="39">
        <v>0</v>
      </c>
      <c r="I88" s="39">
        <v>143180.97</v>
      </c>
      <c r="J88" s="39">
        <v>0</v>
      </c>
      <c r="K88" s="40">
        <v>9754867</v>
      </c>
    </row>
    <row r="89" spans="1:11">
      <c r="A89" s="41" t="s">
        <v>115</v>
      </c>
      <c r="B89" s="37">
        <v>2065.3989999999999</v>
      </c>
      <c r="C89" s="47">
        <f t="shared" si="2"/>
        <v>8655777.4000000004</v>
      </c>
      <c r="D89" s="39">
        <v>11488.67</v>
      </c>
      <c r="E89" s="39">
        <v>0</v>
      </c>
      <c r="F89" s="38">
        <v>0</v>
      </c>
      <c r="G89" s="47">
        <f t="shared" si="3"/>
        <v>11488.67</v>
      </c>
      <c r="H89" s="39">
        <v>0</v>
      </c>
      <c r="I89" s="39">
        <v>0</v>
      </c>
      <c r="J89" s="39">
        <v>0</v>
      </c>
      <c r="K89" s="40">
        <v>7892816</v>
      </c>
    </row>
    <row r="90" spans="1:11">
      <c r="A90" s="41" t="s">
        <v>116</v>
      </c>
      <c r="B90" s="37">
        <v>1907.104</v>
      </c>
      <c r="C90" s="47">
        <f t="shared" si="2"/>
        <v>7992386.7999999998</v>
      </c>
      <c r="D90" s="39">
        <v>33234.42</v>
      </c>
      <c r="E90" s="39">
        <v>0</v>
      </c>
      <c r="F90" s="38">
        <v>26885.43</v>
      </c>
      <c r="G90" s="47">
        <f>SUM(D90:F90)</f>
        <v>60119.85</v>
      </c>
      <c r="H90" s="38">
        <v>392678.01</v>
      </c>
      <c r="I90" s="39">
        <v>30179.59</v>
      </c>
      <c r="J90" s="39">
        <v>0</v>
      </c>
      <c r="K90" s="40">
        <v>7034219</v>
      </c>
    </row>
    <row r="91" spans="1:11">
      <c r="A91" s="41" t="s">
        <v>117</v>
      </c>
      <c r="B91" s="37">
        <v>377.00599999999997</v>
      </c>
      <c r="C91" s="47">
        <f t="shared" si="2"/>
        <v>1579975.6</v>
      </c>
      <c r="D91" s="39">
        <v>11778.35</v>
      </c>
      <c r="E91" s="39">
        <v>0</v>
      </c>
      <c r="F91" s="38">
        <v>0</v>
      </c>
      <c r="G91" s="47">
        <f t="shared" si="3"/>
        <v>11778.35</v>
      </c>
      <c r="H91" s="39">
        <v>0</v>
      </c>
      <c r="I91" s="39">
        <v>0</v>
      </c>
      <c r="J91" s="39">
        <v>0</v>
      </c>
      <c r="K91" s="40">
        <v>1415785</v>
      </c>
    </row>
    <row r="92" spans="1:11">
      <c r="A92" s="41" t="s">
        <v>118</v>
      </c>
      <c r="B92" s="37">
        <v>354.50900000000001</v>
      </c>
      <c r="C92" s="47">
        <f t="shared" si="2"/>
        <v>1485694.04</v>
      </c>
      <c r="D92" s="39">
        <v>3114.29</v>
      </c>
      <c r="E92" s="39">
        <v>0</v>
      </c>
      <c r="F92" s="38">
        <v>0</v>
      </c>
      <c r="G92" s="47">
        <f t="shared" si="3"/>
        <v>3114.29</v>
      </c>
      <c r="H92" s="39">
        <v>0</v>
      </c>
      <c r="I92" s="39">
        <v>6215.13</v>
      </c>
      <c r="J92" s="39">
        <v>0</v>
      </c>
      <c r="K92" s="40">
        <v>1348273</v>
      </c>
    </row>
    <row r="93" spans="1:11">
      <c r="A93" s="41" t="s">
        <v>119</v>
      </c>
      <c r="B93" s="46">
        <v>2981.0129999999999</v>
      </c>
      <c r="C93" s="47">
        <f t="shared" si="2"/>
        <v>12492978.33</v>
      </c>
      <c r="D93" s="39">
        <v>8834.58</v>
      </c>
      <c r="E93" s="39">
        <v>0</v>
      </c>
      <c r="F93" s="38">
        <v>0</v>
      </c>
      <c r="G93" s="47">
        <f t="shared" si="3"/>
        <v>8834.58</v>
      </c>
      <c r="H93" s="39">
        <v>0</v>
      </c>
      <c r="I93" s="39">
        <v>73776.58</v>
      </c>
      <c r="J93" s="39">
        <v>0</v>
      </c>
      <c r="K93" s="40">
        <v>11368936</v>
      </c>
    </row>
    <row r="94" spans="1:11">
      <c r="A94" s="41" t="s">
        <v>120</v>
      </c>
      <c r="B94" s="37">
        <v>2686.0120000000002</v>
      </c>
      <c r="C94" s="47">
        <f t="shared" si="2"/>
        <v>11256673.390000001</v>
      </c>
      <c r="D94" s="39">
        <v>256.77999999999997</v>
      </c>
      <c r="E94" s="39">
        <v>0</v>
      </c>
      <c r="F94" s="38">
        <v>0</v>
      </c>
      <c r="G94" s="47">
        <f t="shared" si="3"/>
        <v>256.77999999999997</v>
      </c>
      <c r="H94" s="38">
        <v>7971806.54</v>
      </c>
      <c r="I94" s="39">
        <v>14427.84</v>
      </c>
      <c r="J94" s="39">
        <v>0</v>
      </c>
      <c r="K94" s="40">
        <v>5224126</v>
      </c>
    </row>
    <row r="96" spans="1:11">
      <c r="A96" s="1"/>
      <c r="B96" s="18"/>
      <c r="C96" s="1"/>
      <c r="D96" s="1"/>
      <c r="E96" s="1"/>
      <c r="F96" s="1"/>
      <c r="G96" s="17"/>
      <c r="H96" s="1"/>
      <c r="I96" s="45"/>
      <c r="J96" s="1"/>
    </row>
    <row r="97" spans="1:10">
      <c r="A97" s="1"/>
      <c r="B97" s="44"/>
      <c r="C97" s="1"/>
      <c r="D97" s="1"/>
      <c r="E97" s="1"/>
      <c r="F97" s="1"/>
      <c r="G97" s="1"/>
      <c r="H97" s="1"/>
      <c r="I97" s="1"/>
      <c r="J97" s="1"/>
    </row>
    <row r="99" spans="1:10">
      <c r="A99" s="1"/>
      <c r="B99" s="1"/>
      <c r="C99" s="1"/>
      <c r="D99" s="1"/>
      <c r="E99" s="1"/>
      <c r="F99" s="1"/>
      <c r="G99" s="1"/>
      <c r="H99" s="17"/>
      <c r="I99" s="1"/>
      <c r="J99" s="1"/>
    </row>
    <row r="101" spans="1:10">
      <c r="A101" s="5"/>
      <c r="B101" s="4"/>
      <c r="C101" s="6"/>
      <c r="D101" s="14"/>
      <c r="E101" s="14"/>
      <c r="F101" s="14"/>
      <c r="G101" s="6"/>
      <c r="H101" s="6"/>
      <c r="I101" s="6"/>
      <c r="J101" s="17"/>
    </row>
    <row r="102" spans="1:10">
      <c r="A102" s="5"/>
      <c r="B102" s="4"/>
      <c r="C102" s="6"/>
      <c r="D102" s="14"/>
      <c r="E102" s="14"/>
      <c r="F102" s="14"/>
      <c r="G102" s="6"/>
      <c r="H102" s="6"/>
      <c r="I102" s="6"/>
      <c r="J102" s="6"/>
    </row>
    <row r="103" spans="1:10">
      <c r="A103" s="5"/>
      <c r="B103" s="4"/>
      <c r="C103" s="6"/>
      <c r="D103" s="14"/>
      <c r="E103" s="14"/>
      <c r="F103" s="14"/>
      <c r="G103" s="6"/>
      <c r="H103" s="6"/>
      <c r="I103" s="6"/>
      <c r="J103" s="6"/>
    </row>
    <row r="104" spans="1:10">
      <c r="A104" s="3"/>
      <c r="B104" s="4"/>
      <c r="C104" s="6"/>
      <c r="D104" s="14"/>
      <c r="E104" s="14"/>
      <c r="F104" s="14"/>
      <c r="G104" s="6"/>
      <c r="H104" s="6"/>
      <c r="I104" s="6"/>
      <c r="J104" s="6"/>
    </row>
    <row r="105" spans="1:10">
      <c r="A105" s="3"/>
      <c r="B105" s="4"/>
      <c r="C105" s="6"/>
      <c r="D105" s="14"/>
      <c r="E105" s="14"/>
      <c r="F105" s="14"/>
      <c r="G105" s="6"/>
      <c r="H105" s="6"/>
      <c r="I105" s="6"/>
      <c r="J105" s="6"/>
    </row>
    <row r="106" spans="1:10">
      <c r="A106" s="3"/>
      <c r="B106" s="4"/>
      <c r="C106" s="6"/>
      <c r="D106" s="14"/>
      <c r="E106" s="14"/>
      <c r="F106" s="14"/>
      <c r="G106" s="6"/>
      <c r="H106" s="6"/>
      <c r="I106" s="6"/>
      <c r="J106" s="6"/>
    </row>
    <row r="107" spans="1:10">
      <c r="A107" s="3"/>
      <c r="B107" s="4"/>
      <c r="C107" s="6"/>
      <c r="D107" s="14"/>
      <c r="E107" s="14"/>
      <c r="F107" s="14"/>
      <c r="G107" s="6"/>
      <c r="H107" s="6"/>
      <c r="I107" s="6"/>
      <c r="J107" s="6"/>
    </row>
    <row r="108" spans="1:10">
      <c r="A108" s="3"/>
      <c r="B108" s="4"/>
      <c r="C108" s="6"/>
      <c r="D108" s="14"/>
      <c r="E108" s="14"/>
      <c r="F108" s="14"/>
      <c r="G108" s="6"/>
      <c r="H108" s="6"/>
      <c r="I108" s="6"/>
      <c r="J108" s="6"/>
    </row>
    <row r="109" spans="1:10">
      <c r="A109" s="3" t="s">
        <v>121</v>
      </c>
      <c r="B109" s="4" t="s">
        <v>121</v>
      </c>
      <c r="C109" s="6"/>
      <c r="D109" s="14" t="s">
        <v>121</v>
      </c>
      <c r="E109" s="14"/>
      <c r="F109" s="14"/>
      <c r="G109" s="6"/>
      <c r="H109" s="6"/>
      <c r="I109" s="6"/>
      <c r="J109" s="6"/>
    </row>
    <row r="110" spans="1:10">
      <c r="A110" s="10"/>
      <c r="B110" s="1"/>
      <c r="C110" s="1"/>
      <c r="D110" s="15" t="s">
        <v>121</v>
      </c>
      <c r="E110" s="13"/>
      <c r="F110" s="13"/>
      <c r="G110" s="7"/>
      <c r="H110" s="7"/>
      <c r="I110" s="7"/>
      <c r="J110" s="7"/>
    </row>
    <row r="111" spans="1:10">
      <c r="A111" s="2"/>
      <c r="B111" s="1"/>
      <c r="C111" s="1"/>
      <c r="D111" s="16" t="s">
        <v>121</v>
      </c>
      <c r="E111" s="16"/>
      <c r="F111" s="16"/>
      <c r="G111" s="8"/>
      <c r="H111" s="8"/>
      <c r="I111" s="8"/>
      <c r="J111" s="8"/>
    </row>
    <row r="112" spans="1:10">
      <c r="A112" s="2"/>
      <c r="B112" s="1"/>
      <c r="C112" s="1"/>
      <c r="D112" s="16"/>
      <c r="E112" s="16"/>
      <c r="F112" s="16"/>
      <c r="G112" s="5"/>
      <c r="H112" s="5"/>
      <c r="I112" s="5"/>
      <c r="J112" s="5"/>
    </row>
    <row r="113" spans="1:10">
      <c r="A113" s="2"/>
      <c r="B113" s="1"/>
      <c r="C113" s="1"/>
      <c r="D113" s="16"/>
      <c r="E113" s="16"/>
      <c r="F113" s="16"/>
      <c r="G113" s="5"/>
      <c r="H113" s="5"/>
      <c r="I113" s="5"/>
      <c r="J113" s="5"/>
    </row>
    <row r="114" spans="1:10">
      <c r="A114" s="2" t="s">
        <v>121</v>
      </c>
      <c r="B114" s="1"/>
      <c r="C114" s="1"/>
      <c r="D114" s="16"/>
      <c r="E114" s="16"/>
      <c r="F114" s="16"/>
      <c r="G114" s="5"/>
      <c r="H114" s="5"/>
      <c r="I114" s="5"/>
      <c r="J114" s="5"/>
    </row>
    <row r="115" spans="1:10">
      <c r="A115" s="2"/>
      <c r="B115" s="1"/>
      <c r="C115" s="1"/>
      <c r="D115" s="16"/>
      <c r="E115" s="16"/>
      <c r="F115" s="16"/>
      <c r="G115" s="5"/>
      <c r="H115" s="5"/>
      <c r="I115" s="5"/>
      <c r="J115" s="5"/>
    </row>
    <row r="116" spans="1:10">
      <c r="A116" s="1"/>
      <c r="B116" s="1"/>
      <c r="C116" s="1"/>
      <c r="D116" s="16"/>
      <c r="E116" s="16"/>
      <c r="F116" s="16"/>
      <c r="G116" s="5"/>
      <c r="H116" s="5"/>
      <c r="I116" s="5"/>
      <c r="J116" s="5"/>
    </row>
    <row r="117" spans="1:10">
      <c r="A117" s="1" t="s">
        <v>121</v>
      </c>
      <c r="B117" s="11"/>
      <c r="C117" s="1"/>
      <c r="D117" s="16"/>
      <c r="E117" s="16"/>
      <c r="F117" s="16"/>
      <c r="G117" s="5"/>
      <c r="H117" s="5"/>
      <c r="I117" s="5"/>
      <c r="J117" s="5"/>
    </row>
    <row r="118" spans="1:10">
      <c r="A118" s="1"/>
      <c r="B118" s="11"/>
      <c r="C118" s="1"/>
      <c r="D118" s="16"/>
      <c r="E118" s="16"/>
      <c r="F118" s="16"/>
      <c r="G118" s="5"/>
      <c r="H118" s="5"/>
      <c r="I118" s="5"/>
      <c r="J118" s="5"/>
    </row>
    <row r="119" spans="1:10">
      <c r="A119" s="1" t="s">
        <v>121</v>
      </c>
      <c r="B119" s="9"/>
      <c r="C119" s="1"/>
      <c r="D119" s="16"/>
      <c r="E119" s="16"/>
      <c r="F119" s="16"/>
      <c r="G119" s="5"/>
      <c r="H119" s="5"/>
      <c r="I119" s="5"/>
      <c r="J119" s="5"/>
    </row>
    <row r="120" spans="1:10">
      <c r="A120" s="1"/>
      <c r="B120" s="12"/>
      <c r="C120" s="1"/>
      <c r="D120" s="16"/>
      <c r="E120" s="16"/>
      <c r="F120" s="16"/>
      <c r="G120" s="8"/>
      <c r="H120" s="8"/>
      <c r="I120" s="8"/>
      <c r="J120" s="8"/>
    </row>
    <row r="121" spans="1:10">
      <c r="A121" s="1"/>
      <c r="B121" s="1"/>
      <c r="C121" s="1"/>
      <c r="D121" s="16"/>
      <c r="E121" s="16"/>
      <c r="F121" s="16"/>
      <c r="G121" s="8"/>
      <c r="H121" s="8"/>
      <c r="I121" s="8"/>
      <c r="J121" s="8"/>
    </row>
    <row r="122" spans="1:10">
      <c r="A122" s="1"/>
      <c r="B122" s="1"/>
      <c r="C122" s="1"/>
      <c r="D122" s="16"/>
      <c r="E122" s="16"/>
      <c r="F122" s="16"/>
      <c r="G122" s="5"/>
      <c r="H122" s="5"/>
      <c r="I122" s="5"/>
      <c r="J12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 JUNE DIST ATTCH 1</vt:lpstr>
    </vt:vector>
  </TitlesOfParts>
  <Company>NMPED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Craig</dc:creator>
  <cp:lastModifiedBy>David Craig</cp:lastModifiedBy>
  <dcterms:created xsi:type="dcterms:W3CDTF">2019-05-13T20:39:25Z</dcterms:created>
  <dcterms:modified xsi:type="dcterms:W3CDTF">2019-05-16T00:28:39Z</dcterms:modified>
</cp:coreProperties>
</file>