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May 2019" sheetId="1" r:id="rId1"/>
    <sheet name="DISTR" sheetId="4" r:id="rId2"/>
    <sheet name="6.2 Sequester" sheetId="3" r:id="rId3"/>
  </sheets>
  <externalReferences>
    <externalReference r:id="rId4"/>
    <externalReference r:id="rId5"/>
  </externalReferences>
  <definedNames>
    <definedName name="_Parse_In" localSheetId="2" hidden="1">#REF!</definedName>
    <definedName name="_Parse_In" localSheetId="1" hidden="1">#REF!</definedName>
    <definedName name="_Parse_In" hidden="1">#REF!</definedName>
    <definedName name="_Parse_Out" localSheetId="2" hidden="1">#REF!</definedName>
    <definedName name="_Parse_Out" localSheetId="1" hidden="1">#REF!</definedName>
    <definedName name="_Parse_Out" hidden="1">#REF!</definedName>
    <definedName name="_xlnm.Print_Area" localSheetId="2">'6.2 Sequester'!$A$1:$G$168</definedName>
    <definedName name="_xlnm.Print_Area" localSheetId="1">DISTR!$A$1:$G$167</definedName>
    <definedName name="_xlnm.Print_Titles" localSheetId="2">'6.2 Sequester'!$1:$9</definedName>
    <definedName name="_xlnm.Print_Titles" localSheetId="1">DISTR!$1:$8</definedName>
    <definedName name="_xlnm.Print_Titles" localSheetId="0">'May 2019'!$1:$6</definedName>
  </definedName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62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9" i="1"/>
  <c r="D58" i="1"/>
  <c r="D60" i="1"/>
  <c r="D61" i="1"/>
  <c r="D63" i="1"/>
  <c r="D7" i="1"/>
  <c r="D169" i="4"/>
  <c r="D64" i="1" l="1"/>
  <c r="B174" i="3"/>
  <c r="B173" i="3"/>
  <c r="B172" i="3"/>
  <c r="C64" i="1"/>
  <c r="B64" i="1" l="1"/>
</calcChain>
</file>

<file path=xl/sharedStrings.xml><?xml version="1.0" encoding="utf-8"?>
<sst xmlns="http://schemas.openxmlformats.org/spreadsheetml/2006/main" count="415" uniqueCount="222">
  <si>
    <t>NATIONAL FOREST RESERVE DISTRIBUTION</t>
  </si>
  <si>
    <t>MAY 2019</t>
  </si>
  <si>
    <t>11000.0000.44204</t>
  </si>
  <si>
    <t xml:space="preserve">     SCHOOL DISTRICT</t>
  </si>
  <si>
    <t xml:space="preserve"> </t>
  </si>
  <si>
    <t xml:space="preserve">   Alamogordo</t>
  </si>
  <si>
    <t xml:space="preserve">   Albuquerque</t>
  </si>
  <si>
    <t xml:space="preserve">   Animas</t>
  </si>
  <si>
    <t xml:space="preserve">   Artesia</t>
  </si>
  <si>
    <t xml:space="preserve">   Belen</t>
  </si>
  <si>
    <t xml:space="preserve">   Bernalillo</t>
  </si>
  <si>
    <t xml:space="preserve">   Capitan</t>
  </si>
  <si>
    <t xml:space="preserve">   Carlsbad</t>
  </si>
  <si>
    <t xml:space="preserve">   Carrizozo</t>
  </si>
  <si>
    <t xml:space="preserve">   Chama</t>
  </si>
  <si>
    <t xml:space="preserve">   Cimarron</t>
  </si>
  <si>
    <t xml:space="preserve">   Cloudcroft</t>
  </si>
  <si>
    <t xml:space="preserve">   Cobre</t>
  </si>
  <si>
    <t xml:space="preserve">   Corona</t>
  </si>
  <si>
    <t xml:space="preserve">   Cuba</t>
  </si>
  <si>
    <t xml:space="preserve">   Dexter</t>
  </si>
  <si>
    <t xml:space="preserve">   Dulce</t>
  </si>
  <si>
    <t xml:space="preserve">   Espanola</t>
  </si>
  <si>
    <t xml:space="preserve">   Estancia</t>
  </si>
  <si>
    <t xml:space="preserve">   Gallup</t>
  </si>
  <si>
    <t xml:space="preserve">   Grants</t>
  </si>
  <si>
    <t xml:space="preserve">   Hagerman</t>
  </si>
  <si>
    <t xml:space="preserve">   Hondo</t>
  </si>
  <si>
    <t xml:space="preserve">   Jemez Mountain</t>
  </si>
  <si>
    <t xml:space="preserve">   Jemez Valley</t>
  </si>
  <si>
    <t xml:space="preserve">   Lake Authur</t>
  </si>
  <si>
    <t xml:space="preserve">   Las Vegas City</t>
  </si>
  <si>
    <t xml:space="preserve">   Lordsburg</t>
  </si>
  <si>
    <t xml:space="preserve">   Los Alamos</t>
  </si>
  <si>
    <t xml:space="preserve">   Los Lunas</t>
  </si>
  <si>
    <t xml:space="preserve">   Loving</t>
  </si>
  <si>
    <t xml:space="preserve">   Magdalena</t>
  </si>
  <si>
    <t xml:space="preserve">   Maxwell</t>
  </si>
  <si>
    <t xml:space="preserve">   Mesa Vista</t>
  </si>
  <si>
    <t xml:space="preserve">   Mora</t>
  </si>
  <si>
    <t xml:space="preserve">   Moriarty</t>
  </si>
  <si>
    <t xml:space="preserve">   Mountainair</t>
  </si>
  <si>
    <t xml:space="preserve">   Pecos</t>
  </si>
  <si>
    <t xml:space="preserve">   Penasco</t>
  </si>
  <si>
    <t xml:space="preserve">   Pojoaque</t>
  </si>
  <si>
    <t xml:space="preserve">   Quemado</t>
  </si>
  <si>
    <t xml:space="preserve">   Questa</t>
  </si>
  <si>
    <t xml:space="preserve">   Raton</t>
  </si>
  <si>
    <t xml:space="preserve">   Reserve</t>
  </si>
  <si>
    <t xml:space="preserve">   Rio Rancho</t>
  </si>
  <si>
    <t xml:space="preserve">   Roswell</t>
  </si>
  <si>
    <t xml:space="preserve">   Ruidoso</t>
  </si>
  <si>
    <t xml:space="preserve">   Santa Fe</t>
  </si>
  <si>
    <t xml:space="preserve">   Silver City</t>
  </si>
  <si>
    <t xml:space="preserve">   Socorro</t>
  </si>
  <si>
    <t xml:space="preserve">   Springer</t>
  </si>
  <si>
    <t xml:space="preserve">   T or C</t>
  </si>
  <si>
    <t xml:space="preserve">   Taos</t>
  </si>
  <si>
    <t xml:space="preserve">   Tularosa</t>
  </si>
  <si>
    <t xml:space="preserve">   Wagon Mound</t>
  </si>
  <si>
    <t xml:space="preserve">   Zuni</t>
  </si>
  <si>
    <t xml:space="preserve">   TOTALS</t>
  </si>
  <si>
    <t xml:space="preserve">Total May 2019 </t>
  </si>
  <si>
    <t xml:space="preserve">NATIONAL FOREST RESERVE DISTRIBUTION </t>
  </si>
  <si>
    <t>Secure Rural Schools (SRS) Act, reauthorized on March 23, 2018 pursuant to P.L. 115-141</t>
  </si>
  <si>
    <r>
      <t>Distributions for New Mexico</t>
    </r>
    <r>
      <rPr>
        <b/>
        <sz val="11"/>
        <color indexed="10"/>
        <rFont val="Arial"/>
        <family val="2"/>
      </rPr>
      <t xml:space="preserve"> (NOTE:  Supplemental Distributions for the 6.2% federal sequester - see "worksheet" tab for details)</t>
    </r>
  </si>
  <si>
    <t>2018-2019</t>
  </si>
  <si>
    <t>A</t>
  </si>
  <si>
    <t>B</t>
  </si>
  <si>
    <t>C</t>
  </si>
  <si>
    <t>D</t>
  </si>
  <si>
    <t>E</t>
  </si>
  <si>
    <t>F</t>
  </si>
  <si>
    <t>TO COUNTIES</t>
  </si>
  <si>
    <t>SCHOOL TOTAL</t>
  </si>
  <si>
    <t>COUNTY TOTAL</t>
  </si>
  <si>
    <t xml:space="preserve">TITLE I </t>
  </si>
  <si>
    <t xml:space="preserve">TITLE III </t>
  </si>
  <si>
    <t>TITLE I &amp; III</t>
  </si>
  <si>
    <t>GRAND TOTAL</t>
  </si>
  <si>
    <t>COUNTY /</t>
  </si>
  <si>
    <t>PAYMENT OF</t>
  </si>
  <si>
    <t>6.2% SEQUESTER</t>
  </si>
  <si>
    <t>BERNALILLO</t>
  </si>
  <si>
    <t xml:space="preserve">   Albuquerque #12</t>
  </si>
  <si>
    <t>CATRON</t>
  </si>
  <si>
    <t xml:space="preserve">   Reserve #1</t>
  </si>
  <si>
    <t xml:space="preserve">   Quemado #12</t>
  </si>
  <si>
    <t>CHAVES</t>
  </si>
  <si>
    <t xml:space="preserve">   Roswell #1</t>
  </si>
  <si>
    <t xml:space="preserve">   Hagerman #6</t>
  </si>
  <si>
    <t xml:space="preserve">   Dexter #8</t>
  </si>
  <si>
    <t xml:space="preserve">   Lake Arthur #20</t>
  </si>
  <si>
    <t>CIBOLA</t>
  </si>
  <si>
    <t xml:space="preserve">   Grants #1</t>
  </si>
  <si>
    <t>COLFAX</t>
  </si>
  <si>
    <t xml:space="preserve">   Cimarron #3</t>
  </si>
  <si>
    <t xml:space="preserve">   Raton #11</t>
  </si>
  <si>
    <t xml:space="preserve">   Springer #24</t>
  </si>
  <si>
    <t xml:space="preserve">   Maxwell #26</t>
  </si>
  <si>
    <t>CURRY</t>
  </si>
  <si>
    <t xml:space="preserve">   Clovis #</t>
  </si>
  <si>
    <t xml:space="preserve">   Texico #</t>
  </si>
  <si>
    <t xml:space="preserve">   Melrose #</t>
  </si>
  <si>
    <t xml:space="preserve">   Grady #</t>
  </si>
  <si>
    <t>DEBACA</t>
  </si>
  <si>
    <t xml:space="preserve">   Fort Sumner #</t>
  </si>
  <si>
    <t>DONA ANA</t>
  </si>
  <si>
    <t xml:space="preserve">   Las Cruces #</t>
  </si>
  <si>
    <t xml:space="preserve">   Hatch #</t>
  </si>
  <si>
    <t xml:space="preserve">   Gadsden #</t>
  </si>
  <si>
    <t>EDDY</t>
  </si>
  <si>
    <t xml:space="preserve">   Carlsbad #CC</t>
  </si>
  <si>
    <t xml:space="preserve">   Loving #10</t>
  </si>
  <si>
    <t xml:space="preserve">   Artesia #16</t>
  </si>
  <si>
    <t>GRANT</t>
  </si>
  <si>
    <t xml:space="preserve">   Silver City #1</t>
  </si>
  <si>
    <t xml:space="preserve">   Cobre Cons. #2</t>
  </si>
  <si>
    <t>GUADALUPE</t>
  </si>
  <si>
    <t xml:space="preserve">   Santa Rosa #</t>
  </si>
  <si>
    <t xml:space="preserve">   Vaughn #</t>
  </si>
  <si>
    <t>HARDING</t>
  </si>
  <si>
    <t xml:space="preserve">   Roy #</t>
  </si>
  <si>
    <t xml:space="preserve">   Mosquero #</t>
  </si>
  <si>
    <t>HIDALGO</t>
  </si>
  <si>
    <t xml:space="preserve">   Lordsburg #1</t>
  </si>
  <si>
    <t xml:space="preserve">   Animas #6</t>
  </si>
  <si>
    <t>LEA</t>
  </si>
  <si>
    <t xml:space="preserve">   Lovington #</t>
  </si>
  <si>
    <t xml:space="preserve">   Eunice #</t>
  </si>
  <si>
    <t xml:space="preserve">   Hobbs #</t>
  </si>
  <si>
    <t xml:space="preserve">   Jal #</t>
  </si>
  <si>
    <t xml:space="preserve">   Tatum #</t>
  </si>
  <si>
    <t>LINCOLN</t>
  </si>
  <si>
    <t xml:space="preserve">   Ruidoso #3</t>
  </si>
  <si>
    <t xml:space="preserve">   Carrizozo #7</t>
  </si>
  <si>
    <t xml:space="preserve">   Corona #13</t>
  </si>
  <si>
    <t xml:space="preserve">   Hondo #20</t>
  </si>
  <si>
    <t xml:space="preserve">   Capitan #28</t>
  </si>
  <si>
    <t>LOS ALAMOS</t>
  </si>
  <si>
    <t>LUNA</t>
  </si>
  <si>
    <t xml:space="preserve">   Deming</t>
  </si>
  <si>
    <t>McKINLEY</t>
  </si>
  <si>
    <t xml:space="preserve">   Gallup #1</t>
  </si>
  <si>
    <t>MORA</t>
  </si>
  <si>
    <t xml:space="preserve">   Mora #1</t>
  </si>
  <si>
    <t xml:space="preserve">   Wagon Mound #12</t>
  </si>
  <si>
    <t>OTERO</t>
  </si>
  <si>
    <t xml:space="preserve">   Alamogordo #1</t>
  </si>
  <si>
    <t xml:space="preserve">   Tularosa #4</t>
  </si>
  <si>
    <t xml:space="preserve">   Cloudcroft #11</t>
  </si>
  <si>
    <t>QUAY</t>
  </si>
  <si>
    <t xml:space="preserve">   Tucumcari #</t>
  </si>
  <si>
    <t xml:space="preserve">   House #</t>
  </si>
  <si>
    <t xml:space="preserve">   Logan #</t>
  </si>
  <si>
    <t xml:space="preserve">   San Jon #</t>
  </si>
  <si>
    <t>RIO ARRIBA</t>
  </si>
  <si>
    <t xml:space="preserve">   Chama #19</t>
  </si>
  <si>
    <t xml:space="preserve">   Dulce #21</t>
  </si>
  <si>
    <t xml:space="preserve">   Espanola #45</t>
  </si>
  <si>
    <t xml:space="preserve">   Jemez Mountain #53</t>
  </si>
  <si>
    <t>ROOSEVELT</t>
  </si>
  <si>
    <t xml:space="preserve">   Portales #</t>
  </si>
  <si>
    <t xml:space="preserve">   Elida #</t>
  </si>
  <si>
    <t xml:space="preserve">   Floyd #</t>
  </si>
  <si>
    <t xml:space="preserve">   Dora #</t>
  </si>
  <si>
    <t>SANDOVAL</t>
  </si>
  <si>
    <t xml:space="preserve">   Bernalillo #1</t>
  </si>
  <si>
    <t xml:space="preserve">   Cuba #20</t>
  </si>
  <si>
    <t xml:space="preserve">   Jemez Valley #31</t>
  </si>
  <si>
    <t xml:space="preserve">   Rio Rancho #83</t>
  </si>
  <si>
    <t>SAN JUAN</t>
  </si>
  <si>
    <t xml:space="preserve">   Aztec #</t>
  </si>
  <si>
    <t xml:space="preserve">   Farmington #</t>
  </si>
  <si>
    <t xml:space="preserve">   Bloomfield #</t>
  </si>
  <si>
    <t xml:space="preserve">   Central #</t>
  </si>
  <si>
    <t>SAN MIGUEL</t>
  </si>
  <si>
    <t xml:space="preserve">   West Las Vegas #1</t>
  </si>
  <si>
    <t xml:space="preserve">   Las Vegas City #2</t>
  </si>
  <si>
    <t xml:space="preserve">   Pecos #21</t>
  </si>
  <si>
    <t>SANTA FE</t>
  </si>
  <si>
    <t xml:space="preserve">   Santa Fe #C</t>
  </si>
  <si>
    <t xml:space="preserve">   Pojoaque #1</t>
  </si>
  <si>
    <t>SIERRA</t>
  </si>
  <si>
    <t xml:space="preserve">   T OR C #6</t>
  </si>
  <si>
    <t>SOCORRO</t>
  </si>
  <si>
    <t xml:space="preserve">   Socorro #1</t>
  </si>
  <si>
    <t xml:space="preserve">   Magdalena #12</t>
  </si>
  <si>
    <t>TAOS</t>
  </si>
  <si>
    <t xml:space="preserve">   Taos #1</t>
  </si>
  <si>
    <t xml:space="preserve">   Penasco #4</t>
  </si>
  <si>
    <t xml:space="preserve">   Questa #9</t>
  </si>
  <si>
    <t>TORRANCE</t>
  </si>
  <si>
    <t xml:space="preserve">   Estancia #7</t>
  </si>
  <si>
    <t xml:space="preserve">   Moriarty #8</t>
  </si>
  <si>
    <t xml:space="preserve">   Mountainair #13</t>
  </si>
  <si>
    <t>UNION</t>
  </si>
  <si>
    <t xml:space="preserve">   Clayton #</t>
  </si>
  <si>
    <t xml:space="preserve">   De Moines #</t>
  </si>
  <si>
    <t>VALENCIA</t>
  </si>
  <si>
    <t xml:space="preserve">   Los Lunas #1</t>
  </si>
  <si>
    <t xml:space="preserve">   Belen #2</t>
  </si>
  <si>
    <t>Reconciliation:</t>
  </si>
  <si>
    <t>Total County Distribution (B + C)</t>
  </si>
  <si>
    <t>Total School Distribution (D)</t>
  </si>
  <si>
    <t>GRAND TOTAL DISTRIBUTION</t>
  </si>
  <si>
    <t>COUNTY</t>
  </si>
  <si>
    <t>COUNTIES</t>
  </si>
  <si>
    <t>DISTRICTS</t>
  </si>
  <si>
    <t>TITLE III</t>
  </si>
  <si>
    <t>TITLE I</t>
  </si>
  <si>
    <t>BY</t>
  </si>
  <si>
    <t xml:space="preserve">DIST. TO </t>
  </si>
  <si>
    <t>TO SCHOOL</t>
  </si>
  <si>
    <r>
      <t>ELECTION</t>
    </r>
    <r>
      <rPr>
        <b/>
        <vertAlign val="superscript"/>
        <sz val="11"/>
        <rFont val="Arial"/>
        <family val="2"/>
      </rPr>
      <t>1,2,3</t>
    </r>
  </si>
  <si>
    <t>ROAD FUND</t>
  </si>
  <si>
    <t>TOTAL</t>
  </si>
  <si>
    <t>G</t>
  </si>
  <si>
    <r>
      <t>Distributions for New Mexico</t>
    </r>
    <r>
      <rPr>
        <b/>
        <sz val="11"/>
        <color indexed="10"/>
        <rFont val="Arial"/>
        <family val="2"/>
      </rPr>
      <t xml:space="preserve"> (NOTE:  Distributions have been reduced by the 6.2% federal sequester - see "worksheet" tab for details)</t>
    </r>
  </si>
  <si>
    <t xml:space="preserve">First May 2019  </t>
  </si>
  <si>
    <t xml:space="preserve">Sequestered May 2019 </t>
  </si>
  <si>
    <t xml:space="preserve">   West Las Vegas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</si>
</sst>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6">
    <font>
      <sz val="12"/>
      <name val="Helv"/>
    </font>
    <font>
      <sz val="12"/>
      <name val="Helv"/>
    </font>
    <font>
      <b/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2"/>
      <color rgb="FF0000FF"/>
      <name val="Arial"/>
      <family val="2"/>
    </font>
    <font>
      <b/>
      <sz val="11"/>
      <name val="Arial"/>
      <family val="2"/>
    </font>
    <font>
      <b/>
      <sz val="11"/>
      <name val="Helv"/>
    </font>
    <font>
      <sz val="12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b/>
      <u/>
      <sz val="12"/>
      <name val="Arial"/>
      <family val="2"/>
    </font>
    <font>
      <sz val="8"/>
      <name val="AvantGarde Bk BT"/>
    </font>
    <font>
      <b/>
      <vertAlign val="superscript"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</borders>
  <cellStyleXfs count="6">
    <xf numFmtId="0" fontId="0" fillId="0" borderId="0"/>
    <xf numFmtId="0" fontId="1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4" fillId="0" borderId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49" fontId="3" fillId="0" borderId="2" xfId="1" applyNumberFormat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/>
    <xf numFmtId="9" fontId="3" fillId="0" borderId="4" xfId="1" applyNumberFormat="1" applyFont="1" applyFill="1" applyBorder="1" applyAlignment="1">
      <alignment horizontal="center"/>
    </xf>
    <xf numFmtId="0" fontId="3" fillId="0" borderId="5" xfId="1" applyFont="1" applyBorder="1"/>
    <xf numFmtId="164" fontId="4" fillId="0" borderId="5" xfId="1" applyNumberFormat="1" applyFont="1" applyBorder="1"/>
    <xf numFmtId="0" fontId="3" fillId="0" borderId="5" xfId="1" quotePrefix="1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8" fillId="0" borderId="6" xfId="0" applyFont="1" applyFill="1" applyBorder="1"/>
    <xf numFmtId="10" fontId="8" fillId="0" borderId="6" xfId="0" applyNumberFormat="1" applyFont="1" applyFill="1" applyBorder="1" applyAlignment="1">
      <alignment horizontal="center"/>
    </xf>
    <xf numFmtId="10" fontId="8" fillId="2" borderId="6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0" borderId="8" xfId="0" applyFont="1" applyBorder="1"/>
    <xf numFmtId="0" fontId="10" fillId="0" borderId="8" xfId="0" applyFont="1" applyFill="1" applyBorder="1"/>
    <xf numFmtId="0" fontId="10" fillId="2" borderId="8" xfId="0" applyFont="1" applyFill="1" applyBorder="1"/>
    <xf numFmtId="0" fontId="0" fillId="3" borderId="8" xfId="0" applyFill="1" applyBorder="1"/>
    <xf numFmtId="0" fontId="5" fillId="0" borderId="8" xfId="0" applyFont="1" applyBorder="1"/>
    <xf numFmtId="4" fontId="5" fillId="0" borderId="8" xfId="0" applyNumberFormat="1" applyFont="1" applyFill="1" applyBorder="1" applyProtection="1"/>
    <xf numFmtId="4" fontId="5" fillId="2" borderId="8" xfId="0" applyNumberFormat="1" applyFont="1" applyFill="1" applyBorder="1" applyProtection="1"/>
    <xf numFmtId="4" fontId="10" fillId="3" borderId="8" xfId="0" applyNumberFormat="1" applyFont="1" applyFill="1" applyBorder="1"/>
    <xf numFmtId="4" fontId="5" fillId="3" borderId="8" xfId="0" applyNumberFormat="1" applyFont="1" applyFill="1" applyBorder="1"/>
    <xf numFmtId="0" fontId="5" fillId="4" borderId="8" xfId="0" applyFont="1" applyFill="1" applyBorder="1"/>
    <xf numFmtId="4" fontId="5" fillId="4" borderId="8" xfId="0" applyNumberFormat="1" applyFont="1" applyFill="1" applyBorder="1" applyProtection="1"/>
    <xf numFmtId="4" fontId="5" fillId="4" borderId="8" xfId="0" applyNumberFormat="1" applyFont="1" applyFill="1" applyBorder="1"/>
    <xf numFmtId="4" fontId="0" fillId="0" borderId="0" xfId="0" applyNumberFormat="1"/>
    <xf numFmtId="0" fontId="0" fillId="0" borderId="0" xfId="0" applyFill="1"/>
    <xf numFmtId="0" fontId="0" fillId="2" borderId="0" xfId="0" applyFill="1"/>
    <xf numFmtId="4" fontId="5" fillId="5" borderId="8" xfId="0" applyNumberFormat="1" applyFont="1" applyFill="1" applyBorder="1" applyProtection="1"/>
    <xf numFmtId="4" fontId="5" fillId="5" borderId="0" xfId="0" applyNumberFormat="1" applyFont="1" applyFill="1" applyBorder="1" applyProtection="1"/>
    <xf numFmtId="4" fontId="10" fillId="0" borderId="0" xfId="0" applyNumberFormat="1" applyFont="1" applyBorder="1"/>
    <xf numFmtId="4" fontId="5" fillId="4" borderId="0" xfId="0" applyNumberFormat="1" applyFont="1" applyFill="1" applyBorder="1" applyProtection="1"/>
    <xf numFmtId="39" fontId="5" fillId="0" borderId="8" xfId="0" applyNumberFormat="1" applyFont="1" applyFill="1" applyBorder="1" applyProtection="1"/>
    <xf numFmtId="39" fontId="5" fillId="2" borderId="8" xfId="0" applyNumberFormat="1" applyFont="1" applyFill="1" applyBorder="1" applyProtection="1"/>
    <xf numFmtId="39" fontId="5" fillId="3" borderId="10" xfId="0" applyNumberFormat="1" applyFont="1" applyFill="1" applyBorder="1" applyProtection="1"/>
    <xf numFmtId="0" fontId="5" fillId="0" borderId="7" xfId="0" applyFont="1" applyBorder="1"/>
    <xf numFmtId="39" fontId="5" fillId="0" borderId="7" xfId="0" applyNumberFormat="1" applyFont="1" applyFill="1" applyBorder="1" applyProtection="1"/>
    <xf numFmtId="39" fontId="5" fillId="2" borderId="7" xfId="0" applyNumberFormat="1" applyFont="1" applyFill="1" applyBorder="1" applyProtection="1"/>
    <xf numFmtId="0" fontId="5" fillId="0" borderId="11" xfId="0" applyFont="1" applyBorder="1"/>
    <xf numFmtId="39" fontId="5" fillId="0" borderId="11" xfId="0" applyNumberFormat="1" applyFont="1" applyFill="1" applyBorder="1" applyProtection="1"/>
    <xf numFmtId="39" fontId="5" fillId="2" borderId="11" xfId="0" applyNumberFormat="1" applyFont="1" applyFill="1" applyBorder="1" applyProtection="1"/>
    <xf numFmtId="4" fontId="5" fillId="3" borderId="11" xfId="0" applyNumberFormat="1" applyFont="1" applyFill="1" applyBorder="1"/>
    <xf numFmtId="0" fontId="5" fillId="0" borderId="0" xfId="0" applyFont="1" applyBorder="1"/>
    <xf numFmtId="39" fontId="11" fillId="0" borderId="0" xfId="0" applyNumberFormat="1" applyFont="1" applyBorder="1"/>
    <xf numFmtId="39" fontId="12" fillId="0" borderId="0" xfId="0" applyNumberFormat="1" applyFont="1"/>
    <xf numFmtId="0" fontId="10" fillId="0" borderId="0" xfId="0" applyFont="1"/>
    <xf numFmtId="39" fontId="11" fillId="0" borderId="0" xfId="0" applyNumberFormat="1" applyFont="1"/>
    <xf numFmtId="0" fontId="13" fillId="0" borderId="0" xfId="0" applyFont="1"/>
    <xf numFmtId="0" fontId="0" fillId="6" borderId="0" xfId="0" applyFill="1"/>
    <xf numFmtId="39" fontId="0" fillId="6" borderId="0" xfId="0" applyNumberFormat="1" applyFill="1"/>
    <xf numFmtId="0" fontId="0" fillId="7" borderId="0" xfId="0" applyFill="1"/>
    <xf numFmtId="39" fontId="0" fillId="7" borderId="0" xfId="0" applyNumberFormat="1" applyFill="1"/>
    <xf numFmtId="0" fontId="2" fillId="0" borderId="0" xfId="0" applyFont="1"/>
    <xf numFmtId="43" fontId="2" fillId="8" borderId="0" xfId="0" applyNumberFormat="1" applyFont="1" applyFill="1"/>
    <xf numFmtId="39" fontId="0" fillId="0" borderId="0" xfId="0" applyNumberFormat="1"/>
    <xf numFmtId="39" fontId="11" fillId="0" borderId="0" xfId="0" applyNumberFormat="1" applyFont="1" applyBorder="1" applyProtection="1"/>
    <xf numFmtId="39" fontId="5" fillId="5" borderId="11" xfId="0" applyNumberFormat="1" applyFont="1" applyFill="1" applyBorder="1" applyProtection="1"/>
    <xf numFmtId="39" fontId="5" fillId="0" borderId="11" xfId="0" applyNumberFormat="1" applyFont="1" applyBorder="1" applyProtection="1"/>
    <xf numFmtId="0" fontId="0" fillId="0" borderId="7" xfId="0" applyBorder="1"/>
    <xf numFmtId="39" fontId="5" fillId="5" borderId="7" xfId="0" applyNumberFormat="1" applyFont="1" applyFill="1" applyBorder="1" applyProtection="1"/>
    <xf numFmtId="39" fontId="5" fillId="0" borderId="7" xfId="0" applyNumberFormat="1" applyFont="1" applyFill="1" applyBorder="1"/>
    <xf numFmtId="0" fontId="10" fillId="0" borderId="7" xfId="0" applyFont="1" applyBorder="1"/>
    <xf numFmtId="39" fontId="5" fillId="5" borderId="8" xfId="0" applyNumberFormat="1" applyFont="1" applyFill="1" applyBorder="1" applyProtection="1"/>
    <xf numFmtId="39" fontId="5" fillId="0" borderId="8" xfId="0" applyNumberFormat="1" applyFont="1" applyFill="1" applyBorder="1"/>
    <xf numFmtId="4" fontId="5" fillId="0" borderId="8" xfId="0" applyNumberFormat="1" applyFont="1" applyBorder="1"/>
    <xf numFmtId="4" fontId="10" fillId="0" borderId="8" xfId="0" applyNumberFormat="1" applyFont="1" applyBorder="1" applyProtection="1"/>
    <xf numFmtId="0" fontId="0" fillId="0" borderId="8" xfId="0" applyBorder="1"/>
    <xf numFmtId="4" fontId="10" fillId="4" borderId="8" xfId="0" applyNumberFormat="1" applyFont="1" applyFill="1" applyBorder="1" applyProtection="1"/>
    <xf numFmtId="4" fontId="10" fillId="4" borderId="8" xfId="0" applyNumberFormat="1" applyFont="1" applyFill="1" applyBorder="1"/>
    <xf numFmtId="4" fontId="5" fillId="0" borderId="8" xfId="0" applyNumberFormat="1" applyFont="1" applyFill="1" applyBorder="1"/>
    <xf numFmtId="4" fontId="10" fillId="0" borderId="8" xfId="0" applyNumberFormat="1" applyFont="1" applyBorder="1"/>
    <xf numFmtId="4" fontId="10" fillId="0" borderId="8" xfId="0" applyNumberFormat="1" applyFont="1" applyFill="1" applyBorder="1" applyProtection="1"/>
    <xf numFmtId="0" fontId="10" fillId="5" borderId="8" xfId="0" applyFont="1" applyFill="1" applyBorder="1"/>
    <xf numFmtId="0" fontId="9" fillId="0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9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13" xfId="1" applyFont="1" applyBorder="1"/>
    <xf numFmtId="164" fontId="4" fillId="0" borderId="13" xfId="1" applyNumberFormat="1" applyFont="1" applyBorder="1"/>
    <xf numFmtId="0" fontId="3" fillId="0" borderId="12" xfId="1" applyFont="1" applyBorder="1"/>
    <xf numFmtId="164" fontId="3" fillId="0" borderId="12" xfId="1" applyNumberFormat="1" applyFont="1" applyBorder="1"/>
    <xf numFmtId="49" fontId="5" fillId="0" borderId="1" xfId="0" applyNumberFormat="1" applyFont="1" applyBorder="1" applyAlignment="1">
      <alignment horizontal="center"/>
    </xf>
  </cellXfs>
  <cellStyles count="6">
    <cellStyle name="Comma [0] 2" xfId="2"/>
    <cellStyle name="Comma 2" xfId="3"/>
    <cellStyle name="Comma 3" xfId="4"/>
    <cellStyle name="Normal" xfId="0" builtinId="0"/>
    <cellStyle name="Normal 2" xfId="5"/>
    <cellStyle name="Normal_FORST98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orest%20Reserve%20May%202019%20Credit%20for%20Sequester%20(PED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orest%20Reserve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"/>
      <sheetName val="DISTR (2)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May 2019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4"/>
  <sheetViews>
    <sheetView tabSelected="1" view="pageLayout" topLeftCell="A58" zoomScaleNormal="100" workbookViewId="0">
      <selection activeCell="D81" sqref="D81:D86"/>
    </sheetView>
  </sheetViews>
  <sheetFormatPr defaultRowHeight="15.75"/>
  <cols>
    <col min="1" max="1" width="21.77734375" customWidth="1"/>
    <col min="2" max="2" width="13.5546875" customWidth="1"/>
    <col min="3" max="3" width="17.21875" bestFit="1" customWidth="1"/>
    <col min="4" max="4" width="15.5546875" customWidth="1"/>
  </cols>
  <sheetData>
    <row r="2" spans="1:4">
      <c r="A2" s="11" t="s">
        <v>0</v>
      </c>
      <c r="B2" s="11"/>
      <c r="C2" s="11"/>
      <c r="D2" s="11"/>
    </row>
    <row r="3" spans="1:4" ht="16.5" thickBot="1">
      <c r="A3" s="99" t="s">
        <v>1</v>
      </c>
      <c r="B3" s="99"/>
      <c r="C3" s="99"/>
      <c r="D3" s="99"/>
    </row>
    <row r="4" spans="1:4">
      <c r="A4" s="2"/>
      <c r="B4" s="3" t="s">
        <v>219</v>
      </c>
      <c r="C4" s="3" t="s">
        <v>220</v>
      </c>
      <c r="D4" s="3" t="s">
        <v>62</v>
      </c>
    </row>
    <row r="5" spans="1:4">
      <c r="A5" s="4"/>
      <c r="B5" s="5" t="s">
        <v>2</v>
      </c>
      <c r="C5" s="5" t="s">
        <v>2</v>
      </c>
      <c r="D5" s="5" t="s">
        <v>2</v>
      </c>
    </row>
    <row r="6" spans="1:4" ht="16.5" thickBot="1">
      <c r="A6" s="6" t="s">
        <v>3</v>
      </c>
      <c r="B6" s="7">
        <v>1</v>
      </c>
      <c r="C6" s="7">
        <v>1</v>
      </c>
      <c r="D6" s="7">
        <v>1</v>
      </c>
    </row>
    <row r="7" spans="1:4">
      <c r="A7" s="8" t="s">
        <v>5</v>
      </c>
      <c r="B7" s="9">
        <v>215728.22</v>
      </c>
      <c r="C7" s="9">
        <v>14259.22</v>
      </c>
      <c r="D7" s="9">
        <f>SUM(B7:C7)</f>
        <v>229987.44</v>
      </c>
    </row>
    <row r="8" spans="1:4">
      <c r="A8" s="8" t="s">
        <v>6</v>
      </c>
      <c r="B8" s="9">
        <v>25821.68</v>
      </c>
      <c r="C8" s="9">
        <v>1706.76</v>
      </c>
      <c r="D8" s="9">
        <f t="shared" ref="D8:D63" si="0">SUM(B8:C8)</f>
        <v>27528.44</v>
      </c>
    </row>
    <row r="9" spans="1:4">
      <c r="A9" s="8" t="s">
        <v>7</v>
      </c>
      <c r="B9" s="9">
        <v>8435.61</v>
      </c>
      <c r="C9" s="9">
        <v>557.58000000000004</v>
      </c>
      <c r="D9" s="9">
        <f t="shared" si="0"/>
        <v>8993.19</v>
      </c>
    </row>
    <row r="10" spans="1:4">
      <c r="A10" s="8" t="s">
        <v>8</v>
      </c>
      <c r="B10" s="9">
        <v>11133.82</v>
      </c>
      <c r="C10" s="9">
        <v>735.93</v>
      </c>
      <c r="D10" s="9">
        <f t="shared" si="0"/>
        <v>11869.75</v>
      </c>
    </row>
    <row r="11" spans="1:4">
      <c r="A11" s="8" t="s">
        <v>9</v>
      </c>
      <c r="B11" s="9">
        <v>2956.63</v>
      </c>
      <c r="C11" s="9">
        <v>195.43</v>
      </c>
      <c r="D11" s="9">
        <f t="shared" si="0"/>
        <v>3152.06</v>
      </c>
    </row>
    <row r="12" spans="1:4">
      <c r="A12" s="8" t="s">
        <v>10</v>
      </c>
      <c r="B12" s="9">
        <v>17262.419999999998</v>
      </c>
      <c r="C12" s="9">
        <v>1141.01</v>
      </c>
      <c r="D12" s="9">
        <f t="shared" si="0"/>
        <v>18403.429999999997</v>
      </c>
    </row>
    <row r="13" spans="1:4">
      <c r="A13" s="8" t="s">
        <v>11</v>
      </c>
      <c r="B13" s="9">
        <v>21461.42</v>
      </c>
      <c r="C13" s="9">
        <v>1418.56</v>
      </c>
      <c r="D13" s="9">
        <f t="shared" si="0"/>
        <v>22879.98</v>
      </c>
    </row>
    <row r="14" spans="1:4">
      <c r="A14" s="8" t="s">
        <v>12</v>
      </c>
      <c r="B14" s="9">
        <v>22644.83</v>
      </c>
      <c r="C14" s="9">
        <v>1496.78</v>
      </c>
      <c r="D14" s="9">
        <f t="shared" si="0"/>
        <v>24141.61</v>
      </c>
    </row>
    <row r="15" spans="1:4">
      <c r="A15" s="8" t="s">
        <v>13</v>
      </c>
      <c r="B15" s="9">
        <v>6113.51</v>
      </c>
      <c r="C15" s="9">
        <v>404.09</v>
      </c>
      <c r="D15" s="9">
        <f t="shared" si="0"/>
        <v>6517.6</v>
      </c>
    </row>
    <row r="16" spans="1:4">
      <c r="A16" s="8" t="s">
        <v>14</v>
      </c>
      <c r="B16" s="9">
        <v>56817.64</v>
      </c>
      <c r="C16" s="9">
        <v>3755.54</v>
      </c>
      <c r="D16" s="9">
        <f t="shared" si="0"/>
        <v>60573.18</v>
      </c>
    </row>
    <row r="17" spans="1:4">
      <c r="A17" s="8" t="s">
        <v>15</v>
      </c>
      <c r="B17" s="9">
        <v>7766.06</v>
      </c>
      <c r="C17" s="9">
        <v>513.32000000000005</v>
      </c>
      <c r="D17" s="9">
        <f t="shared" si="0"/>
        <v>8279.380000000001</v>
      </c>
    </row>
    <row r="18" spans="1:4">
      <c r="A18" s="8" t="s">
        <v>16</v>
      </c>
      <c r="B18" s="9">
        <v>13129.8</v>
      </c>
      <c r="C18" s="9">
        <v>867.86</v>
      </c>
      <c r="D18" s="9">
        <f t="shared" si="0"/>
        <v>13997.66</v>
      </c>
    </row>
    <row r="19" spans="1:4" ht="15" customHeight="1">
      <c r="A19" s="8" t="s">
        <v>17</v>
      </c>
      <c r="B19" s="9">
        <v>95323.59</v>
      </c>
      <c r="C19" s="9">
        <v>6300.71</v>
      </c>
      <c r="D19" s="9">
        <f t="shared" si="0"/>
        <v>101624.3</v>
      </c>
    </row>
    <row r="20" spans="1:4" ht="15" customHeight="1">
      <c r="A20" s="8" t="s">
        <v>18</v>
      </c>
      <c r="B20" s="9">
        <v>2693.37</v>
      </c>
      <c r="C20" s="9">
        <v>178.03</v>
      </c>
      <c r="D20" s="9">
        <f t="shared" si="0"/>
        <v>2871.4</v>
      </c>
    </row>
    <row r="21" spans="1:4" ht="15" customHeight="1">
      <c r="A21" s="8" t="s">
        <v>19</v>
      </c>
      <c r="B21" s="9">
        <v>3243.59</v>
      </c>
      <c r="C21" s="9">
        <v>214.4</v>
      </c>
      <c r="D21" s="9">
        <f t="shared" si="0"/>
        <v>3457.9900000000002</v>
      </c>
    </row>
    <row r="22" spans="1:4" ht="15" customHeight="1">
      <c r="A22" s="8" t="s">
        <v>20</v>
      </c>
      <c r="B22" s="9">
        <v>1174.97</v>
      </c>
      <c r="C22" s="9">
        <v>77.66</v>
      </c>
      <c r="D22" s="9">
        <f t="shared" si="0"/>
        <v>1252.6300000000001</v>
      </c>
    </row>
    <row r="23" spans="1:4" ht="15" customHeight="1">
      <c r="A23" s="8" t="s">
        <v>21</v>
      </c>
      <c r="B23" s="9">
        <v>87011.31</v>
      </c>
      <c r="C23" s="9">
        <v>5751.28</v>
      </c>
      <c r="D23" s="9">
        <f t="shared" si="0"/>
        <v>92762.59</v>
      </c>
    </row>
    <row r="24" spans="1:4" ht="15" customHeight="1">
      <c r="A24" s="8" t="s">
        <v>22</v>
      </c>
      <c r="B24" s="9">
        <v>508384.02</v>
      </c>
      <c r="C24" s="9">
        <v>33603.199999999997</v>
      </c>
      <c r="D24" s="9">
        <f t="shared" si="0"/>
        <v>541987.22</v>
      </c>
    </row>
    <row r="25" spans="1:4" ht="15" customHeight="1">
      <c r="A25" s="8" t="s">
        <v>23</v>
      </c>
      <c r="B25" s="9">
        <v>17401.939999999999</v>
      </c>
      <c r="C25" s="9">
        <v>1150.23</v>
      </c>
      <c r="D25" s="9">
        <f t="shared" si="0"/>
        <v>18552.169999999998</v>
      </c>
    </row>
    <row r="26" spans="1:4">
      <c r="A26" s="8" t="s">
        <v>24</v>
      </c>
      <c r="B26" s="9">
        <v>118545.2</v>
      </c>
      <c r="C26" s="9">
        <v>7835.61</v>
      </c>
      <c r="D26" s="9">
        <f t="shared" si="0"/>
        <v>126380.81</v>
      </c>
    </row>
    <row r="27" spans="1:4">
      <c r="A27" s="8" t="s">
        <v>25</v>
      </c>
      <c r="B27" s="9">
        <v>208963.44</v>
      </c>
      <c r="C27" s="9">
        <v>13812.08</v>
      </c>
      <c r="D27" s="9">
        <f t="shared" si="0"/>
        <v>222775.52</v>
      </c>
    </row>
    <row r="28" spans="1:4">
      <c r="A28" s="8" t="s">
        <v>26</v>
      </c>
      <c r="B28" s="9">
        <v>557.02</v>
      </c>
      <c r="C28" s="9">
        <v>36.82</v>
      </c>
      <c r="D28" s="9">
        <f t="shared" si="0"/>
        <v>593.84</v>
      </c>
    </row>
    <row r="29" spans="1:4">
      <c r="A29" s="8" t="s">
        <v>27</v>
      </c>
      <c r="B29" s="9">
        <v>6049.38</v>
      </c>
      <c r="C29" s="9">
        <v>399.85</v>
      </c>
      <c r="D29" s="9">
        <f t="shared" si="0"/>
        <v>6449.2300000000005</v>
      </c>
    </row>
    <row r="30" spans="1:4">
      <c r="A30" s="8" t="s">
        <v>28</v>
      </c>
      <c r="B30" s="9">
        <v>29301.24</v>
      </c>
      <c r="C30" s="9">
        <v>1936.76</v>
      </c>
      <c r="D30" s="9">
        <f t="shared" si="0"/>
        <v>31238</v>
      </c>
    </row>
    <row r="31" spans="1:4">
      <c r="A31" s="8" t="s">
        <v>29</v>
      </c>
      <c r="B31" s="9">
        <v>2168.5300000000002</v>
      </c>
      <c r="C31" s="9">
        <v>143.34</v>
      </c>
      <c r="D31" s="9">
        <f t="shared" si="0"/>
        <v>2311.8700000000003</v>
      </c>
    </row>
    <row r="32" spans="1:4">
      <c r="A32" s="8" t="s">
        <v>30</v>
      </c>
      <c r="B32" s="9">
        <v>114.02</v>
      </c>
      <c r="C32" s="9">
        <v>7.54</v>
      </c>
      <c r="D32" s="9">
        <f t="shared" si="0"/>
        <v>121.56</v>
      </c>
    </row>
    <row r="33" spans="1:4">
      <c r="A33" s="8" t="s">
        <v>31</v>
      </c>
      <c r="B33" s="9">
        <v>69756.61</v>
      </c>
      <c r="C33" s="9">
        <v>4610.7699999999995</v>
      </c>
      <c r="D33" s="9">
        <f t="shared" si="0"/>
        <v>74367.38</v>
      </c>
    </row>
    <row r="34" spans="1:4">
      <c r="A34" s="8" t="s">
        <v>32</v>
      </c>
      <c r="B34" s="9">
        <v>25177.07</v>
      </c>
      <c r="C34" s="9">
        <v>1664.15</v>
      </c>
      <c r="D34" s="9">
        <f t="shared" si="0"/>
        <v>26841.22</v>
      </c>
    </row>
    <row r="35" spans="1:4">
      <c r="A35" s="8" t="s">
        <v>33</v>
      </c>
      <c r="B35" s="9">
        <v>4038.19</v>
      </c>
      <c r="C35" s="9">
        <v>266.91000000000003</v>
      </c>
      <c r="D35" s="9">
        <f t="shared" si="0"/>
        <v>4305.1000000000004</v>
      </c>
    </row>
    <row r="36" spans="1:4">
      <c r="A36" s="8" t="s">
        <v>34</v>
      </c>
      <c r="B36" s="9">
        <v>6407.95</v>
      </c>
      <c r="C36" s="9">
        <v>423.55</v>
      </c>
      <c r="D36" s="9">
        <f t="shared" si="0"/>
        <v>6831.5</v>
      </c>
    </row>
    <row r="37" spans="1:4">
      <c r="A37" s="8" t="s">
        <v>35</v>
      </c>
      <c r="B37" s="9">
        <v>1686.46</v>
      </c>
      <c r="C37" s="9">
        <v>111.47</v>
      </c>
      <c r="D37" s="9">
        <f t="shared" si="0"/>
        <v>1797.93</v>
      </c>
    </row>
    <row r="38" spans="1:4">
      <c r="A38" s="8" t="s">
        <v>36</v>
      </c>
      <c r="B38" s="9">
        <v>46862.28</v>
      </c>
      <c r="C38" s="9">
        <v>3097.51</v>
      </c>
      <c r="D38" s="9">
        <f t="shared" si="0"/>
        <v>49959.79</v>
      </c>
    </row>
    <row r="39" spans="1:4">
      <c r="A39" s="8" t="s">
        <v>37</v>
      </c>
      <c r="B39" s="9">
        <v>2418.1799999999998</v>
      </c>
      <c r="C39" s="9">
        <v>159.84</v>
      </c>
      <c r="D39" s="9">
        <f t="shared" si="0"/>
        <v>2578.02</v>
      </c>
    </row>
    <row r="40" spans="1:4">
      <c r="A40" s="8" t="s">
        <v>38</v>
      </c>
      <c r="B40" s="9">
        <v>13672.03</v>
      </c>
      <c r="C40" s="9">
        <v>903.7</v>
      </c>
      <c r="D40" s="9">
        <f t="shared" si="0"/>
        <v>14575.730000000001</v>
      </c>
    </row>
    <row r="41" spans="1:4">
      <c r="A41" s="8" t="s">
        <v>39</v>
      </c>
      <c r="B41" s="9">
        <v>39205.31</v>
      </c>
      <c r="C41" s="9">
        <v>2591.4</v>
      </c>
      <c r="D41" s="9">
        <f t="shared" si="0"/>
        <v>41796.71</v>
      </c>
    </row>
    <row r="42" spans="1:4">
      <c r="A42" s="8" t="s">
        <v>40</v>
      </c>
      <c r="B42" s="9">
        <v>71459.320000000007</v>
      </c>
      <c r="C42" s="9">
        <v>4723.32</v>
      </c>
      <c r="D42" s="9">
        <f t="shared" si="0"/>
        <v>76182.640000000014</v>
      </c>
    </row>
    <row r="43" spans="1:4">
      <c r="A43" s="8" t="s">
        <v>41</v>
      </c>
      <c r="B43" s="9">
        <v>6322.5</v>
      </c>
      <c r="C43" s="9">
        <v>417.90999999999997</v>
      </c>
      <c r="D43" s="9">
        <f t="shared" si="0"/>
        <v>6740.41</v>
      </c>
    </row>
    <row r="44" spans="1:4">
      <c r="A44" s="8" t="s">
        <v>42</v>
      </c>
      <c r="B44" s="9">
        <v>26554.15</v>
      </c>
      <c r="C44" s="9">
        <v>1755.18</v>
      </c>
      <c r="D44" s="9">
        <f t="shared" si="0"/>
        <v>28309.33</v>
      </c>
    </row>
    <row r="45" spans="1:4">
      <c r="A45" s="8" t="s">
        <v>43</v>
      </c>
      <c r="B45" s="9">
        <v>20392.18</v>
      </c>
      <c r="C45" s="9">
        <v>1347.88</v>
      </c>
      <c r="D45" s="9">
        <f t="shared" si="0"/>
        <v>21740.06</v>
      </c>
    </row>
    <row r="46" spans="1:4">
      <c r="A46" s="8" t="s">
        <v>44</v>
      </c>
      <c r="B46" s="9">
        <v>5475.38</v>
      </c>
      <c r="C46" s="9">
        <v>361.91</v>
      </c>
      <c r="D46" s="9">
        <f t="shared" si="0"/>
        <v>5837.29</v>
      </c>
    </row>
    <row r="47" spans="1:4">
      <c r="A47" s="8" t="s">
        <v>45</v>
      </c>
      <c r="B47" s="9">
        <v>673799.01</v>
      </c>
      <c r="C47" s="9">
        <v>44536.82</v>
      </c>
      <c r="D47" s="9">
        <f t="shared" si="0"/>
        <v>718335.83</v>
      </c>
    </row>
    <row r="48" spans="1:4">
      <c r="A48" s="8" t="s">
        <v>46</v>
      </c>
      <c r="B48" s="9">
        <v>19204.57</v>
      </c>
      <c r="C48" s="9">
        <v>1269.3900000000001</v>
      </c>
      <c r="D48" s="9">
        <f t="shared" si="0"/>
        <v>20473.96</v>
      </c>
    </row>
    <row r="49" spans="1:4">
      <c r="A49" s="8" t="s">
        <v>47</v>
      </c>
      <c r="B49" s="9">
        <v>16704</v>
      </c>
      <c r="C49" s="9">
        <v>1104.0999999999999</v>
      </c>
      <c r="D49" s="9">
        <f t="shared" si="0"/>
        <v>17808.099999999999</v>
      </c>
    </row>
    <row r="50" spans="1:4">
      <c r="A50" s="8" t="s">
        <v>48</v>
      </c>
      <c r="B50" s="9">
        <v>586375.73</v>
      </c>
      <c r="C50" s="9">
        <v>38758.31</v>
      </c>
      <c r="D50" s="9">
        <f t="shared" si="0"/>
        <v>625134.04</v>
      </c>
    </row>
    <row r="51" spans="1:4">
      <c r="A51" s="8" t="s">
        <v>49</v>
      </c>
      <c r="B51" s="9">
        <v>104579.12</v>
      </c>
      <c r="C51" s="9">
        <v>6912.4699999999993</v>
      </c>
      <c r="D51" s="9">
        <f t="shared" si="0"/>
        <v>111491.59</v>
      </c>
    </row>
    <row r="52" spans="1:4">
      <c r="A52" s="8" t="s">
        <v>50</v>
      </c>
      <c r="B52" s="9">
        <v>13277.94</v>
      </c>
      <c r="C52" s="9">
        <v>877.65</v>
      </c>
      <c r="D52" s="9">
        <f t="shared" si="0"/>
        <v>14155.59</v>
      </c>
    </row>
    <row r="53" spans="1:4">
      <c r="A53" s="8" t="s">
        <v>51</v>
      </c>
      <c r="B53" s="9">
        <v>86380.06</v>
      </c>
      <c r="C53" s="9">
        <v>5709.56</v>
      </c>
      <c r="D53" s="9">
        <f t="shared" si="0"/>
        <v>92089.62</v>
      </c>
    </row>
    <row r="54" spans="1:4">
      <c r="A54" s="8" t="s">
        <v>52</v>
      </c>
      <c r="B54" s="9">
        <v>36549.360000000001</v>
      </c>
      <c r="C54" s="9">
        <v>2415.85</v>
      </c>
      <c r="D54" s="9">
        <f t="shared" si="0"/>
        <v>38965.21</v>
      </c>
    </row>
    <row r="55" spans="1:4">
      <c r="A55" s="8" t="s">
        <v>53</v>
      </c>
      <c r="B55" s="9">
        <v>202984.64</v>
      </c>
      <c r="C55" s="9">
        <v>13416.89</v>
      </c>
      <c r="D55" s="9">
        <f t="shared" si="0"/>
        <v>216401.53000000003</v>
      </c>
    </row>
    <row r="56" spans="1:4">
      <c r="A56" s="8" t="s">
        <v>54</v>
      </c>
      <c r="B56" s="9">
        <v>236654.53</v>
      </c>
      <c r="C56" s="9">
        <v>15642.41</v>
      </c>
      <c r="D56" s="9">
        <f t="shared" si="0"/>
        <v>252296.94</v>
      </c>
    </row>
    <row r="57" spans="1:4">
      <c r="A57" s="8" t="s">
        <v>55</v>
      </c>
      <c r="B57" s="9">
        <v>2380.9699999999998</v>
      </c>
      <c r="C57" s="9">
        <v>157.38</v>
      </c>
      <c r="D57" s="9">
        <f t="shared" si="0"/>
        <v>2538.35</v>
      </c>
    </row>
    <row r="58" spans="1:4">
      <c r="A58" s="8" t="s">
        <v>57</v>
      </c>
      <c r="B58" s="9">
        <v>156620.07999999999</v>
      </c>
      <c r="C58" s="9">
        <v>10352.280000000001</v>
      </c>
      <c r="D58" s="9">
        <f>SUM(B58:C58)</f>
        <v>166972.35999999999</v>
      </c>
    </row>
    <row r="59" spans="1:4">
      <c r="A59" s="10" t="s">
        <v>56</v>
      </c>
      <c r="B59" s="9">
        <v>134303.75</v>
      </c>
      <c r="C59" s="9">
        <v>8877.2199999999993</v>
      </c>
      <c r="D59" s="9">
        <f t="shared" si="0"/>
        <v>143180.97</v>
      </c>
    </row>
    <row r="60" spans="1:4">
      <c r="A60" s="8" t="s">
        <v>58</v>
      </c>
      <c r="B60" s="9">
        <v>28308.46</v>
      </c>
      <c r="C60" s="9">
        <v>1871.13</v>
      </c>
      <c r="D60" s="9">
        <f t="shared" si="0"/>
        <v>30179.59</v>
      </c>
    </row>
    <row r="61" spans="1:4">
      <c r="A61" s="8" t="s">
        <v>59</v>
      </c>
      <c r="B61" s="9">
        <v>5829.79</v>
      </c>
      <c r="C61" s="9">
        <v>385.34</v>
      </c>
      <c r="D61" s="9">
        <f t="shared" si="0"/>
        <v>6215.13</v>
      </c>
    </row>
    <row r="62" spans="1:4">
      <c r="A62" s="8" t="s">
        <v>221</v>
      </c>
      <c r="B62" s="9">
        <v>69202.429999999993</v>
      </c>
      <c r="C62" s="9">
        <v>4574.1499999999996</v>
      </c>
      <c r="D62" s="9">
        <f>SUM(B62:C62)</f>
        <v>73776.579999999987</v>
      </c>
    </row>
    <row r="63" spans="1:4" ht="16.5" thickBot="1">
      <c r="A63" s="95" t="s">
        <v>60</v>
      </c>
      <c r="B63" s="96">
        <v>13533.31</v>
      </c>
      <c r="C63" s="96">
        <v>894.53</v>
      </c>
      <c r="D63" s="96">
        <f t="shared" si="0"/>
        <v>14427.84</v>
      </c>
    </row>
    <row r="64" spans="1:4" ht="16.5" thickBot="1">
      <c r="A64" s="97" t="s">
        <v>61</v>
      </c>
      <c r="B64" s="98">
        <f>SUM(B7:B63)</f>
        <v>4216318.6199999992</v>
      </c>
      <c r="C64" s="98">
        <f>SUM(C7:C63)</f>
        <v>278690.57000000007</v>
      </c>
      <c r="D64" s="98">
        <f>SUM(D7:D63)</f>
        <v>4495009.1899999995</v>
      </c>
    </row>
  </sheetData>
  <mergeCells count="2">
    <mergeCell ref="A2:D2"/>
    <mergeCell ref="A3:D3"/>
  </mergeCells>
  <printOptions horizontalCentered="1"/>
  <pageMargins left="0.7" right="0.7" top="0.75" bottom="0.75" header="0.3" footer="0.3"/>
  <pageSetup orientation="portrait" r:id="rId1"/>
  <headerFooter>
    <oddFooter>&amp;L&amp;"Arial,Regular"&amp;10PED SBFAB 5-15-19&amp;C&amp;"Arial,Regular"&amp;10&amp;P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7"/>
  <sheetViews>
    <sheetView zoomScaleNormal="100" workbookViewId="0">
      <pane ySplit="8" topLeftCell="A9" activePane="bottomLeft" state="frozen"/>
      <selection pane="bottomLeft" activeCell="L22" sqref="L22"/>
    </sheetView>
  </sheetViews>
  <sheetFormatPr defaultRowHeight="15.75"/>
  <cols>
    <col min="1" max="1" width="29.33203125" customWidth="1"/>
    <col min="2" max="2" width="17.33203125" customWidth="1"/>
    <col min="3" max="6" width="16.77734375" customWidth="1"/>
    <col min="8" max="8" width="11.33203125" bestFit="1" customWidth="1"/>
  </cols>
  <sheetData>
    <row r="1" spans="1:8">
      <c r="A1" s="11" t="s">
        <v>63</v>
      </c>
      <c r="B1" s="11"/>
      <c r="C1" s="11"/>
      <c r="D1" s="11"/>
      <c r="E1" s="11"/>
      <c r="F1" s="11"/>
    </row>
    <row r="2" spans="1:8">
      <c r="A2" s="11" t="s">
        <v>64</v>
      </c>
      <c r="B2" s="11"/>
      <c r="C2" s="11"/>
      <c r="D2" s="11"/>
      <c r="E2" s="11"/>
      <c r="F2" s="11"/>
    </row>
    <row r="3" spans="1:8">
      <c r="A3" s="11" t="s">
        <v>218</v>
      </c>
      <c r="B3" s="11"/>
      <c r="C3" s="11"/>
      <c r="D3" s="11"/>
      <c r="E3" s="11"/>
      <c r="F3" s="11"/>
    </row>
    <row r="4" spans="1:8">
      <c r="A4" s="11" t="s">
        <v>66</v>
      </c>
      <c r="B4" s="11"/>
      <c r="C4" s="11"/>
      <c r="D4" s="11"/>
      <c r="E4" s="11"/>
      <c r="F4" s="11"/>
    </row>
    <row r="5" spans="1:8">
      <c r="A5" s="14" t="s">
        <v>67</v>
      </c>
      <c r="B5" s="1" t="s">
        <v>68</v>
      </c>
      <c r="C5" s="1" t="s">
        <v>69</v>
      </c>
      <c r="D5" s="1" t="s">
        <v>70</v>
      </c>
      <c r="E5" s="1" t="s">
        <v>72</v>
      </c>
      <c r="F5" s="1" t="s">
        <v>217</v>
      </c>
    </row>
    <row r="6" spans="1:8">
      <c r="A6" s="15"/>
      <c r="B6" s="94" t="s">
        <v>206</v>
      </c>
      <c r="C6" s="93" t="s">
        <v>206</v>
      </c>
      <c r="D6" s="92"/>
      <c r="E6" s="91" t="s">
        <v>216</v>
      </c>
      <c r="F6" s="90" t="s">
        <v>79</v>
      </c>
    </row>
    <row r="7" spans="1:8" ht="17.25">
      <c r="A7" s="19" t="s">
        <v>80</v>
      </c>
      <c r="B7" s="19" t="s">
        <v>215</v>
      </c>
      <c r="C7" s="19" t="s">
        <v>214</v>
      </c>
      <c r="D7" s="89" t="s">
        <v>213</v>
      </c>
      <c r="E7" s="89" t="s">
        <v>212</v>
      </c>
      <c r="F7" s="88" t="s">
        <v>211</v>
      </c>
    </row>
    <row r="8" spans="1:8">
      <c r="A8" s="23" t="s">
        <v>3</v>
      </c>
      <c r="B8" s="23" t="s">
        <v>210</v>
      </c>
      <c r="C8" s="23" t="s">
        <v>209</v>
      </c>
      <c r="D8" s="87" t="s">
        <v>208</v>
      </c>
      <c r="E8" s="87" t="s">
        <v>207</v>
      </c>
      <c r="F8" s="86" t="s">
        <v>206</v>
      </c>
    </row>
    <row r="9" spans="1:8">
      <c r="A9" s="26"/>
      <c r="B9" s="26"/>
      <c r="C9" s="27"/>
      <c r="D9" s="85"/>
      <c r="E9" s="85"/>
      <c r="F9" s="79"/>
    </row>
    <row r="10" spans="1:8">
      <c r="A10" s="30" t="s">
        <v>83</v>
      </c>
      <c r="B10" s="78">
        <v>25821.670000000002</v>
      </c>
      <c r="C10" s="84">
        <v>0</v>
      </c>
      <c r="D10" s="41"/>
      <c r="E10" s="41"/>
      <c r="F10" s="83"/>
    </row>
    <row r="11" spans="1:8">
      <c r="A11" s="30" t="s">
        <v>84</v>
      </c>
      <c r="B11" s="78"/>
      <c r="C11" s="31"/>
      <c r="D11" s="41">
        <v>25821.68</v>
      </c>
      <c r="E11" s="41">
        <v>25821.670000000002</v>
      </c>
      <c r="F11" s="77">
        <v>51643.350000000006</v>
      </c>
    </row>
    <row r="12" spans="1:8" ht="15" customHeight="1">
      <c r="A12" s="35" t="s">
        <v>4</v>
      </c>
      <c r="B12" s="80"/>
      <c r="C12" s="80"/>
      <c r="D12" s="36"/>
      <c r="E12" s="36"/>
      <c r="F12" s="37"/>
    </row>
    <row r="13" spans="1:8">
      <c r="A13" s="30" t="s">
        <v>85</v>
      </c>
      <c r="B13" s="78">
        <v>1260174.75</v>
      </c>
      <c r="C13" s="78">
        <v>207558.18182</v>
      </c>
      <c r="D13" s="41"/>
      <c r="E13" s="41"/>
      <c r="F13" s="79"/>
    </row>
    <row r="14" spans="1:8">
      <c r="A14" s="30" t="s">
        <v>86</v>
      </c>
      <c r="B14" s="78"/>
      <c r="C14" s="31"/>
      <c r="D14" s="41">
        <v>586375.73</v>
      </c>
      <c r="E14" s="41"/>
      <c r="F14" s="83"/>
    </row>
    <row r="15" spans="1:8">
      <c r="A15" s="30" t="s">
        <v>87</v>
      </c>
      <c r="B15" s="78"/>
      <c r="C15" s="31"/>
      <c r="D15" s="41">
        <v>673799.01</v>
      </c>
      <c r="E15" s="41">
        <v>1467732.9318200001</v>
      </c>
      <c r="F15" s="77">
        <v>2727907.6718199998</v>
      </c>
      <c r="H15" s="38"/>
    </row>
    <row r="16" spans="1:8" ht="15" customHeight="1">
      <c r="A16" s="35" t="s">
        <v>4</v>
      </c>
      <c r="B16" s="80"/>
      <c r="C16" s="80"/>
      <c r="D16" s="36"/>
      <c r="E16" s="36"/>
      <c r="F16" s="37"/>
    </row>
    <row r="17" spans="1:6">
      <c r="A17" s="30" t="s">
        <v>88</v>
      </c>
      <c r="B17" s="78">
        <v>15123.94</v>
      </c>
      <c r="C17" s="78">
        <v>0</v>
      </c>
      <c r="D17" s="41"/>
      <c r="E17" s="41"/>
      <c r="F17" s="79"/>
    </row>
    <row r="18" spans="1:6">
      <c r="A18" s="30" t="s">
        <v>89</v>
      </c>
      <c r="B18" s="78"/>
      <c r="C18" s="31"/>
      <c r="D18" s="41">
        <v>13277.94</v>
      </c>
      <c r="E18" s="41"/>
      <c r="F18" s="79"/>
    </row>
    <row r="19" spans="1:6">
      <c r="A19" s="30" t="s">
        <v>90</v>
      </c>
      <c r="B19" s="78"/>
      <c r="C19" s="31"/>
      <c r="D19" s="41">
        <v>557.02</v>
      </c>
      <c r="E19" s="41"/>
      <c r="F19" s="79"/>
    </row>
    <row r="20" spans="1:6">
      <c r="A20" s="30" t="s">
        <v>91</v>
      </c>
      <c r="B20" s="78"/>
      <c r="C20" s="31"/>
      <c r="D20" s="41">
        <v>1174.97</v>
      </c>
      <c r="E20" s="41"/>
      <c r="F20" s="79"/>
    </row>
    <row r="21" spans="1:6">
      <c r="A21" s="30" t="s">
        <v>92</v>
      </c>
      <c r="B21" s="78"/>
      <c r="C21" s="31"/>
      <c r="D21" s="41">
        <v>114.02</v>
      </c>
      <c r="E21" s="41">
        <v>15123.94</v>
      </c>
      <c r="F21" s="77">
        <v>30247.890000000003</v>
      </c>
    </row>
    <row r="22" spans="1:6" ht="15" customHeight="1">
      <c r="A22" s="35" t="s">
        <v>4</v>
      </c>
      <c r="B22" s="80"/>
      <c r="C22" s="80"/>
      <c r="D22" s="36"/>
      <c r="E22" s="36"/>
      <c r="F22" s="37"/>
    </row>
    <row r="23" spans="1:6">
      <c r="A23" s="30" t="s">
        <v>93</v>
      </c>
      <c r="B23" s="78">
        <v>208963.44</v>
      </c>
      <c r="C23" s="78">
        <v>0</v>
      </c>
      <c r="D23" s="41"/>
      <c r="E23" s="41"/>
      <c r="F23" s="79"/>
    </row>
    <row r="24" spans="1:6">
      <c r="A24" s="30" t="s">
        <v>94</v>
      </c>
      <c r="B24" s="78"/>
      <c r="C24" s="31"/>
      <c r="D24" s="41">
        <v>208963.44</v>
      </c>
      <c r="E24" s="41">
        <v>208963.44</v>
      </c>
      <c r="F24" s="77">
        <v>417926.88</v>
      </c>
    </row>
    <row r="25" spans="1:6" ht="15" customHeight="1">
      <c r="A25" s="35" t="s">
        <v>4</v>
      </c>
      <c r="B25" s="80"/>
      <c r="C25" s="80"/>
      <c r="D25" s="36"/>
      <c r="E25" s="36"/>
      <c r="F25" s="37"/>
    </row>
    <row r="26" spans="1:6">
      <c r="A26" s="30" t="s">
        <v>95</v>
      </c>
      <c r="B26" s="78">
        <v>29269.22</v>
      </c>
      <c r="C26" s="78">
        <v>0</v>
      </c>
      <c r="D26" s="41"/>
      <c r="E26" s="41"/>
      <c r="F26" s="79"/>
    </row>
    <row r="27" spans="1:6">
      <c r="A27" s="30" t="s">
        <v>96</v>
      </c>
      <c r="B27" s="78"/>
      <c r="C27" s="31"/>
      <c r="D27" s="41">
        <v>7766.06</v>
      </c>
      <c r="E27" s="41"/>
      <c r="F27" s="79"/>
    </row>
    <row r="28" spans="1:6">
      <c r="A28" s="30" t="s">
        <v>97</v>
      </c>
      <c r="B28" s="78"/>
      <c r="C28" s="31"/>
      <c r="D28" s="41">
        <v>16704</v>
      </c>
      <c r="E28" s="41"/>
      <c r="F28" s="79"/>
    </row>
    <row r="29" spans="1:6">
      <c r="A29" s="30" t="s">
        <v>98</v>
      </c>
      <c r="B29" s="78"/>
      <c r="C29" s="31"/>
      <c r="D29" s="41">
        <v>2380.9699999999998</v>
      </c>
      <c r="E29" s="41"/>
      <c r="F29" s="79"/>
    </row>
    <row r="30" spans="1:6">
      <c r="A30" s="30" t="s">
        <v>99</v>
      </c>
      <c r="B30" s="78"/>
      <c r="C30" s="31"/>
      <c r="D30" s="41">
        <v>2418.1799999999998</v>
      </c>
      <c r="E30" s="41">
        <v>29269.22</v>
      </c>
      <c r="F30" s="77">
        <v>58538.43</v>
      </c>
    </row>
    <row r="31" spans="1:6" ht="14.25" customHeight="1">
      <c r="A31" s="35" t="s">
        <v>4</v>
      </c>
      <c r="B31" s="80"/>
      <c r="C31" s="80"/>
      <c r="D31" s="36"/>
      <c r="E31" s="36"/>
      <c r="F31" s="37"/>
    </row>
    <row r="32" spans="1:6" hidden="1">
      <c r="A32" s="30" t="s">
        <v>100</v>
      </c>
      <c r="B32" s="80"/>
      <c r="C32" s="82"/>
      <c r="D32" s="41"/>
      <c r="E32" s="41"/>
      <c r="F32" s="43"/>
    </row>
    <row r="33" spans="1:6" hidden="1">
      <c r="A33" s="30" t="s">
        <v>101</v>
      </c>
      <c r="B33" s="80"/>
      <c r="C33" s="31">
        <v>0</v>
      </c>
      <c r="D33" s="41"/>
      <c r="E33" s="41"/>
      <c r="F33" s="43"/>
    </row>
    <row r="34" spans="1:6" hidden="1">
      <c r="A34" s="30" t="s">
        <v>102</v>
      </c>
      <c r="B34" s="80"/>
      <c r="C34" s="31">
        <v>0</v>
      </c>
      <c r="D34" s="41"/>
      <c r="E34" s="41"/>
      <c r="F34" s="43"/>
    </row>
    <row r="35" spans="1:6" hidden="1">
      <c r="A35" s="30" t="s">
        <v>103</v>
      </c>
      <c r="B35" s="80"/>
      <c r="C35" s="31">
        <v>0</v>
      </c>
      <c r="D35" s="41"/>
      <c r="E35" s="41"/>
      <c r="F35" s="43"/>
    </row>
    <row r="36" spans="1:6" hidden="1">
      <c r="A36" s="30" t="s">
        <v>104</v>
      </c>
      <c r="B36" s="80"/>
      <c r="C36" s="31">
        <v>0</v>
      </c>
      <c r="D36" s="41"/>
      <c r="E36" s="41">
        <v>0</v>
      </c>
      <c r="F36" s="43"/>
    </row>
    <row r="37" spans="1:6" hidden="1">
      <c r="A37" s="35"/>
      <c r="B37" s="80"/>
      <c r="C37" s="82"/>
      <c r="D37" s="36"/>
      <c r="E37" s="36"/>
      <c r="F37" s="43"/>
    </row>
    <row r="38" spans="1:6" hidden="1">
      <c r="A38" s="30" t="s">
        <v>105</v>
      </c>
      <c r="B38" s="80"/>
      <c r="C38" s="82"/>
      <c r="D38" s="41"/>
      <c r="E38" s="41"/>
      <c r="F38" s="43"/>
    </row>
    <row r="39" spans="1:6" hidden="1">
      <c r="A39" s="30" t="s">
        <v>106</v>
      </c>
      <c r="B39" s="80"/>
      <c r="C39" s="31">
        <v>0</v>
      </c>
      <c r="D39" s="41"/>
      <c r="E39" s="41">
        <v>0</v>
      </c>
      <c r="F39" s="43"/>
    </row>
    <row r="40" spans="1:6" ht="15.75" hidden="1" customHeight="1">
      <c r="A40" s="35"/>
      <c r="B40" s="80"/>
      <c r="C40" s="31"/>
      <c r="D40" s="36"/>
      <c r="E40" s="36"/>
      <c r="F40" s="43"/>
    </row>
    <row r="41" spans="1:6" ht="20.25" hidden="1" customHeight="1">
      <c r="A41" s="30" t="s">
        <v>107</v>
      </c>
      <c r="B41" s="80"/>
      <c r="C41" s="31"/>
      <c r="D41" s="41"/>
      <c r="E41" s="41"/>
      <c r="F41" s="43"/>
    </row>
    <row r="42" spans="1:6" hidden="1">
      <c r="A42" s="30" t="s">
        <v>108</v>
      </c>
      <c r="B42" s="80"/>
      <c r="C42" s="31">
        <v>0</v>
      </c>
      <c r="D42" s="41"/>
      <c r="E42" s="41"/>
      <c r="F42" s="43"/>
    </row>
    <row r="43" spans="1:6" hidden="1">
      <c r="A43" s="30" t="s">
        <v>109</v>
      </c>
      <c r="B43" s="80"/>
      <c r="C43" s="31">
        <v>0</v>
      </c>
      <c r="D43" s="41"/>
      <c r="E43" s="41"/>
      <c r="F43" s="43"/>
    </row>
    <row r="44" spans="1:6" ht="18.75" hidden="1" customHeight="1">
      <c r="A44" s="30" t="s">
        <v>110</v>
      </c>
      <c r="B44" s="80"/>
      <c r="C44" s="31">
        <v>0</v>
      </c>
      <c r="D44" s="41"/>
      <c r="E44" s="41">
        <v>0</v>
      </c>
      <c r="F44" s="43"/>
    </row>
    <row r="45" spans="1:6" hidden="1">
      <c r="A45" s="35"/>
      <c r="B45" s="80"/>
      <c r="C45" s="82"/>
      <c r="D45" s="36"/>
      <c r="E45" s="36"/>
      <c r="F45" s="43"/>
    </row>
    <row r="46" spans="1:6">
      <c r="A46" s="30" t="s">
        <v>111</v>
      </c>
      <c r="B46" s="78">
        <v>35465.1</v>
      </c>
      <c r="C46" s="78">
        <v>0</v>
      </c>
      <c r="D46" s="41"/>
      <c r="E46" s="41"/>
      <c r="F46" s="79"/>
    </row>
    <row r="47" spans="1:6">
      <c r="A47" s="30" t="s">
        <v>112</v>
      </c>
      <c r="B47" s="78"/>
      <c r="C47" s="31"/>
      <c r="D47" s="41">
        <v>22644.83</v>
      </c>
      <c r="E47" s="41"/>
      <c r="F47" s="79"/>
    </row>
    <row r="48" spans="1:6">
      <c r="A48" s="30" t="s">
        <v>113</v>
      </c>
      <c r="B48" s="78"/>
      <c r="C48" s="31"/>
      <c r="D48" s="41">
        <v>1686.46</v>
      </c>
      <c r="E48" s="41"/>
      <c r="F48" s="79"/>
    </row>
    <row r="49" spans="1:6">
      <c r="A49" s="30" t="s">
        <v>114</v>
      </c>
      <c r="B49" s="78"/>
      <c r="C49" s="31"/>
      <c r="D49" s="41">
        <v>11133.82</v>
      </c>
      <c r="E49" s="41">
        <v>35465.1</v>
      </c>
      <c r="F49" s="77">
        <v>70930.209999999992</v>
      </c>
    </row>
    <row r="50" spans="1:6" ht="14.25" customHeight="1">
      <c r="A50" s="35" t="s">
        <v>4</v>
      </c>
      <c r="B50" s="80"/>
      <c r="C50" s="80"/>
      <c r="D50" s="36"/>
      <c r="E50" s="36"/>
      <c r="F50" s="37"/>
    </row>
    <row r="51" spans="1:6">
      <c r="A51" s="30" t="s">
        <v>115</v>
      </c>
      <c r="B51" s="78">
        <v>298308.23</v>
      </c>
      <c r="C51" s="78">
        <v>49133.124739999999</v>
      </c>
      <c r="D51" s="41"/>
      <c r="E51" s="41"/>
      <c r="F51" s="79"/>
    </row>
    <row r="52" spans="1:6">
      <c r="A52" s="30" t="s">
        <v>116</v>
      </c>
      <c r="B52" s="78"/>
      <c r="C52" s="31"/>
      <c r="D52" s="41">
        <v>202984.64</v>
      </c>
      <c r="E52" s="41"/>
      <c r="F52" s="79"/>
    </row>
    <row r="53" spans="1:6">
      <c r="A53" s="30" t="s">
        <v>117</v>
      </c>
      <c r="B53" s="78"/>
      <c r="C53" s="31"/>
      <c r="D53" s="41">
        <v>95323.59</v>
      </c>
      <c r="E53" s="41">
        <v>347441.35473999998</v>
      </c>
      <c r="F53" s="77">
        <v>645749.58473999996</v>
      </c>
    </row>
    <row r="54" spans="1:6" ht="14.25" customHeight="1">
      <c r="A54" s="35" t="s">
        <v>4</v>
      </c>
      <c r="B54" s="80"/>
      <c r="C54" s="80"/>
      <c r="D54" s="36"/>
      <c r="E54" s="36"/>
      <c r="F54" s="37"/>
    </row>
    <row r="55" spans="1:6" hidden="1">
      <c r="A55" s="30" t="s">
        <v>118</v>
      </c>
      <c r="B55" s="78">
        <v>0</v>
      </c>
      <c r="C55" s="78">
        <v>0</v>
      </c>
      <c r="D55" s="41"/>
      <c r="E55" s="41"/>
      <c r="F55" s="43"/>
    </row>
    <row r="56" spans="1:6" hidden="1">
      <c r="A56" s="30" t="s">
        <v>119</v>
      </c>
      <c r="B56" s="78"/>
      <c r="C56" s="78"/>
      <c r="D56" s="41"/>
      <c r="E56" s="41"/>
      <c r="F56" s="43"/>
    </row>
    <row r="57" spans="1:6" hidden="1">
      <c r="A57" s="30" t="s">
        <v>120</v>
      </c>
      <c r="B57" s="78"/>
      <c r="C57" s="78"/>
      <c r="D57" s="41"/>
      <c r="E57" s="41">
        <v>0</v>
      </c>
      <c r="F57" s="43"/>
    </row>
    <row r="58" spans="1:6" hidden="1">
      <c r="A58" s="35"/>
      <c r="B58" s="80"/>
      <c r="C58" s="80"/>
      <c r="D58" s="36"/>
      <c r="E58" s="36"/>
      <c r="F58" s="43"/>
    </row>
    <row r="59" spans="1:6" hidden="1">
      <c r="A59" s="30" t="s">
        <v>121</v>
      </c>
      <c r="B59" s="78">
        <v>0</v>
      </c>
      <c r="C59" s="78">
        <v>0</v>
      </c>
      <c r="D59" s="41"/>
      <c r="E59" s="41"/>
      <c r="F59" s="43"/>
    </row>
    <row r="60" spans="1:6" hidden="1">
      <c r="A60" s="30" t="s">
        <v>122</v>
      </c>
      <c r="B60" s="78"/>
      <c r="C60" s="78"/>
      <c r="D60" s="41"/>
      <c r="E60" s="41"/>
      <c r="F60" s="43"/>
    </row>
    <row r="61" spans="1:6" hidden="1">
      <c r="A61" s="30" t="s">
        <v>123</v>
      </c>
      <c r="B61" s="78"/>
      <c r="C61" s="78"/>
      <c r="D61" s="41"/>
      <c r="E61" s="41">
        <v>0</v>
      </c>
      <c r="F61" s="43"/>
    </row>
    <row r="62" spans="1:6" hidden="1">
      <c r="A62" s="35"/>
      <c r="B62" s="80"/>
      <c r="C62" s="80"/>
      <c r="D62" s="36"/>
      <c r="E62" s="36"/>
      <c r="F62" s="43"/>
    </row>
    <row r="63" spans="1:6">
      <c r="A63" s="30" t="s">
        <v>124</v>
      </c>
      <c r="B63" s="78">
        <v>33612.68</v>
      </c>
      <c r="C63" s="78">
        <v>0</v>
      </c>
      <c r="D63" s="41"/>
      <c r="E63" s="41"/>
      <c r="F63" s="79"/>
    </row>
    <row r="64" spans="1:6">
      <c r="A64" s="30" t="s">
        <v>125</v>
      </c>
      <c r="B64" s="78"/>
      <c r="C64" s="78"/>
      <c r="D64" s="41">
        <v>25177.07</v>
      </c>
      <c r="E64" s="41"/>
      <c r="F64" s="79"/>
    </row>
    <row r="65" spans="1:6">
      <c r="A65" s="30" t="s">
        <v>126</v>
      </c>
      <c r="B65" s="78"/>
      <c r="C65" s="78"/>
      <c r="D65" s="41">
        <v>8435.61</v>
      </c>
      <c r="E65" s="41">
        <v>33612.68</v>
      </c>
      <c r="F65" s="77">
        <v>67225.36</v>
      </c>
    </row>
    <row r="66" spans="1:6" ht="13.5" customHeight="1">
      <c r="A66" s="35" t="s">
        <v>4</v>
      </c>
      <c r="B66" s="80"/>
      <c r="C66" s="80"/>
      <c r="D66" s="36"/>
      <c r="E66" s="36"/>
      <c r="F66" s="37"/>
    </row>
    <row r="67" spans="1:6" hidden="1">
      <c r="A67" s="30" t="s">
        <v>127</v>
      </c>
      <c r="B67" s="78">
        <v>0</v>
      </c>
      <c r="C67" s="78">
        <v>0</v>
      </c>
      <c r="D67" s="41"/>
      <c r="E67" s="41"/>
      <c r="F67" s="43"/>
    </row>
    <row r="68" spans="1:6" hidden="1">
      <c r="A68" s="30" t="s">
        <v>128</v>
      </c>
      <c r="B68" s="78"/>
      <c r="C68" s="78"/>
      <c r="D68" s="41"/>
      <c r="E68" s="41"/>
      <c r="F68" s="43"/>
    </row>
    <row r="69" spans="1:6" hidden="1">
      <c r="A69" s="30" t="s">
        <v>129</v>
      </c>
      <c r="B69" s="78"/>
      <c r="C69" s="78"/>
      <c r="D69" s="41"/>
      <c r="E69" s="41"/>
      <c r="F69" s="43"/>
    </row>
    <row r="70" spans="1:6" hidden="1">
      <c r="A70" s="30" t="s">
        <v>130</v>
      </c>
      <c r="B70" s="78"/>
      <c r="C70" s="78"/>
      <c r="D70" s="41"/>
      <c r="E70" s="41"/>
      <c r="F70" s="43"/>
    </row>
    <row r="71" spans="1:6" hidden="1">
      <c r="A71" s="30" t="s">
        <v>131</v>
      </c>
      <c r="B71" s="78"/>
      <c r="C71" s="78"/>
      <c r="D71" s="41"/>
      <c r="E71" s="41"/>
      <c r="F71" s="43"/>
    </row>
    <row r="72" spans="1:6" hidden="1">
      <c r="A72" s="30" t="s">
        <v>132</v>
      </c>
      <c r="B72" s="78"/>
      <c r="C72" s="78"/>
      <c r="D72" s="41"/>
      <c r="E72" s="41">
        <v>0</v>
      </c>
      <c r="F72" s="43"/>
    </row>
    <row r="73" spans="1:6" hidden="1">
      <c r="A73" s="35"/>
      <c r="B73" s="80"/>
      <c r="C73" s="80"/>
      <c r="D73" s="36"/>
      <c r="E73" s="36"/>
      <c r="F73" s="43"/>
    </row>
    <row r="74" spans="1:6">
      <c r="A74" s="30" t="s">
        <v>133</v>
      </c>
      <c r="B74" s="78">
        <v>122697.74</v>
      </c>
      <c r="C74" s="78">
        <v>20209.041160000001</v>
      </c>
      <c r="D74" s="41"/>
      <c r="E74" s="41"/>
      <c r="F74" s="79"/>
    </row>
    <row r="75" spans="1:6">
      <c r="A75" s="30" t="s">
        <v>134</v>
      </c>
      <c r="B75" s="78"/>
      <c r="C75" s="78"/>
      <c r="D75" s="41">
        <v>86380.06</v>
      </c>
      <c r="E75" s="41"/>
      <c r="F75" s="79"/>
    </row>
    <row r="76" spans="1:6">
      <c r="A76" s="30" t="s">
        <v>135</v>
      </c>
      <c r="B76" s="78"/>
      <c r="C76" s="78"/>
      <c r="D76" s="41">
        <v>6113.51</v>
      </c>
      <c r="E76" s="41"/>
      <c r="F76" s="79"/>
    </row>
    <row r="77" spans="1:6">
      <c r="A77" s="30" t="s">
        <v>136</v>
      </c>
      <c r="B77" s="78"/>
      <c r="C77" s="78"/>
      <c r="D77" s="41">
        <v>2693.37</v>
      </c>
      <c r="E77" s="41"/>
      <c r="F77" s="79"/>
    </row>
    <row r="78" spans="1:6">
      <c r="A78" s="30" t="s">
        <v>137</v>
      </c>
      <c r="B78" s="78"/>
      <c r="C78" s="78"/>
      <c r="D78" s="41">
        <v>6049.38</v>
      </c>
      <c r="E78" s="41"/>
      <c r="F78" s="79"/>
    </row>
    <row r="79" spans="1:6">
      <c r="A79" s="30" t="s">
        <v>138</v>
      </c>
      <c r="B79" s="78"/>
      <c r="C79" s="78"/>
      <c r="D79" s="41">
        <v>21461.42</v>
      </c>
      <c r="E79" s="41">
        <v>142906.78116000001</v>
      </c>
      <c r="F79" s="77">
        <v>265604.52116</v>
      </c>
    </row>
    <row r="80" spans="1:6" ht="13.5" customHeight="1">
      <c r="A80" s="35" t="s">
        <v>4</v>
      </c>
      <c r="B80" s="80"/>
      <c r="C80" s="80"/>
      <c r="D80" s="36"/>
      <c r="E80" s="36"/>
      <c r="F80" s="37"/>
    </row>
    <row r="81" spans="1:6">
      <c r="A81" s="30" t="s">
        <v>139</v>
      </c>
      <c r="B81" s="78">
        <v>4038.19</v>
      </c>
      <c r="C81" s="78">
        <v>0</v>
      </c>
      <c r="D81" s="41"/>
      <c r="E81" s="41"/>
      <c r="F81" s="79"/>
    </row>
    <row r="82" spans="1:6">
      <c r="A82" s="30" t="s">
        <v>33</v>
      </c>
      <c r="B82" s="78"/>
      <c r="C82" s="78"/>
      <c r="D82" s="41">
        <v>4038.19</v>
      </c>
      <c r="E82" s="41">
        <v>4038.19</v>
      </c>
      <c r="F82" s="77">
        <v>8076.38</v>
      </c>
    </row>
    <row r="83" spans="1:6" ht="13.5" customHeight="1">
      <c r="A83" s="35" t="s">
        <v>4</v>
      </c>
      <c r="B83" s="80"/>
      <c r="C83" s="80"/>
      <c r="D83" s="36"/>
      <c r="E83" s="36"/>
      <c r="F83" s="37"/>
    </row>
    <row r="84" spans="1:6" hidden="1">
      <c r="A84" s="30" t="s">
        <v>140</v>
      </c>
      <c r="B84" s="78">
        <v>0</v>
      </c>
      <c r="C84" s="78">
        <v>0</v>
      </c>
      <c r="D84" s="41"/>
      <c r="E84" s="41"/>
      <c r="F84" s="43"/>
    </row>
    <row r="85" spans="1:6" hidden="1">
      <c r="A85" s="30" t="s">
        <v>141</v>
      </c>
      <c r="B85" s="78"/>
      <c r="C85" s="78"/>
      <c r="D85" s="41"/>
      <c r="E85" s="41">
        <v>0</v>
      </c>
      <c r="F85" s="43"/>
    </row>
    <row r="86" spans="1:6" hidden="1">
      <c r="A86" s="35"/>
      <c r="B86" s="80"/>
      <c r="C86" s="80"/>
      <c r="D86" s="36"/>
      <c r="E86" s="36"/>
      <c r="F86" s="43"/>
    </row>
    <row r="87" spans="1:6">
      <c r="A87" s="30" t="s">
        <v>142</v>
      </c>
      <c r="B87" s="78">
        <v>132078.5</v>
      </c>
      <c r="C87" s="78">
        <v>0</v>
      </c>
      <c r="D87" s="41"/>
      <c r="E87" s="41"/>
      <c r="F87" s="79"/>
    </row>
    <row r="88" spans="1:6">
      <c r="A88" s="30" t="s">
        <v>143</v>
      </c>
      <c r="B88" s="78"/>
      <c r="C88" s="78"/>
      <c r="D88" s="41">
        <v>118545.2</v>
      </c>
      <c r="E88" s="41"/>
      <c r="F88" s="79"/>
    </row>
    <row r="89" spans="1:6">
      <c r="A89" s="30" t="s">
        <v>60</v>
      </c>
      <c r="B89" s="78"/>
      <c r="C89" s="78"/>
      <c r="D89" s="41">
        <v>13533.31</v>
      </c>
      <c r="E89" s="41">
        <v>132078.5</v>
      </c>
      <c r="F89" s="77">
        <v>264157.01</v>
      </c>
    </row>
    <row r="90" spans="1:6" ht="13.5" customHeight="1">
      <c r="A90" s="35" t="s">
        <v>4</v>
      </c>
      <c r="B90" s="80"/>
      <c r="C90" s="80"/>
      <c r="D90" s="36"/>
      <c r="E90" s="36"/>
      <c r="F90" s="37"/>
    </row>
    <row r="91" spans="1:6">
      <c r="A91" s="30" t="s">
        <v>144</v>
      </c>
      <c r="B91" s="78">
        <v>45035.1</v>
      </c>
      <c r="C91" s="78">
        <v>7417.5445399999999</v>
      </c>
      <c r="D91" s="41"/>
      <c r="E91" s="41"/>
      <c r="F91" s="79"/>
    </row>
    <row r="92" spans="1:6">
      <c r="A92" s="30" t="s">
        <v>145</v>
      </c>
      <c r="B92" s="78"/>
      <c r="C92" s="78"/>
      <c r="D92" s="41">
        <v>39205.31</v>
      </c>
      <c r="E92" s="41"/>
      <c r="F92" s="79"/>
    </row>
    <row r="93" spans="1:6">
      <c r="A93" s="30" t="s">
        <v>146</v>
      </c>
      <c r="B93" s="78"/>
      <c r="C93" s="78"/>
      <c r="D93" s="41">
        <v>5829.79</v>
      </c>
      <c r="E93" s="41">
        <v>52452.644540000001</v>
      </c>
      <c r="F93" s="77">
        <v>97487.74454</v>
      </c>
    </row>
    <row r="94" spans="1:6" ht="13.5" customHeight="1">
      <c r="A94" s="35" t="s">
        <v>4</v>
      </c>
      <c r="B94" s="80"/>
      <c r="C94" s="80"/>
      <c r="D94" s="36"/>
      <c r="E94" s="36"/>
      <c r="F94" s="37"/>
    </row>
    <row r="95" spans="1:6" ht="13.5" customHeight="1">
      <c r="A95" s="35" t="s">
        <v>4</v>
      </c>
      <c r="B95" s="80"/>
      <c r="C95" s="80"/>
      <c r="D95" s="36"/>
      <c r="E95" s="36"/>
      <c r="F95" s="37"/>
    </row>
    <row r="96" spans="1:6">
      <c r="A96" s="30" t="s">
        <v>147</v>
      </c>
      <c r="B96" s="78">
        <v>257166.48</v>
      </c>
      <c r="C96" s="78">
        <v>42356.834520000004</v>
      </c>
      <c r="D96" s="41"/>
      <c r="E96" s="41"/>
      <c r="F96" s="79"/>
    </row>
    <row r="97" spans="1:6">
      <c r="A97" s="30" t="s">
        <v>148</v>
      </c>
      <c r="B97" s="78"/>
      <c r="C97" s="78"/>
      <c r="D97" s="41">
        <v>215728.22</v>
      </c>
      <c r="E97" s="41"/>
      <c r="F97" s="79"/>
    </row>
    <row r="98" spans="1:6">
      <c r="A98" s="30" t="s">
        <v>149</v>
      </c>
      <c r="B98" s="78"/>
      <c r="C98" s="78"/>
      <c r="D98" s="41">
        <v>28308.46</v>
      </c>
      <c r="E98" s="41"/>
      <c r="F98" s="79"/>
    </row>
    <row r="99" spans="1:6">
      <c r="A99" s="30" t="s">
        <v>150</v>
      </c>
      <c r="B99" s="78"/>
      <c r="C99" s="78"/>
      <c r="D99" s="41">
        <v>13129.8</v>
      </c>
      <c r="E99" s="41">
        <v>299523.31452000001</v>
      </c>
      <c r="F99" s="77">
        <v>556689.79452</v>
      </c>
    </row>
    <row r="100" spans="1:6" ht="15" customHeight="1">
      <c r="A100" s="35" t="s">
        <v>4</v>
      </c>
      <c r="B100" s="80"/>
      <c r="C100" s="80"/>
      <c r="D100" s="36"/>
      <c r="E100" s="36"/>
      <c r="F100" s="37"/>
    </row>
    <row r="101" spans="1:6" hidden="1">
      <c r="A101" s="30" t="s">
        <v>151</v>
      </c>
      <c r="B101" s="78">
        <v>0</v>
      </c>
      <c r="C101" s="78">
        <v>0</v>
      </c>
      <c r="D101" s="41"/>
      <c r="E101" s="41"/>
      <c r="F101" s="43"/>
    </row>
    <row r="102" spans="1:6" hidden="1">
      <c r="A102" s="30" t="s">
        <v>152</v>
      </c>
      <c r="B102" s="78"/>
      <c r="C102" s="78"/>
      <c r="D102" s="41"/>
      <c r="E102" s="41"/>
      <c r="F102" s="43"/>
    </row>
    <row r="103" spans="1:6" hidden="1">
      <c r="A103" s="30" t="s">
        <v>153</v>
      </c>
      <c r="B103" s="78"/>
      <c r="C103" s="78"/>
      <c r="D103" s="41"/>
      <c r="E103" s="41"/>
      <c r="F103" s="43"/>
    </row>
    <row r="104" spans="1:6" hidden="1">
      <c r="A104" s="30" t="s">
        <v>154</v>
      </c>
      <c r="B104" s="78"/>
      <c r="C104" s="78"/>
      <c r="D104" s="41"/>
      <c r="E104" s="41"/>
      <c r="F104" s="43"/>
    </row>
    <row r="105" spans="1:6" hidden="1">
      <c r="A105" s="30" t="s">
        <v>155</v>
      </c>
      <c r="B105" s="78"/>
      <c r="C105" s="78"/>
      <c r="D105" s="41"/>
      <c r="E105" s="41">
        <v>0</v>
      </c>
      <c r="F105" s="43"/>
    </row>
    <row r="106" spans="1:6" hidden="1">
      <c r="A106" s="35"/>
      <c r="B106" s="80"/>
      <c r="C106" s="80"/>
      <c r="D106" s="36"/>
      <c r="E106" s="36"/>
      <c r="F106" s="43"/>
    </row>
    <row r="107" spans="1:6">
      <c r="A107" s="30" t="s">
        <v>156</v>
      </c>
      <c r="B107" s="78">
        <v>681514.22</v>
      </c>
      <c r="C107" s="78">
        <v>112249.40006</v>
      </c>
      <c r="D107" s="41"/>
      <c r="E107" s="41"/>
      <c r="F107" s="79"/>
    </row>
    <row r="108" spans="1:6">
      <c r="A108" s="30" t="s">
        <v>157</v>
      </c>
      <c r="B108" s="78"/>
      <c r="C108" s="78"/>
      <c r="D108" s="41">
        <v>56817.64</v>
      </c>
      <c r="E108" s="41"/>
      <c r="F108" s="79"/>
    </row>
    <row r="109" spans="1:6">
      <c r="A109" s="30" t="s">
        <v>158</v>
      </c>
      <c r="B109" s="78"/>
      <c r="C109" s="78"/>
      <c r="D109" s="41">
        <v>87011.31</v>
      </c>
      <c r="E109" s="41"/>
      <c r="F109" s="79"/>
    </row>
    <row r="110" spans="1:6">
      <c r="A110" s="30" t="s">
        <v>159</v>
      </c>
      <c r="B110" s="78"/>
      <c r="C110" s="78"/>
      <c r="D110" s="41">
        <v>508384.02</v>
      </c>
      <c r="E110" s="41"/>
      <c r="F110" s="79"/>
    </row>
    <row r="111" spans="1:6">
      <c r="A111" s="30" t="s">
        <v>160</v>
      </c>
      <c r="B111" s="78"/>
      <c r="C111" s="78"/>
      <c r="D111" s="41">
        <v>29301.24</v>
      </c>
      <c r="E111" s="41">
        <v>793763.62005999999</v>
      </c>
      <c r="F111" s="77">
        <v>1475277.8300600001</v>
      </c>
    </row>
    <row r="112" spans="1:6">
      <c r="A112" s="35"/>
      <c r="B112" s="80"/>
      <c r="C112" s="80"/>
      <c r="D112" s="36"/>
      <c r="E112" s="36"/>
      <c r="F112" s="37"/>
    </row>
    <row r="113" spans="1:6" hidden="1">
      <c r="A113" s="30" t="s">
        <v>161</v>
      </c>
      <c r="B113" s="78">
        <v>0</v>
      </c>
      <c r="C113" s="78">
        <v>0</v>
      </c>
      <c r="D113" s="41"/>
      <c r="E113" s="41"/>
      <c r="F113" s="43"/>
    </row>
    <row r="114" spans="1:6" hidden="1">
      <c r="A114" s="30" t="s">
        <v>162</v>
      </c>
      <c r="B114" s="78"/>
      <c r="C114" s="78"/>
      <c r="D114" s="41"/>
      <c r="E114" s="41"/>
      <c r="F114" s="43"/>
    </row>
    <row r="115" spans="1:6" hidden="1">
      <c r="A115" s="30" t="s">
        <v>163</v>
      </c>
      <c r="B115" s="78"/>
      <c r="C115" s="78"/>
      <c r="D115" s="41"/>
      <c r="E115" s="41"/>
      <c r="F115" s="43"/>
    </row>
    <row r="116" spans="1:6" hidden="1">
      <c r="A116" s="30" t="s">
        <v>164</v>
      </c>
      <c r="B116" s="78"/>
      <c r="C116" s="78"/>
      <c r="D116" s="41"/>
      <c r="E116" s="41"/>
      <c r="F116" s="43"/>
    </row>
    <row r="117" spans="1:6" hidden="1">
      <c r="A117" s="30" t="s">
        <v>165</v>
      </c>
      <c r="B117" s="78"/>
      <c r="C117" s="78"/>
      <c r="D117" s="41"/>
      <c r="E117" s="41">
        <v>0</v>
      </c>
      <c r="F117" s="43"/>
    </row>
    <row r="118" spans="1:6" hidden="1">
      <c r="A118" s="35"/>
      <c r="B118" s="80"/>
      <c r="C118" s="80"/>
      <c r="D118" s="36"/>
      <c r="E118" s="36"/>
      <c r="F118" s="43"/>
    </row>
    <row r="119" spans="1:6">
      <c r="A119" s="30" t="s">
        <v>166</v>
      </c>
      <c r="B119" s="78">
        <v>127253.65</v>
      </c>
      <c r="C119" s="78">
        <v>0</v>
      </c>
      <c r="D119" s="41"/>
      <c r="E119" s="41"/>
      <c r="F119" s="79"/>
    </row>
    <row r="120" spans="1:6">
      <c r="A120" s="30" t="s">
        <v>167</v>
      </c>
      <c r="B120" s="78"/>
      <c r="C120" s="78"/>
      <c r="D120" s="41">
        <v>17262.419999999998</v>
      </c>
      <c r="E120" s="41"/>
      <c r="F120" s="79"/>
    </row>
    <row r="121" spans="1:6">
      <c r="A121" s="30" t="s">
        <v>168</v>
      </c>
      <c r="B121" s="78"/>
      <c r="C121" s="78"/>
      <c r="D121" s="41">
        <v>3243.59</v>
      </c>
      <c r="E121" s="41"/>
      <c r="F121" s="79"/>
    </row>
    <row r="122" spans="1:6">
      <c r="A122" s="30" t="s">
        <v>169</v>
      </c>
      <c r="B122" s="78"/>
      <c r="C122" s="78"/>
      <c r="D122" s="41">
        <v>2168.5300000000002</v>
      </c>
      <c r="E122" s="41"/>
      <c r="F122" s="79"/>
    </row>
    <row r="123" spans="1:6">
      <c r="A123" s="30" t="s">
        <v>170</v>
      </c>
      <c r="B123" s="78"/>
      <c r="C123" s="78"/>
      <c r="D123" s="41">
        <v>104579.12</v>
      </c>
      <c r="E123" s="41">
        <v>127253.65</v>
      </c>
      <c r="F123" s="77">
        <v>254507.31</v>
      </c>
    </row>
    <row r="124" spans="1:6">
      <c r="A124" s="35"/>
      <c r="B124" s="81"/>
      <c r="C124" s="81"/>
      <c r="D124" s="36"/>
      <c r="E124" s="36"/>
      <c r="F124" s="37"/>
    </row>
    <row r="125" spans="1:6" hidden="1">
      <c r="A125" s="30" t="s">
        <v>171</v>
      </c>
      <c r="B125" s="78">
        <v>0</v>
      </c>
      <c r="C125" s="78">
        <v>0</v>
      </c>
      <c r="D125" s="41"/>
      <c r="E125" s="41"/>
      <c r="F125" s="43"/>
    </row>
    <row r="126" spans="1:6" hidden="1">
      <c r="A126" s="30" t="s">
        <v>172</v>
      </c>
      <c r="B126" s="78"/>
      <c r="C126" s="78"/>
      <c r="D126" s="41"/>
      <c r="E126" s="41"/>
      <c r="F126" s="43"/>
    </row>
    <row r="127" spans="1:6" hidden="1">
      <c r="A127" s="30" t="s">
        <v>173</v>
      </c>
      <c r="B127" s="78"/>
      <c r="C127" s="78"/>
      <c r="D127" s="41"/>
      <c r="E127" s="41"/>
      <c r="F127" s="43"/>
    </row>
    <row r="128" spans="1:6" hidden="1">
      <c r="A128" s="30" t="s">
        <v>174</v>
      </c>
      <c r="B128" s="78"/>
      <c r="C128" s="78"/>
      <c r="D128" s="41"/>
      <c r="E128" s="41"/>
      <c r="F128" s="43"/>
    </row>
    <row r="129" spans="1:6" hidden="1">
      <c r="A129" s="30" t="s">
        <v>175</v>
      </c>
      <c r="B129" s="78"/>
      <c r="C129" s="78"/>
      <c r="D129" s="41"/>
      <c r="E129" s="41">
        <v>0</v>
      </c>
      <c r="F129" s="43"/>
    </row>
    <row r="130" spans="1:6" hidden="1">
      <c r="A130" s="35"/>
      <c r="B130" s="80"/>
      <c r="C130" s="80"/>
      <c r="D130" s="36"/>
      <c r="E130" s="36"/>
      <c r="F130" s="43"/>
    </row>
    <row r="131" spans="1:6">
      <c r="A131" s="30" t="s">
        <v>176</v>
      </c>
      <c r="B131" s="78">
        <v>165513.18</v>
      </c>
      <c r="C131" s="78">
        <v>27260.990819999999</v>
      </c>
      <c r="D131" s="41"/>
      <c r="E131" s="41"/>
      <c r="F131" s="79"/>
    </row>
    <row r="132" spans="1:6">
      <c r="A132" s="30" t="s">
        <v>177</v>
      </c>
      <c r="B132" s="78"/>
      <c r="C132" s="78"/>
      <c r="D132" s="41">
        <v>69202.429999999993</v>
      </c>
      <c r="E132" s="41"/>
      <c r="F132" s="79"/>
    </row>
    <row r="133" spans="1:6">
      <c r="A133" s="30" t="s">
        <v>178</v>
      </c>
      <c r="B133" s="78"/>
      <c r="C133" s="78"/>
      <c r="D133" s="41">
        <v>69756.61</v>
      </c>
      <c r="E133" s="41"/>
      <c r="F133" s="79"/>
    </row>
    <row r="134" spans="1:6">
      <c r="A134" s="30" t="s">
        <v>179</v>
      </c>
      <c r="B134" s="78"/>
      <c r="C134" s="78"/>
      <c r="D134" s="41">
        <v>26554.15</v>
      </c>
      <c r="E134" s="41">
        <v>192774.17082</v>
      </c>
      <c r="F134" s="77">
        <v>358287.36082</v>
      </c>
    </row>
    <row r="135" spans="1:6">
      <c r="A135" s="35" t="s">
        <v>4</v>
      </c>
      <c r="B135" s="80"/>
      <c r="C135" s="80"/>
      <c r="D135" s="36"/>
      <c r="E135" s="36"/>
      <c r="F135" s="37"/>
    </row>
    <row r="136" spans="1:6">
      <c r="A136" s="30" t="s">
        <v>180</v>
      </c>
      <c r="B136" s="78">
        <v>42024.74</v>
      </c>
      <c r="C136" s="78">
        <v>14832.2657</v>
      </c>
      <c r="D136" s="41"/>
      <c r="E136" s="41"/>
      <c r="F136" s="79"/>
    </row>
    <row r="137" spans="1:6">
      <c r="A137" s="30" t="s">
        <v>181</v>
      </c>
      <c r="B137" s="78"/>
      <c r="C137" s="78"/>
      <c r="D137" s="41">
        <v>36549.360000000001</v>
      </c>
      <c r="E137" s="41"/>
      <c r="F137" s="79"/>
    </row>
    <row r="138" spans="1:6">
      <c r="A138" s="30" t="s">
        <v>182</v>
      </c>
      <c r="B138" s="78"/>
      <c r="C138" s="78"/>
      <c r="D138" s="41">
        <v>5475.38</v>
      </c>
      <c r="E138" s="41">
        <v>56857.005699999994</v>
      </c>
      <c r="F138" s="77">
        <v>98881.745699999999</v>
      </c>
    </row>
    <row r="139" spans="1:6">
      <c r="A139" s="35" t="s">
        <v>4</v>
      </c>
      <c r="B139" s="80"/>
      <c r="C139" s="80"/>
      <c r="D139" s="36"/>
      <c r="E139" s="36"/>
      <c r="F139" s="37"/>
    </row>
    <row r="140" spans="1:6">
      <c r="A140" s="30" t="s">
        <v>183</v>
      </c>
      <c r="B140" s="78">
        <v>134303.75</v>
      </c>
      <c r="C140" s="78">
        <v>0</v>
      </c>
      <c r="D140" s="41"/>
      <c r="E140" s="41"/>
      <c r="F140" s="79"/>
    </row>
    <row r="141" spans="1:6">
      <c r="A141" s="30" t="s">
        <v>184</v>
      </c>
      <c r="B141" s="78"/>
      <c r="C141" s="78"/>
      <c r="D141" s="41">
        <v>134303.75</v>
      </c>
      <c r="E141" s="41">
        <v>134303.75</v>
      </c>
      <c r="F141" s="77">
        <v>268607.5</v>
      </c>
    </row>
    <row r="142" spans="1:6">
      <c r="A142" s="35" t="s">
        <v>4</v>
      </c>
      <c r="B142" s="80"/>
      <c r="C142" s="80"/>
      <c r="D142" s="36"/>
      <c r="E142" s="36"/>
      <c r="F142" s="37"/>
    </row>
    <row r="143" spans="1:6">
      <c r="A143" s="30" t="s">
        <v>185</v>
      </c>
      <c r="B143" s="78">
        <v>283516.82</v>
      </c>
      <c r="C143" s="78">
        <v>46696.885479999997</v>
      </c>
      <c r="D143" s="41"/>
      <c r="E143" s="41"/>
      <c r="F143" s="79"/>
    </row>
    <row r="144" spans="1:6">
      <c r="A144" s="30" t="s">
        <v>186</v>
      </c>
      <c r="B144" s="78"/>
      <c r="C144" s="78"/>
      <c r="D144" s="41">
        <v>236654.53</v>
      </c>
      <c r="E144" s="41"/>
      <c r="F144" s="79"/>
    </row>
    <row r="145" spans="1:6">
      <c r="A145" s="30" t="s">
        <v>187</v>
      </c>
      <c r="B145" s="78"/>
      <c r="C145" s="78"/>
      <c r="D145" s="41">
        <v>46862.28</v>
      </c>
      <c r="E145" s="41">
        <v>330213.70548</v>
      </c>
      <c r="F145" s="77">
        <v>613730.51548000006</v>
      </c>
    </row>
    <row r="146" spans="1:6">
      <c r="A146" s="35" t="s">
        <v>4</v>
      </c>
      <c r="B146" s="80"/>
      <c r="C146" s="80"/>
      <c r="D146" s="36"/>
      <c r="E146" s="36"/>
      <c r="F146" s="37"/>
    </row>
    <row r="147" spans="1:6">
      <c r="A147" s="30" t="s">
        <v>188</v>
      </c>
      <c r="B147" s="78">
        <v>209888.86</v>
      </c>
      <c r="C147" s="78">
        <v>34569.933720000001</v>
      </c>
      <c r="D147" s="41"/>
      <c r="E147" s="41"/>
      <c r="F147" s="79"/>
    </row>
    <row r="148" spans="1:6">
      <c r="A148" s="30" t="s">
        <v>189</v>
      </c>
      <c r="B148" s="78"/>
      <c r="C148" s="78"/>
      <c r="D148" s="41">
        <v>156620.07999999999</v>
      </c>
      <c r="E148" s="41"/>
      <c r="F148" s="79"/>
    </row>
    <row r="149" spans="1:6">
      <c r="A149" s="30" t="s">
        <v>190</v>
      </c>
      <c r="B149" s="78"/>
      <c r="C149" s="78"/>
      <c r="D149" s="41">
        <v>20392.18</v>
      </c>
      <c r="E149" s="41"/>
      <c r="F149" s="79"/>
    </row>
    <row r="150" spans="1:6">
      <c r="A150" s="30" t="s">
        <v>38</v>
      </c>
      <c r="B150" s="78"/>
      <c r="C150" s="78"/>
      <c r="D150" s="41">
        <v>13672.03</v>
      </c>
      <c r="E150" s="41"/>
      <c r="F150" s="79"/>
    </row>
    <row r="151" spans="1:6">
      <c r="A151" s="30" t="s">
        <v>191</v>
      </c>
      <c r="B151" s="78"/>
      <c r="C151" s="78"/>
      <c r="D151" s="41">
        <v>19204.57</v>
      </c>
      <c r="E151" s="41">
        <v>244458.79371999999</v>
      </c>
      <c r="F151" s="77">
        <v>454347.65372</v>
      </c>
    </row>
    <row r="152" spans="1:6">
      <c r="A152" s="35" t="s">
        <v>4</v>
      </c>
      <c r="B152" s="80"/>
      <c r="C152" s="80"/>
      <c r="D152" s="36"/>
      <c r="E152" s="36"/>
      <c r="F152" s="37"/>
    </row>
    <row r="153" spans="1:6">
      <c r="A153" s="30" t="s">
        <v>192</v>
      </c>
      <c r="B153" s="78">
        <v>95183.77</v>
      </c>
      <c r="C153" s="78">
        <v>11198.087880000001</v>
      </c>
      <c r="D153" s="41"/>
      <c r="E153" s="41"/>
      <c r="F153" s="79"/>
    </row>
    <row r="154" spans="1:6">
      <c r="A154" s="30" t="s">
        <v>193</v>
      </c>
      <c r="B154" s="78"/>
      <c r="C154" s="78"/>
      <c r="D154" s="41">
        <v>17401.939999999999</v>
      </c>
      <c r="E154" s="41"/>
      <c r="F154" s="79"/>
    </row>
    <row r="155" spans="1:6">
      <c r="A155" s="30" t="s">
        <v>194</v>
      </c>
      <c r="B155" s="78"/>
      <c r="C155" s="78"/>
      <c r="D155" s="41">
        <v>71459.320000000007</v>
      </c>
      <c r="E155" s="41"/>
      <c r="F155" s="79"/>
    </row>
    <row r="156" spans="1:6">
      <c r="A156" s="30" t="s">
        <v>195</v>
      </c>
      <c r="B156" s="78"/>
      <c r="C156" s="78"/>
      <c r="D156" s="41">
        <v>6322.5</v>
      </c>
      <c r="E156" s="41">
        <v>106381.85788000001</v>
      </c>
      <c r="F156" s="77">
        <v>201565.61788000003</v>
      </c>
    </row>
    <row r="157" spans="1:6">
      <c r="A157" s="35" t="s">
        <v>4</v>
      </c>
      <c r="B157" s="80"/>
      <c r="C157" s="80"/>
      <c r="D157" s="36"/>
      <c r="E157" s="36"/>
      <c r="F157" s="37"/>
    </row>
    <row r="158" spans="1:6" hidden="1">
      <c r="A158" s="30" t="s">
        <v>196</v>
      </c>
      <c r="B158" s="78">
        <v>0</v>
      </c>
      <c r="C158" s="78">
        <v>0</v>
      </c>
      <c r="D158" s="41"/>
      <c r="E158" s="41"/>
      <c r="F158" s="43"/>
    </row>
    <row r="159" spans="1:6" hidden="1">
      <c r="A159" s="30" t="s">
        <v>197</v>
      </c>
      <c r="B159" s="78"/>
      <c r="C159" s="78"/>
      <c r="D159" s="41"/>
      <c r="E159" s="41"/>
      <c r="F159" s="43"/>
    </row>
    <row r="160" spans="1:6" hidden="1">
      <c r="A160" s="30" t="s">
        <v>198</v>
      </c>
      <c r="B160" s="78"/>
      <c r="C160" s="78"/>
      <c r="D160" s="41"/>
      <c r="E160" s="41">
        <v>0</v>
      </c>
      <c r="F160" s="43"/>
    </row>
    <row r="161" spans="1:6" hidden="1">
      <c r="A161" s="35"/>
      <c r="B161" s="80"/>
      <c r="C161" s="80"/>
      <c r="D161" s="36"/>
      <c r="E161" s="36"/>
      <c r="F161" s="43"/>
    </row>
    <row r="162" spans="1:6">
      <c r="A162" s="30" t="s">
        <v>199</v>
      </c>
      <c r="B162" s="78">
        <v>9364.59</v>
      </c>
      <c r="C162" s="78">
        <v>0</v>
      </c>
      <c r="D162" s="41"/>
      <c r="E162" s="41"/>
      <c r="F162" s="79"/>
    </row>
    <row r="163" spans="1:6">
      <c r="A163" s="30" t="s">
        <v>200</v>
      </c>
      <c r="B163" s="78"/>
      <c r="C163" s="31"/>
      <c r="D163" s="41">
        <v>6407.95</v>
      </c>
      <c r="E163" s="41"/>
      <c r="F163" s="79"/>
    </row>
    <row r="164" spans="1:6">
      <c r="A164" s="30" t="s">
        <v>201</v>
      </c>
      <c r="B164" s="78"/>
      <c r="C164" s="31"/>
      <c r="D164" s="41">
        <v>2956.63</v>
      </c>
      <c r="E164" s="41">
        <v>9364.59</v>
      </c>
      <c r="F164" s="77">
        <v>18729.170000000002</v>
      </c>
    </row>
    <row r="165" spans="1:6">
      <c r="A165" s="30"/>
      <c r="B165" s="26"/>
      <c r="C165" s="76"/>
      <c r="D165" s="75"/>
      <c r="E165" s="75"/>
      <c r="F165" s="37"/>
    </row>
    <row r="166" spans="1:6">
      <c r="A166" s="48"/>
      <c r="B166" s="74"/>
      <c r="C166" s="73"/>
      <c r="D166" s="72"/>
      <c r="E166" s="72"/>
      <c r="F166" s="71"/>
    </row>
    <row r="167" spans="1:6" ht="16.5" thickBot="1">
      <c r="A167" s="51" t="s">
        <v>79</v>
      </c>
      <c r="B167" s="70">
        <v>4216318.6199999992</v>
      </c>
      <c r="C167" s="52">
        <v>573482.29044000001</v>
      </c>
      <c r="D167" s="69">
        <v>4216318.62</v>
      </c>
      <c r="E167" s="69">
        <v>4789800.9104400007</v>
      </c>
      <c r="F167" s="52">
        <v>9006119.5304400008</v>
      </c>
    </row>
    <row r="168" spans="1:6" ht="16.5" thickTop="1">
      <c r="A168" s="55"/>
      <c r="B168" s="68"/>
      <c r="C168" s="68"/>
      <c r="D168" s="56">
        <v>4789800.9104399998</v>
      </c>
      <c r="E168" s="57"/>
      <c r="F168" s="43"/>
    </row>
    <row r="169" spans="1:6">
      <c r="D169" s="67">
        <f>D167+D168</f>
        <v>9006119.530439999</v>
      </c>
      <c r="F169" s="43"/>
    </row>
    <row r="170" spans="1:6">
      <c r="F170" s="43"/>
    </row>
    <row r="171" spans="1:6">
      <c r="F171" s="43"/>
    </row>
    <row r="177" spans="3:3">
      <c r="C177" s="67"/>
    </row>
  </sheetData>
  <mergeCells count="4">
    <mergeCell ref="A1:F1"/>
    <mergeCell ref="A2:F2"/>
    <mergeCell ref="A3:F3"/>
    <mergeCell ref="A4:F4"/>
  </mergeCells>
  <printOptions horizontalCentered="1"/>
  <pageMargins left="0.55000000000000004" right="0.05" top="0.5" bottom="0.5" header="0.5" footer="0.25"/>
  <pageSetup scale="68" orientation="portrait" r:id="rId1"/>
  <headerFooter alignWithMargins="0"/>
  <rowBreaks count="2" manualBreakCount="2">
    <brk id="94" max="4" man="1"/>
    <brk id="16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85"/>
  <sheetViews>
    <sheetView zoomScaleNormal="100" workbookViewId="0">
      <pane ySplit="9" topLeftCell="A150" activePane="bottomLeft" state="frozen"/>
      <selection pane="bottomLeft" activeCell="O16" sqref="O16"/>
    </sheetView>
  </sheetViews>
  <sheetFormatPr defaultRowHeight="15.75"/>
  <cols>
    <col min="1" max="1" width="26.44140625" customWidth="1"/>
    <col min="2" max="5" width="15.77734375" customWidth="1"/>
    <col min="6" max="6" width="16.77734375" customWidth="1"/>
    <col min="8" max="8" width="11.33203125" bestFit="1" customWidth="1"/>
    <col min="257" max="257" width="26.44140625" customWidth="1"/>
    <col min="258" max="261" width="15.77734375" customWidth="1"/>
    <col min="262" max="262" width="16.77734375" customWidth="1"/>
    <col min="264" max="264" width="11.33203125" bestFit="1" customWidth="1"/>
    <col min="513" max="513" width="26.44140625" customWidth="1"/>
    <col min="514" max="517" width="15.77734375" customWidth="1"/>
    <col min="518" max="518" width="16.77734375" customWidth="1"/>
    <col min="520" max="520" width="11.33203125" bestFit="1" customWidth="1"/>
    <col min="769" max="769" width="26.44140625" customWidth="1"/>
    <col min="770" max="773" width="15.77734375" customWidth="1"/>
    <col min="774" max="774" width="16.77734375" customWidth="1"/>
    <col min="776" max="776" width="11.33203125" bestFit="1" customWidth="1"/>
    <col min="1025" max="1025" width="26.44140625" customWidth="1"/>
    <col min="1026" max="1029" width="15.77734375" customWidth="1"/>
    <col min="1030" max="1030" width="16.77734375" customWidth="1"/>
    <col min="1032" max="1032" width="11.33203125" bestFit="1" customWidth="1"/>
    <col min="1281" max="1281" width="26.44140625" customWidth="1"/>
    <col min="1282" max="1285" width="15.77734375" customWidth="1"/>
    <col min="1286" max="1286" width="16.77734375" customWidth="1"/>
    <col min="1288" max="1288" width="11.33203125" bestFit="1" customWidth="1"/>
    <col min="1537" max="1537" width="26.44140625" customWidth="1"/>
    <col min="1538" max="1541" width="15.77734375" customWidth="1"/>
    <col min="1542" max="1542" width="16.77734375" customWidth="1"/>
    <col min="1544" max="1544" width="11.33203125" bestFit="1" customWidth="1"/>
    <col min="1793" max="1793" width="26.44140625" customWidth="1"/>
    <col min="1794" max="1797" width="15.77734375" customWidth="1"/>
    <col min="1798" max="1798" width="16.77734375" customWidth="1"/>
    <col min="1800" max="1800" width="11.33203125" bestFit="1" customWidth="1"/>
    <col min="2049" max="2049" width="26.44140625" customWidth="1"/>
    <col min="2050" max="2053" width="15.77734375" customWidth="1"/>
    <col min="2054" max="2054" width="16.77734375" customWidth="1"/>
    <col min="2056" max="2056" width="11.33203125" bestFit="1" customWidth="1"/>
    <col min="2305" max="2305" width="26.44140625" customWidth="1"/>
    <col min="2306" max="2309" width="15.77734375" customWidth="1"/>
    <col min="2310" max="2310" width="16.77734375" customWidth="1"/>
    <col min="2312" max="2312" width="11.33203125" bestFit="1" customWidth="1"/>
    <col min="2561" max="2561" width="26.44140625" customWidth="1"/>
    <col min="2562" max="2565" width="15.77734375" customWidth="1"/>
    <col min="2566" max="2566" width="16.77734375" customWidth="1"/>
    <col min="2568" max="2568" width="11.33203125" bestFit="1" customWidth="1"/>
    <col min="2817" max="2817" width="26.44140625" customWidth="1"/>
    <col min="2818" max="2821" width="15.77734375" customWidth="1"/>
    <col min="2822" max="2822" width="16.77734375" customWidth="1"/>
    <col min="2824" max="2824" width="11.33203125" bestFit="1" customWidth="1"/>
    <col min="3073" max="3073" width="26.44140625" customWidth="1"/>
    <col min="3074" max="3077" width="15.77734375" customWidth="1"/>
    <col min="3078" max="3078" width="16.77734375" customWidth="1"/>
    <col min="3080" max="3080" width="11.33203125" bestFit="1" customWidth="1"/>
    <col min="3329" max="3329" width="26.44140625" customWidth="1"/>
    <col min="3330" max="3333" width="15.77734375" customWidth="1"/>
    <col min="3334" max="3334" width="16.77734375" customWidth="1"/>
    <col min="3336" max="3336" width="11.33203125" bestFit="1" customWidth="1"/>
    <col min="3585" max="3585" width="26.44140625" customWidth="1"/>
    <col min="3586" max="3589" width="15.77734375" customWidth="1"/>
    <col min="3590" max="3590" width="16.77734375" customWidth="1"/>
    <col min="3592" max="3592" width="11.33203125" bestFit="1" customWidth="1"/>
    <col min="3841" max="3841" width="26.44140625" customWidth="1"/>
    <col min="3842" max="3845" width="15.77734375" customWidth="1"/>
    <col min="3846" max="3846" width="16.77734375" customWidth="1"/>
    <col min="3848" max="3848" width="11.33203125" bestFit="1" customWidth="1"/>
    <col min="4097" max="4097" width="26.44140625" customWidth="1"/>
    <col min="4098" max="4101" width="15.77734375" customWidth="1"/>
    <col min="4102" max="4102" width="16.77734375" customWidth="1"/>
    <col min="4104" max="4104" width="11.33203125" bestFit="1" customWidth="1"/>
    <col min="4353" max="4353" width="26.44140625" customWidth="1"/>
    <col min="4354" max="4357" width="15.77734375" customWidth="1"/>
    <col min="4358" max="4358" width="16.77734375" customWidth="1"/>
    <col min="4360" max="4360" width="11.33203125" bestFit="1" customWidth="1"/>
    <col min="4609" max="4609" width="26.44140625" customWidth="1"/>
    <col min="4610" max="4613" width="15.77734375" customWidth="1"/>
    <col min="4614" max="4614" width="16.77734375" customWidth="1"/>
    <col min="4616" max="4616" width="11.33203125" bestFit="1" customWidth="1"/>
    <col min="4865" max="4865" width="26.44140625" customWidth="1"/>
    <col min="4866" max="4869" width="15.77734375" customWidth="1"/>
    <col min="4870" max="4870" width="16.77734375" customWidth="1"/>
    <col min="4872" max="4872" width="11.33203125" bestFit="1" customWidth="1"/>
    <col min="5121" max="5121" width="26.44140625" customWidth="1"/>
    <col min="5122" max="5125" width="15.77734375" customWidth="1"/>
    <col min="5126" max="5126" width="16.77734375" customWidth="1"/>
    <col min="5128" max="5128" width="11.33203125" bestFit="1" customWidth="1"/>
    <col min="5377" max="5377" width="26.44140625" customWidth="1"/>
    <col min="5378" max="5381" width="15.77734375" customWidth="1"/>
    <col min="5382" max="5382" width="16.77734375" customWidth="1"/>
    <col min="5384" max="5384" width="11.33203125" bestFit="1" customWidth="1"/>
    <col min="5633" max="5633" width="26.44140625" customWidth="1"/>
    <col min="5634" max="5637" width="15.77734375" customWidth="1"/>
    <col min="5638" max="5638" width="16.77734375" customWidth="1"/>
    <col min="5640" max="5640" width="11.33203125" bestFit="1" customWidth="1"/>
    <col min="5889" max="5889" width="26.44140625" customWidth="1"/>
    <col min="5890" max="5893" width="15.77734375" customWidth="1"/>
    <col min="5894" max="5894" width="16.77734375" customWidth="1"/>
    <col min="5896" max="5896" width="11.33203125" bestFit="1" customWidth="1"/>
    <col min="6145" max="6145" width="26.44140625" customWidth="1"/>
    <col min="6146" max="6149" width="15.77734375" customWidth="1"/>
    <col min="6150" max="6150" width="16.77734375" customWidth="1"/>
    <col min="6152" max="6152" width="11.33203125" bestFit="1" customWidth="1"/>
    <col min="6401" max="6401" width="26.44140625" customWidth="1"/>
    <col min="6402" max="6405" width="15.77734375" customWidth="1"/>
    <col min="6406" max="6406" width="16.77734375" customWidth="1"/>
    <col min="6408" max="6408" width="11.33203125" bestFit="1" customWidth="1"/>
    <col min="6657" max="6657" width="26.44140625" customWidth="1"/>
    <col min="6658" max="6661" width="15.77734375" customWidth="1"/>
    <col min="6662" max="6662" width="16.77734375" customWidth="1"/>
    <col min="6664" max="6664" width="11.33203125" bestFit="1" customWidth="1"/>
    <col min="6913" max="6913" width="26.44140625" customWidth="1"/>
    <col min="6914" max="6917" width="15.77734375" customWidth="1"/>
    <col min="6918" max="6918" width="16.77734375" customWidth="1"/>
    <col min="6920" max="6920" width="11.33203125" bestFit="1" customWidth="1"/>
    <col min="7169" max="7169" width="26.44140625" customWidth="1"/>
    <col min="7170" max="7173" width="15.77734375" customWidth="1"/>
    <col min="7174" max="7174" width="16.77734375" customWidth="1"/>
    <col min="7176" max="7176" width="11.33203125" bestFit="1" customWidth="1"/>
    <col min="7425" max="7425" width="26.44140625" customWidth="1"/>
    <col min="7426" max="7429" width="15.77734375" customWidth="1"/>
    <col min="7430" max="7430" width="16.77734375" customWidth="1"/>
    <col min="7432" max="7432" width="11.33203125" bestFit="1" customWidth="1"/>
    <col min="7681" max="7681" width="26.44140625" customWidth="1"/>
    <col min="7682" max="7685" width="15.77734375" customWidth="1"/>
    <col min="7686" max="7686" width="16.77734375" customWidth="1"/>
    <col min="7688" max="7688" width="11.33203125" bestFit="1" customWidth="1"/>
    <col min="7937" max="7937" width="26.44140625" customWidth="1"/>
    <col min="7938" max="7941" width="15.77734375" customWidth="1"/>
    <col min="7942" max="7942" width="16.77734375" customWidth="1"/>
    <col min="7944" max="7944" width="11.33203125" bestFit="1" customWidth="1"/>
    <col min="8193" max="8193" width="26.44140625" customWidth="1"/>
    <col min="8194" max="8197" width="15.77734375" customWidth="1"/>
    <col min="8198" max="8198" width="16.77734375" customWidth="1"/>
    <col min="8200" max="8200" width="11.33203125" bestFit="1" customWidth="1"/>
    <col min="8449" max="8449" width="26.44140625" customWidth="1"/>
    <col min="8450" max="8453" width="15.77734375" customWidth="1"/>
    <col min="8454" max="8454" width="16.77734375" customWidth="1"/>
    <col min="8456" max="8456" width="11.33203125" bestFit="1" customWidth="1"/>
    <col min="8705" max="8705" width="26.44140625" customWidth="1"/>
    <col min="8706" max="8709" width="15.77734375" customWidth="1"/>
    <col min="8710" max="8710" width="16.77734375" customWidth="1"/>
    <col min="8712" max="8712" width="11.33203125" bestFit="1" customWidth="1"/>
    <col min="8961" max="8961" width="26.44140625" customWidth="1"/>
    <col min="8962" max="8965" width="15.77734375" customWidth="1"/>
    <col min="8966" max="8966" width="16.77734375" customWidth="1"/>
    <col min="8968" max="8968" width="11.33203125" bestFit="1" customWidth="1"/>
    <col min="9217" max="9217" width="26.44140625" customWidth="1"/>
    <col min="9218" max="9221" width="15.77734375" customWidth="1"/>
    <col min="9222" max="9222" width="16.77734375" customWidth="1"/>
    <col min="9224" max="9224" width="11.33203125" bestFit="1" customWidth="1"/>
    <col min="9473" max="9473" width="26.44140625" customWidth="1"/>
    <col min="9474" max="9477" width="15.77734375" customWidth="1"/>
    <col min="9478" max="9478" width="16.77734375" customWidth="1"/>
    <col min="9480" max="9480" width="11.33203125" bestFit="1" customWidth="1"/>
    <col min="9729" max="9729" width="26.44140625" customWidth="1"/>
    <col min="9730" max="9733" width="15.77734375" customWidth="1"/>
    <col min="9734" max="9734" width="16.77734375" customWidth="1"/>
    <col min="9736" max="9736" width="11.33203125" bestFit="1" customWidth="1"/>
    <col min="9985" max="9985" width="26.44140625" customWidth="1"/>
    <col min="9986" max="9989" width="15.77734375" customWidth="1"/>
    <col min="9990" max="9990" width="16.77734375" customWidth="1"/>
    <col min="9992" max="9992" width="11.33203125" bestFit="1" customWidth="1"/>
    <col min="10241" max="10241" width="26.44140625" customWidth="1"/>
    <col min="10242" max="10245" width="15.77734375" customWidth="1"/>
    <col min="10246" max="10246" width="16.77734375" customWidth="1"/>
    <col min="10248" max="10248" width="11.33203125" bestFit="1" customWidth="1"/>
    <col min="10497" max="10497" width="26.44140625" customWidth="1"/>
    <col min="10498" max="10501" width="15.77734375" customWidth="1"/>
    <col min="10502" max="10502" width="16.77734375" customWidth="1"/>
    <col min="10504" max="10504" width="11.33203125" bestFit="1" customWidth="1"/>
    <col min="10753" max="10753" width="26.44140625" customWidth="1"/>
    <col min="10754" max="10757" width="15.77734375" customWidth="1"/>
    <col min="10758" max="10758" width="16.77734375" customWidth="1"/>
    <col min="10760" max="10760" width="11.33203125" bestFit="1" customWidth="1"/>
    <col min="11009" max="11009" width="26.44140625" customWidth="1"/>
    <col min="11010" max="11013" width="15.77734375" customWidth="1"/>
    <col min="11014" max="11014" width="16.77734375" customWidth="1"/>
    <col min="11016" max="11016" width="11.33203125" bestFit="1" customWidth="1"/>
    <col min="11265" max="11265" width="26.44140625" customWidth="1"/>
    <col min="11266" max="11269" width="15.77734375" customWidth="1"/>
    <col min="11270" max="11270" width="16.77734375" customWidth="1"/>
    <col min="11272" max="11272" width="11.33203125" bestFit="1" customWidth="1"/>
    <col min="11521" max="11521" width="26.44140625" customWidth="1"/>
    <col min="11522" max="11525" width="15.77734375" customWidth="1"/>
    <col min="11526" max="11526" width="16.77734375" customWidth="1"/>
    <col min="11528" max="11528" width="11.33203125" bestFit="1" customWidth="1"/>
    <col min="11777" max="11777" width="26.44140625" customWidth="1"/>
    <col min="11778" max="11781" width="15.77734375" customWidth="1"/>
    <col min="11782" max="11782" width="16.77734375" customWidth="1"/>
    <col min="11784" max="11784" width="11.33203125" bestFit="1" customWidth="1"/>
    <col min="12033" max="12033" width="26.44140625" customWidth="1"/>
    <col min="12034" max="12037" width="15.77734375" customWidth="1"/>
    <col min="12038" max="12038" width="16.77734375" customWidth="1"/>
    <col min="12040" max="12040" width="11.33203125" bestFit="1" customWidth="1"/>
    <col min="12289" max="12289" width="26.44140625" customWidth="1"/>
    <col min="12290" max="12293" width="15.77734375" customWidth="1"/>
    <col min="12294" max="12294" width="16.77734375" customWidth="1"/>
    <col min="12296" max="12296" width="11.33203125" bestFit="1" customWidth="1"/>
    <col min="12545" max="12545" width="26.44140625" customWidth="1"/>
    <col min="12546" max="12549" width="15.77734375" customWidth="1"/>
    <col min="12550" max="12550" width="16.77734375" customWidth="1"/>
    <col min="12552" max="12552" width="11.33203125" bestFit="1" customWidth="1"/>
    <col min="12801" max="12801" width="26.44140625" customWidth="1"/>
    <col min="12802" max="12805" width="15.77734375" customWidth="1"/>
    <col min="12806" max="12806" width="16.77734375" customWidth="1"/>
    <col min="12808" max="12808" width="11.33203125" bestFit="1" customWidth="1"/>
    <col min="13057" max="13057" width="26.44140625" customWidth="1"/>
    <col min="13058" max="13061" width="15.77734375" customWidth="1"/>
    <col min="13062" max="13062" width="16.77734375" customWidth="1"/>
    <col min="13064" max="13064" width="11.33203125" bestFit="1" customWidth="1"/>
    <col min="13313" max="13313" width="26.44140625" customWidth="1"/>
    <col min="13314" max="13317" width="15.77734375" customWidth="1"/>
    <col min="13318" max="13318" width="16.77734375" customWidth="1"/>
    <col min="13320" max="13320" width="11.33203125" bestFit="1" customWidth="1"/>
    <col min="13569" max="13569" width="26.44140625" customWidth="1"/>
    <col min="13570" max="13573" width="15.77734375" customWidth="1"/>
    <col min="13574" max="13574" width="16.77734375" customWidth="1"/>
    <col min="13576" max="13576" width="11.33203125" bestFit="1" customWidth="1"/>
    <col min="13825" max="13825" width="26.44140625" customWidth="1"/>
    <col min="13826" max="13829" width="15.77734375" customWidth="1"/>
    <col min="13830" max="13830" width="16.77734375" customWidth="1"/>
    <col min="13832" max="13832" width="11.33203125" bestFit="1" customWidth="1"/>
    <col min="14081" max="14081" width="26.44140625" customWidth="1"/>
    <col min="14082" max="14085" width="15.77734375" customWidth="1"/>
    <col min="14086" max="14086" width="16.77734375" customWidth="1"/>
    <col min="14088" max="14088" width="11.33203125" bestFit="1" customWidth="1"/>
    <col min="14337" max="14337" width="26.44140625" customWidth="1"/>
    <col min="14338" max="14341" width="15.77734375" customWidth="1"/>
    <col min="14342" max="14342" width="16.77734375" customWidth="1"/>
    <col min="14344" max="14344" width="11.33203125" bestFit="1" customWidth="1"/>
    <col min="14593" max="14593" width="26.44140625" customWidth="1"/>
    <col min="14594" max="14597" width="15.77734375" customWidth="1"/>
    <col min="14598" max="14598" width="16.77734375" customWidth="1"/>
    <col min="14600" max="14600" width="11.33203125" bestFit="1" customWidth="1"/>
    <col min="14849" max="14849" width="26.44140625" customWidth="1"/>
    <col min="14850" max="14853" width="15.77734375" customWidth="1"/>
    <col min="14854" max="14854" width="16.77734375" customWidth="1"/>
    <col min="14856" max="14856" width="11.33203125" bestFit="1" customWidth="1"/>
    <col min="15105" max="15105" width="26.44140625" customWidth="1"/>
    <col min="15106" max="15109" width="15.77734375" customWidth="1"/>
    <col min="15110" max="15110" width="16.77734375" customWidth="1"/>
    <col min="15112" max="15112" width="11.33203125" bestFit="1" customWidth="1"/>
    <col min="15361" max="15361" width="26.44140625" customWidth="1"/>
    <col min="15362" max="15365" width="15.77734375" customWidth="1"/>
    <col min="15366" max="15366" width="16.77734375" customWidth="1"/>
    <col min="15368" max="15368" width="11.33203125" bestFit="1" customWidth="1"/>
    <col min="15617" max="15617" width="26.44140625" customWidth="1"/>
    <col min="15618" max="15621" width="15.77734375" customWidth="1"/>
    <col min="15622" max="15622" width="16.77734375" customWidth="1"/>
    <col min="15624" max="15624" width="11.33203125" bestFit="1" customWidth="1"/>
    <col min="15873" max="15873" width="26.44140625" customWidth="1"/>
    <col min="15874" max="15877" width="15.77734375" customWidth="1"/>
    <col min="15878" max="15878" width="16.77734375" customWidth="1"/>
    <col min="15880" max="15880" width="11.33203125" bestFit="1" customWidth="1"/>
    <col min="16129" max="16129" width="26.44140625" customWidth="1"/>
    <col min="16130" max="16133" width="15.77734375" customWidth="1"/>
    <col min="16134" max="16134" width="16.77734375" customWidth="1"/>
    <col min="16136" max="16136" width="11.33203125" bestFit="1" customWidth="1"/>
  </cols>
  <sheetData>
    <row r="1" spans="1:22">
      <c r="A1" s="11" t="s">
        <v>63</v>
      </c>
      <c r="B1" s="11"/>
      <c r="C1" s="11"/>
      <c r="D1" s="11"/>
      <c r="E1" s="11"/>
      <c r="F1" s="11"/>
    </row>
    <row r="2" spans="1:22">
      <c r="A2" s="11" t="s">
        <v>64</v>
      </c>
      <c r="B2" s="11"/>
      <c r="C2" s="11"/>
      <c r="D2" s="11"/>
      <c r="E2" s="11"/>
      <c r="F2" s="11"/>
    </row>
    <row r="3" spans="1:22">
      <c r="A3" s="11" t="s">
        <v>65</v>
      </c>
      <c r="B3" s="11"/>
      <c r="C3" s="11"/>
      <c r="D3" s="11"/>
      <c r="E3" s="11"/>
      <c r="F3" s="11"/>
    </row>
    <row r="4" spans="1:22">
      <c r="A4" s="12" t="s">
        <v>66</v>
      </c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>
      <c r="A5" s="14" t="s">
        <v>67</v>
      </c>
      <c r="B5" s="14" t="s">
        <v>68</v>
      </c>
      <c r="C5" s="14" t="s">
        <v>69</v>
      </c>
      <c r="D5" s="14" t="s">
        <v>70</v>
      </c>
      <c r="E5" s="14" t="s">
        <v>71</v>
      </c>
      <c r="F5" s="14" t="s">
        <v>72</v>
      </c>
    </row>
    <row r="6" spans="1:22">
      <c r="A6" s="14"/>
      <c r="B6" s="1" t="s">
        <v>73</v>
      </c>
      <c r="C6" s="1" t="s">
        <v>73</v>
      </c>
      <c r="D6" s="1" t="s">
        <v>74</v>
      </c>
      <c r="E6" s="1" t="s">
        <v>75</v>
      </c>
      <c r="F6" s="1"/>
    </row>
    <row r="7" spans="1:22">
      <c r="A7" s="15"/>
      <c r="B7" s="16" t="s">
        <v>76</v>
      </c>
      <c r="C7" s="16" t="s">
        <v>77</v>
      </c>
      <c r="D7" s="17" t="s">
        <v>76</v>
      </c>
      <c r="E7" s="17" t="s">
        <v>78</v>
      </c>
      <c r="F7" s="18" t="s">
        <v>79</v>
      </c>
    </row>
    <row r="8" spans="1:22">
      <c r="A8" s="19" t="s">
        <v>80</v>
      </c>
      <c r="B8" s="20" t="s">
        <v>81</v>
      </c>
      <c r="C8" s="20" t="s">
        <v>81</v>
      </c>
      <c r="D8" s="21" t="s">
        <v>81</v>
      </c>
      <c r="E8" s="21" t="s">
        <v>81</v>
      </c>
      <c r="F8" s="22" t="s">
        <v>81</v>
      </c>
    </row>
    <row r="9" spans="1:22">
      <c r="A9" s="23" t="s">
        <v>3</v>
      </c>
      <c r="B9" s="23" t="s">
        <v>82</v>
      </c>
      <c r="C9" s="23" t="s">
        <v>82</v>
      </c>
      <c r="D9" s="24" t="s">
        <v>82</v>
      </c>
      <c r="E9" s="24" t="s">
        <v>82</v>
      </c>
      <c r="F9" s="25" t="s">
        <v>82</v>
      </c>
    </row>
    <row r="10" spans="1:22">
      <c r="A10" s="26"/>
      <c r="B10" s="27"/>
      <c r="C10" s="27"/>
      <c r="D10" s="28"/>
      <c r="E10" s="28"/>
      <c r="F10" s="29"/>
    </row>
    <row r="11" spans="1:22">
      <c r="A11" s="30" t="s">
        <v>83</v>
      </c>
      <c r="B11" s="31">
        <v>1706.77</v>
      </c>
      <c r="C11" s="31">
        <v>0</v>
      </c>
      <c r="D11" s="32"/>
      <c r="E11" s="32">
        <v>1706.77</v>
      </c>
      <c r="F11" s="33"/>
    </row>
    <row r="12" spans="1:22">
      <c r="A12" s="30" t="s">
        <v>84</v>
      </c>
      <c r="B12" s="31"/>
      <c r="C12" s="31"/>
      <c r="D12" s="32">
        <v>1706.76</v>
      </c>
      <c r="E12" s="32"/>
      <c r="F12" s="34">
        <v>3413.5299999999997</v>
      </c>
    </row>
    <row r="13" spans="1:22" ht="15" customHeight="1">
      <c r="A13" s="35" t="s">
        <v>4</v>
      </c>
      <c r="B13" s="36"/>
      <c r="C13" s="36"/>
      <c r="D13" s="36"/>
      <c r="E13" s="36"/>
      <c r="F13" s="37"/>
    </row>
    <row r="14" spans="1:22">
      <c r="A14" s="30" t="s">
        <v>85</v>
      </c>
      <c r="B14" s="31">
        <v>83295.13</v>
      </c>
      <c r="C14" s="31">
        <v>13719.198180000001</v>
      </c>
      <c r="D14" s="32"/>
      <c r="E14" s="32">
        <v>97014.328180000011</v>
      </c>
      <c r="F14" s="29"/>
    </row>
    <row r="15" spans="1:22">
      <c r="A15" s="30" t="s">
        <v>86</v>
      </c>
      <c r="B15" s="31"/>
      <c r="C15" s="31"/>
      <c r="D15" s="32">
        <v>38758.31</v>
      </c>
      <c r="E15" s="32"/>
      <c r="F15" s="29"/>
    </row>
    <row r="16" spans="1:22">
      <c r="A16" s="30" t="s">
        <v>87</v>
      </c>
      <c r="B16" s="31"/>
      <c r="C16" s="31"/>
      <c r="D16" s="32">
        <v>44536.82</v>
      </c>
      <c r="E16" s="32"/>
      <c r="F16" s="34">
        <v>180309.45818000002</v>
      </c>
      <c r="H16" s="38"/>
    </row>
    <row r="17" spans="1:6" ht="15" customHeight="1">
      <c r="A17" s="35" t="s">
        <v>4</v>
      </c>
      <c r="B17" s="36"/>
      <c r="C17" s="36"/>
      <c r="D17" s="36"/>
      <c r="E17" s="36"/>
      <c r="F17" s="37"/>
    </row>
    <row r="18" spans="1:6">
      <c r="A18" s="30" t="s">
        <v>88</v>
      </c>
      <c r="B18" s="31">
        <v>999.66</v>
      </c>
      <c r="C18" s="31">
        <v>0</v>
      </c>
      <c r="D18" s="32"/>
      <c r="E18" s="32">
        <v>999.66</v>
      </c>
      <c r="F18" s="29"/>
    </row>
    <row r="19" spans="1:6">
      <c r="A19" s="30" t="s">
        <v>89</v>
      </c>
      <c r="B19" s="31"/>
      <c r="C19" s="31"/>
      <c r="D19" s="32">
        <v>877.65</v>
      </c>
      <c r="E19" s="32"/>
      <c r="F19" s="29"/>
    </row>
    <row r="20" spans="1:6">
      <c r="A20" s="30" t="s">
        <v>90</v>
      </c>
      <c r="B20" s="31"/>
      <c r="C20" s="31"/>
      <c r="D20" s="32">
        <v>36.82</v>
      </c>
      <c r="E20" s="32"/>
      <c r="F20" s="29"/>
    </row>
    <row r="21" spans="1:6">
      <c r="A21" s="30" t="s">
        <v>91</v>
      </c>
      <c r="B21" s="31"/>
      <c r="C21" s="31"/>
      <c r="D21" s="32">
        <v>77.66</v>
      </c>
      <c r="E21" s="32"/>
      <c r="F21" s="29"/>
    </row>
    <row r="22" spans="1:6">
      <c r="A22" s="30" t="s">
        <v>92</v>
      </c>
      <c r="B22" s="31"/>
      <c r="C22" s="31"/>
      <c r="D22" s="32">
        <v>7.54</v>
      </c>
      <c r="E22" s="32"/>
      <c r="F22" s="34">
        <v>1999.33</v>
      </c>
    </row>
    <row r="23" spans="1:6" ht="15" customHeight="1">
      <c r="A23" s="35" t="s">
        <v>4</v>
      </c>
      <c r="B23" s="36"/>
      <c r="C23" s="36"/>
      <c r="D23" s="36"/>
      <c r="E23" s="36"/>
      <c r="F23" s="37"/>
    </row>
    <row r="24" spans="1:6">
      <c r="A24" s="30" t="s">
        <v>93</v>
      </c>
      <c r="B24" s="31">
        <v>13812.09</v>
      </c>
      <c r="C24" s="31">
        <v>0</v>
      </c>
      <c r="D24" s="32"/>
      <c r="E24" s="32">
        <v>13812.09</v>
      </c>
      <c r="F24" s="29"/>
    </row>
    <row r="25" spans="1:6">
      <c r="A25" s="30" t="s">
        <v>94</v>
      </c>
      <c r="B25" s="31"/>
      <c r="C25" s="31"/>
      <c r="D25" s="32">
        <v>13812.08</v>
      </c>
      <c r="E25" s="32"/>
      <c r="F25" s="34">
        <v>27624.17</v>
      </c>
    </row>
    <row r="26" spans="1:6" ht="15" customHeight="1">
      <c r="A26" s="35" t="s">
        <v>4</v>
      </c>
      <c r="B26" s="36"/>
      <c r="C26" s="36"/>
      <c r="D26" s="36"/>
      <c r="E26" s="36"/>
      <c r="F26" s="37"/>
    </row>
    <row r="27" spans="1:6">
      <c r="A27" s="30" t="s">
        <v>95</v>
      </c>
      <c r="B27" s="31">
        <v>1934.64</v>
      </c>
      <c r="C27" s="31">
        <v>0</v>
      </c>
      <c r="D27" s="32"/>
      <c r="E27" s="32">
        <v>1934.64</v>
      </c>
      <c r="F27" s="29"/>
    </row>
    <row r="28" spans="1:6">
      <c r="A28" s="30" t="s">
        <v>96</v>
      </c>
      <c r="B28" s="31"/>
      <c r="C28" s="31"/>
      <c r="D28" s="32">
        <v>513.32000000000005</v>
      </c>
      <c r="E28" s="32"/>
      <c r="F28" s="29"/>
    </row>
    <row r="29" spans="1:6">
      <c r="A29" s="30" t="s">
        <v>97</v>
      </c>
      <c r="B29" s="31"/>
      <c r="C29" s="31"/>
      <c r="D29" s="32">
        <v>1104.0999999999999</v>
      </c>
      <c r="E29" s="32"/>
      <c r="F29" s="29"/>
    </row>
    <row r="30" spans="1:6">
      <c r="A30" s="30" t="s">
        <v>98</v>
      </c>
      <c r="B30" s="31"/>
      <c r="C30" s="31"/>
      <c r="D30" s="32">
        <v>157.38</v>
      </c>
      <c r="E30" s="32"/>
      <c r="F30" s="29"/>
    </row>
    <row r="31" spans="1:6">
      <c r="A31" s="30" t="s">
        <v>99</v>
      </c>
      <c r="B31" s="31"/>
      <c r="C31" s="39"/>
      <c r="D31" s="32">
        <v>159.84</v>
      </c>
      <c r="E31" s="40"/>
      <c r="F31" s="34">
        <v>3869.28</v>
      </c>
    </row>
    <row r="32" spans="1:6" ht="14.25" customHeight="1">
      <c r="A32" s="35" t="s">
        <v>4</v>
      </c>
      <c r="B32" s="36"/>
      <c r="C32" s="36"/>
      <c r="D32" s="36"/>
      <c r="E32" s="36"/>
      <c r="F32" s="37"/>
    </row>
    <row r="33" spans="1:6" hidden="1">
      <c r="A33" s="30" t="s">
        <v>100</v>
      </c>
      <c r="B33" s="41"/>
      <c r="C33" s="41"/>
      <c r="D33" s="41"/>
      <c r="E33" s="42"/>
      <c r="F33" s="43"/>
    </row>
    <row r="34" spans="1:6" hidden="1">
      <c r="A34" s="30" t="s">
        <v>101</v>
      </c>
      <c r="B34" s="41"/>
      <c r="C34" s="41"/>
      <c r="D34" s="41"/>
      <c r="E34" s="42"/>
      <c r="F34" s="43"/>
    </row>
    <row r="35" spans="1:6" hidden="1">
      <c r="A35" s="30" t="s">
        <v>102</v>
      </c>
      <c r="B35" s="41"/>
      <c r="C35" s="41"/>
      <c r="D35" s="41"/>
      <c r="E35" s="42"/>
      <c r="F35" s="43"/>
    </row>
    <row r="36" spans="1:6" hidden="1">
      <c r="A36" s="30" t="s">
        <v>103</v>
      </c>
      <c r="B36" s="41"/>
      <c r="C36" s="41"/>
      <c r="D36" s="41"/>
      <c r="E36" s="42"/>
      <c r="F36" s="43"/>
    </row>
    <row r="37" spans="1:6" hidden="1">
      <c r="A37" s="30" t="s">
        <v>104</v>
      </c>
      <c r="B37" s="41"/>
      <c r="C37" s="41"/>
      <c r="D37" s="41"/>
      <c r="E37" s="42"/>
      <c r="F37" s="43"/>
    </row>
    <row r="38" spans="1:6" hidden="1">
      <c r="A38" s="35"/>
      <c r="B38" s="36"/>
      <c r="C38" s="36"/>
      <c r="D38" s="36"/>
      <c r="E38" s="44"/>
      <c r="F38" s="43"/>
    </row>
    <row r="39" spans="1:6" hidden="1">
      <c r="A39" s="30" t="s">
        <v>105</v>
      </c>
      <c r="B39" s="41"/>
      <c r="C39" s="41"/>
      <c r="D39" s="41"/>
      <c r="E39" s="42"/>
      <c r="F39" s="43"/>
    </row>
    <row r="40" spans="1:6" hidden="1">
      <c r="A40" s="30" t="s">
        <v>106</v>
      </c>
      <c r="B40" s="41"/>
      <c r="C40" s="41"/>
      <c r="D40" s="41"/>
      <c r="E40" s="42"/>
      <c r="F40" s="43"/>
    </row>
    <row r="41" spans="1:6" ht="15.75" hidden="1" customHeight="1">
      <c r="A41" s="35"/>
      <c r="B41" s="36"/>
      <c r="C41" s="36"/>
      <c r="D41" s="36"/>
      <c r="E41" s="44"/>
      <c r="F41" s="43"/>
    </row>
    <row r="42" spans="1:6" ht="20.25" hidden="1" customHeight="1">
      <c r="A42" s="30" t="s">
        <v>107</v>
      </c>
      <c r="B42" s="41"/>
      <c r="C42" s="41"/>
      <c r="D42" s="41"/>
      <c r="E42" s="42"/>
      <c r="F42" s="43"/>
    </row>
    <row r="43" spans="1:6" hidden="1">
      <c r="A43" s="30" t="s">
        <v>108</v>
      </c>
      <c r="B43" s="41"/>
      <c r="C43" s="41"/>
      <c r="D43" s="41"/>
      <c r="E43" s="42"/>
      <c r="F43" s="43"/>
    </row>
    <row r="44" spans="1:6" hidden="1">
      <c r="A44" s="30" t="s">
        <v>109</v>
      </c>
      <c r="B44" s="41"/>
      <c r="C44" s="41"/>
      <c r="D44" s="41"/>
      <c r="E44" s="42"/>
      <c r="F44" s="43"/>
    </row>
    <row r="45" spans="1:6" ht="18.75" hidden="1" customHeight="1">
      <c r="A45" s="30" t="s">
        <v>110</v>
      </c>
      <c r="B45" s="41"/>
      <c r="C45" s="41"/>
      <c r="D45" s="41"/>
      <c r="E45" s="42"/>
      <c r="F45" s="43"/>
    </row>
    <row r="46" spans="1:6" hidden="1">
      <c r="A46" s="35"/>
      <c r="B46" s="36"/>
      <c r="C46" s="36"/>
      <c r="D46" s="36"/>
      <c r="E46" s="44"/>
      <c r="F46" s="43"/>
    </row>
    <row r="47" spans="1:6">
      <c r="A47" s="30" t="s">
        <v>111</v>
      </c>
      <c r="B47" s="31">
        <v>2344.1799999999998</v>
      </c>
      <c r="C47" s="31">
        <v>0</v>
      </c>
      <c r="D47" s="32"/>
      <c r="E47" s="32">
        <v>2344.1799999999998</v>
      </c>
      <c r="F47" s="29"/>
    </row>
    <row r="48" spans="1:6">
      <c r="A48" s="30" t="s">
        <v>112</v>
      </c>
      <c r="B48" s="31"/>
      <c r="C48" s="31"/>
      <c r="D48" s="32">
        <v>1496.78</v>
      </c>
      <c r="E48" s="32"/>
      <c r="F48" s="29"/>
    </row>
    <row r="49" spans="1:6">
      <c r="A49" s="30" t="s">
        <v>113</v>
      </c>
      <c r="B49" s="31"/>
      <c r="C49" s="31"/>
      <c r="D49" s="32">
        <v>111.47</v>
      </c>
      <c r="E49" s="32"/>
      <c r="F49" s="29"/>
    </row>
    <row r="50" spans="1:6">
      <c r="A50" s="30" t="s">
        <v>114</v>
      </c>
      <c r="B50" s="31"/>
      <c r="C50" s="31"/>
      <c r="D50" s="32">
        <v>735.93</v>
      </c>
      <c r="E50" s="32"/>
      <c r="F50" s="34">
        <v>4688.3599999999997</v>
      </c>
    </row>
    <row r="51" spans="1:6" ht="14.25" customHeight="1">
      <c r="A51" s="35" t="s">
        <v>4</v>
      </c>
      <c r="B51" s="36"/>
      <c r="C51" s="36"/>
      <c r="D51" s="36"/>
      <c r="E51" s="36"/>
      <c r="F51" s="37"/>
    </row>
    <row r="52" spans="1:6">
      <c r="A52" s="30" t="s">
        <v>115</v>
      </c>
      <c r="B52" s="31">
        <v>19717.599999999999</v>
      </c>
      <c r="C52" s="31">
        <v>3247.6052600000003</v>
      </c>
      <c r="D52" s="32"/>
      <c r="E52" s="32">
        <v>22965.205259999999</v>
      </c>
      <c r="F52" s="29"/>
    </row>
    <row r="53" spans="1:6">
      <c r="A53" s="30" t="s">
        <v>116</v>
      </c>
      <c r="B53" s="31"/>
      <c r="C53" s="31"/>
      <c r="D53" s="32">
        <v>13416.89</v>
      </c>
      <c r="E53" s="32"/>
      <c r="F53" s="29"/>
    </row>
    <row r="54" spans="1:6">
      <c r="A54" s="30" t="s">
        <v>117</v>
      </c>
      <c r="B54" s="31"/>
      <c r="C54" s="31"/>
      <c r="D54" s="32">
        <v>6300.71</v>
      </c>
      <c r="E54" s="32"/>
      <c r="F54" s="34">
        <v>42682.805260000001</v>
      </c>
    </row>
    <row r="55" spans="1:6" ht="14.25" customHeight="1">
      <c r="A55" s="35" t="s">
        <v>4</v>
      </c>
      <c r="B55" s="36"/>
      <c r="C55" s="36"/>
      <c r="D55" s="36"/>
      <c r="E55" s="36"/>
      <c r="F55" s="37"/>
    </row>
    <row r="56" spans="1:6" hidden="1">
      <c r="A56" s="30" t="s">
        <v>118</v>
      </c>
      <c r="B56" s="41"/>
      <c r="C56" s="41"/>
      <c r="D56" s="41"/>
      <c r="E56" s="42"/>
      <c r="F56" s="43"/>
    </row>
    <row r="57" spans="1:6" hidden="1">
      <c r="A57" s="30" t="s">
        <v>119</v>
      </c>
      <c r="B57" s="41"/>
      <c r="C57" s="41"/>
      <c r="D57" s="41"/>
      <c r="E57" s="42"/>
      <c r="F57" s="43"/>
    </row>
    <row r="58" spans="1:6" hidden="1">
      <c r="A58" s="30" t="s">
        <v>120</v>
      </c>
      <c r="B58" s="41"/>
      <c r="C58" s="41"/>
      <c r="D58" s="41"/>
      <c r="E58" s="42"/>
      <c r="F58" s="43"/>
    </row>
    <row r="59" spans="1:6" hidden="1">
      <c r="A59" s="35"/>
      <c r="B59" s="36"/>
      <c r="C59" s="36"/>
      <c r="D59" s="36"/>
      <c r="E59" s="44"/>
      <c r="F59" s="43"/>
    </row>
    <row r="60" spans="1:6" hidden="1">
      <c r="A60" s="30" t="s">
        <v>121</v>
      </c>
      <c r="B60" s="41"/>
      <c r="C60" s="41"/>
      <c r="D60" s="41"/>
      <c r="E60" s="42"/>
      <c r="F60" s="43"/>
    </row>
    <row r="61" spans="1:6" hidden="1">
      <c r="A61" s="30" t="s">
        <v>122</v>
      </c>
      <c r="B61" s="41"/>
      <c r="C61" s="41"/>
      <c r="D61" s="41"/>
      <c r="E61" s="42"/>
      <c r="F61" s="43"/>
    </row>
    <row r="62" spans="1:6" hidden="1">
      <c r="A62" s="30" t="s">
        <v>123</v>
      </c>
      <c r="B62" s="41"/>
      <c r="C62" s="41"/>
      <c r="D62" s="41"/>
      <c r="E62" s="42"/>
      <c r="F62" s="43"/>
    </row>
    <row r="63" spans="1:6" hidden="1">
      <c r="A63" s="35"/>
      <c r="B63" s="36"/>
      <c r="C63" s="36"/>
      <c r="D63" s="36"/>
      <c r="E63" s="44"/>
      <c r="F63" s="43"/>
    </row>
    <row r="64" spans="1:6">
      <c r="A64" s="30" t="s">
        <v>124</v>
      </c>
      <c r="B64" s="31">
        <v>2221.7400000000002</v>
      </c>
      <c r="C64" s="31">
        <v>0</v>
      </c>
      <c r="D64" s="32"/>
      <c r="E64" s="32">
        <v>2221.7400000000002</v>
      </c>
      <c r="F64" s="29"/>
    </row>
    <row r="65" spans="1:6">
      <c r="A65" s="30" t="s">
        <v>125</v>
      </c>
      <c r="B65" s="31"/>
      <c r="C65" s="31"/>
      <c r="D65" s="32">
        <v>1664.15</v>
      </c>
      <c r="E65" s="32"/>
      <c r="F65" s="29"/>
    </row>
    <row r="66" spans="1:6">
      <c r="A66" s="30" t="s">
        <v>126</v>
      </c>
      <c r="B66" s="31"/>
      <c r="C66" s="31"/>
      <c r="D66" s="32">
        <v>557.58000000000004</v>
      </c>
      <c r="E66" s="32"/>
      <c r="F66" s="34">
        <v>4443.47</v>
      </c>
    </row>
    <row r="67" spans="1:6" ht="13.5" customHeight="1">
      <c r="A67" s="35" t="s">
        <v>4</v>
      </c>
      <c r="B67" s="36"/>
      <c r="C67" s="36"/>
      <c r="D67" s="36"/>
      <c r="E67" s="36"/>
      <c r="F67" s="37"/>
    </row>
    <row r="68" spans="1:6" hidden="1">
      <c r="A68" s="30" t="s">
        <v>127</v>
      </c>
      <c r="B68" s="41"/>
      <c r="C68" s="41"/>
      <c r="D68" s="41"/>
      <c r="E68" s="42"/>
      <c r="F68" s="43"/>
    </row>
    <row r="69" spans="1:6" hidden="1">
      <c r="A69" s="30" t="s">
        <v>128</v>
      </c>
      <c r="B69" s="41"/>
      <c r="C69" s="41"/>
      <c r="D69" s="41"/>
      <c r="E69" s="42"/>
      <c r="F69" s="43"/>
    </row>
    <row r="70" spans="1:6" hidden="1">
      <c r="A70" s="30" t="s">
        <v>129</v>
      </c>
      <c r="B70" s="41"/>
      <c r="C70" s="41"/>
      <c r="D70" s="41"/>
      <c r="E70" s="42"/>
      <c r="F70" s="43"/>
    </row>
    <row r="71" spans="1:6" hidden="1">
      <c r="A71" s="30" t="s">
        <v>130</v>
      </c>
      <c r="B71" s="41"/>
      <c r="C71" s="41"/>
      <c r="D71" s="41"/>
      <c r="E71" s="42"/>
      <c r="F71" s="43"/>
    </row>
    <row r="72" spans="1:6" hidden="1">
      <c r="A72" s="30" t="s">
        <v>131</v>
      </c>
      <c r="B72" s="41"/>
      <c r="C72" s="41"/>
      <c r="D72" s="41"/>
      <c r="E72" s="42"/>
      <c r="F72" s="43"/>
    </row>
    <row r="73" spans="1:6" hidden="1">
      <c r="A73" s="30" t="s">
        <v>132</v>
      </c>
      <c r="B73" s="41"/>
      <c r="C73" s="41"/>
      <c r="D73" s="41"/>
      <c r="E73" s="42"/>
      <c r="F73" s="43"/>
    </row>
    <row r="74" spans="1:6" hidden="1">
      <c r="A74" s="35"/>
      <c r="B74" s="36"/>
      <c r="C74" s="36"/>
      <c r="D74" s="36"/>
      <c r="E74" s="44"/>
      <c r="F74" s="43"/>
    </row>
    <row r="75" spans="1:6">
      <c r="A75" s="30" t="s">
        <v>133</v>
      </c>
      <c r="B75" s="31">
        <v>8110.08</v>
      </c>
      <c r="C75" s="31">
        <v>1335.7788399999999</v>
      </c>
      <c r="D75" s="32"/>
      <c r="E75" s="32">
        <v>9445.8588400000008</v>
      </c>
      <c r="F75" s="29"/>
    </row>
    <row r="76" spans="1:6">
      <c r="A76" s="30" t="s">
        <v>134</v>
      </c>
      <c r="B76" s="31"/>
      <c r="C76" s="31"/>
      <c r="D76" s="32">
        <v>5709.56</v>
      </c>
      <c r="E76" s="32"/>
      <c r="F76" s="29"/>
    </row>
    <row r="77" spans="1:6">
      <c r="A77" s="30" t="s">
        <v>135</v>
      </c>
      <c r="B77" s="31"/>
      <c r="C77" s="31"/>
      <c r="D77" s="32">
        <v>404.09</v>
      </c>
      <c r="E77" s="32"/>
      <c r="F77" s="29"/>
    </row>
    <row r="78" spans="1:6">
      <c r="A78" s="30" t="s">
        <v>136</v>
      </c>
      <c r="B78" s="31"/>
      <c r="C78" s="31"/>
      <c r="D78" s="32">
        <v>178.03</v>
      </c>
      <c r="E78" s="32"/>
      <c r="F78" s="29"/>
    </row>
    <row r="79" spans="1:6">
      <c r="A79" s="30" t="s">
        <v>137</v>
      </c>
      <c r="B79" s="31"/>
      <c r="C79" s="31"/>
      <c r="D79" s="32">
        <v>399.85</v>
      </c>
      <c r="E79" s="32"/>
      <c r="F79" s="29"/>
    </row>
    <row r="80" spans="1:6">
      <c r="A80" s="30" t="s">
        <v>138</v>
      </c>
      <c r="B80" s="31"/>
      <c r="C80" s="31"/>
      <c r="D80" s="32">
        <v>1418.56</v>
      </c>
      <c r="E80" s="32"/>
      <c r="F80" s="34">
        <v>17555.948840000005</v>
      </c>
    </row>
    <row r="81" spans="1:6" ht="13.5" customHeight="1">
      <c r="A81" s="35" t="s">
        <v>4</v>
      </c>
      <c r="B81" s="36"/>
      <c r="C81" s="36"/>
      <c r="D81" s="36"/>
      <c r="E81" s="36"/>
      <c r="F81" s="37"/>
    </row>
    <row r="82" spans="1:6">
      <c r="A82" s="30" t="s">
        <v>139</v>
      </c>
      <c r="B82" s="31">
        <v>266.92</v>
      </c>
      <c r="C82" s="31">
        <v>0</v>
      </c>
      <c r="D82" s="32"/>
      <c r="E82" s="32">
        <v>266.92</v>
      </c>
      <c r="F82" s="29"/>
    </row>
    <row r="83" spans="1:6">
      <c r="A83" s="30" t="s">
        <v>33</v>
      </c>
      <c r="B83" s="31"/>
      <c r="C83" s="31"/>
      <c r="D83" s="32">
        <v>266.91000000000003</v>
      </c>
      <c r="E83" s="32"/>
      <c r="F83" s="34">
        <v>533.83000000000004</v>
      </c>
    </row>
    <row r="84" spans="1:6" ht="13.5" customHeight="1">
      <c r="A84" s="35" t="s">
        <v>4</v>
      </c>
      <c r="B84" s="36"/>
      <c r="C84" s="36"/>
      <c r="D84" s="36"/>
      <c r="E84" s="36"/>
      <c r="F84" s="37"/>
    </row>
    <row r="85" spans="1:6" hidden="1">
      <c r="A85" s="30" t="s">
        <v>140</v>
      </c>
      <c r="B85" s="41"/>
      <c r="C85" s="41"/>
      <c r="D85" s="41"/>
      <c r="E85" s="42"/>
      <c r="F85" s="43"/>
    </row>
    <row r="86" spans="1:6" hidden="1">
      <c r="A86" s="30" t="s">
        <v>141</v>
      </c>
      <c r="B86" s="41"/>
      <c r="C86" s="41"/>
      <c r="D86" s="41"/>
      <c r="E86" s="42"/>
      <c r="F86" s="43"/>
    </row>
    <row r="87" spans="1:6" hidden="1">
      <c r="A87" s="35"/>
      <c r="B87" s="36"/>
      <c r="C87" s="36"/>
      <c r="D87" s="36"/>
      <c r="E87" s="44"/>
      <c r="F87" s="43"/>
    </row>
    <row r="88" spans="1:6">
      <c r="A88" s="30" t="s">
        <v>142</v>
      </c>
      <c r="B88" s="31">
        <v>8730.1299999999992</v>
      </c>
      <c r="C88" s="31">
        <v>0</v>
      </c>
      <c r="D88" s="32"/>
      <c r="E88" s="32">
        <v>8730.1299999999992</v>
      </c>
      <c r="F88" s="29"/>
    </row>
    <row r="89" spans="1:6">
      <c r="A89" s="30" t="s">
        <v>143</v>
      </c>
      <c r="B89" s="31"/>
      <c r="C89" s="31"/>
      <c r="D89" s="32">
        <v>7835.61</v>
      </c>
      <c r="E89" s="32"/>
      <c r="F89" s="29"/>
    </row>
    <row r="90" spans="1:6">
      <c r="A90" s="30" t="s">
        <v>60</v>
      </c>
      <c r="B90" s="31"/>
      <c r="C90" s="31"/>
      <c r="D90" s="32">
        <v>894.53</v>
      </c>
      <c r="E90" s="32"/>
      <c r="F90" s="34">
        <v>17460.269999999997</v>
      </c>
    </row>
    <row r="91" spans="1:6" ht="13.5" customHeight="1">
      <c r="A91" s="35" t="s">
        <v>4</v>
      </c>
      <c r="B91" s="36"/>
      <c r="C91" s="36"/>
      <c r="D91" s="36"/>
      <c r="E91" s="36"/>
      <c r="F91" s="37"/>
    </row>
    <row r="92" spans="1:6">
      <c r="A92" s="30" t="s">
        <v>144</v>
      </c>
      <c r="B92" s="31">
        <v>2976.73</v>
      </c>
      <c r="C92" s="31">
        <v>490.28546</v>
      </c>
      <c r="D92" s="32"/>
      <c r="E92" s="32">
        <v>3467.0154600000001</v>
      </c>
      <c r="F92" s="29"/>
    </row>
    <row r="93" spans="1:6">
      <c r="A93" s="30" t="s">
        <v>145</v>
      </c>
      <c r="B93" s="31"/>
      <c r="C93" s="31"/>
      <c r="D93" s="32">
        <v>2591.4</v>
      </c>
      <c r="E93" s="32"/>
      <c r="F93" s="29"/>
    </row>
    <row r="94" spans="1:6">
      <c r="A94" s="30" t="s">
        <v>146</v>
      </c>
      <c r="B94" s="31"/>
      <c r="C94" s="31"/>
      <c r="D94" s="32">
        <v>385.34</v>
      </c>
      <c r="E94" s="32"/>
      <c r="F94" s="34">
        <v>6443.7554600000003</v>
      </c>
    </row>
    <row r="95" spans="1:6" ht="13.5" customHeight="1">
      <c r="A95" s="35" t="s">
        <v>4</v>
      </c>
      <c r="B95" s="36"/>
      <c r="C95" s="36"/>
      <c r="D95" s="36"/>
      <c r="E95" s="36"/>
      <c r="F95" s="37"/>
    </row>
    <row r="96" spans="1:6" ht="13.5" customHeight="1">
      <c r="A96" s="35" t="s">
        <v>4</v>
      </c>
      <c r="B96" s="36"/>
      <c r="C96" s="36"/>
      <c r="D96" s="36"/>
      <c r="E96" s="36"/>
      <c r="F96" s="37"/>
    </row>
    <row r="97" spans="1:6">
      <c r="A97" s="30" t="s">
        <v>147</v>
      </c>
      <c r="B97" s="31">
        <v>16998.21</v>
      </c>
      <c r="C97" s="31">
        <v>2799.7054800000001</v>
      </c>
      <c r="D97" s="32"/>
      <c r="E97" s="32">
        <v>19797.91548</v>
      </c>
      <c r="F97" s="29"/>
    </row>
    <row r="98" spans="1:6">
      <c r="A98" s="30" t="s">
        <v>148</v>
      </c>
      <c r="B98" s="31"/>
      <c r="C98" s="31"/>
      <c r="D98" s="32">
        <v>14259.22</v>
      </c>
      <c r="E98" s="32"/>
      <c r="F98" s="29"/>
    </row>
    <row r="99" spans="1:6">
      <c r="A99" s="30" t="s">
        <v>149</v>
      </c>
      <c r="B99" s="31"/>
      <c r="C99" s="31"/>
      <c r="D99" s="32">
        <v>1871.13</v>
      </c>
      <c r="E99" s="32"/>
      <c r="F99" s="29"/>
    </row>
    <row r="100" spans="1:6">
      <c r="A100" s="30" t="s">
        <v>150</v>
      </c>
      <c r="B100" s="31"/>
      <c r="C100" s="31"/>
      <c r="D100" s="32">
        <v>867.86</v>
      </c>
      <c r="E100" s="32"/>
      <c r="F100" s="34">
        <v>36796.125479999995</v>
      </c>
    </row>
    <row r="101" spans="1:6" ht="15" customHeight="1">
      <c r="A101" s="35" t="s">
        <v>4</v>
      </c>
      <c r="B101" s="36"/>
      <c r="C101" s="36"/>
      <c r="D101" s="36"/>
      <c r="E101" s="36"/>
      <c r="F101" s="37"/>
    </row>
    <row r="102" spans="1:6" hidden="1">
      <c r="A102" s="30" t="s">
        <v>151</v>
      </c>
      <c r="B102" s="41"/>
      <c r="C102" s="41"/>
      <c r="D102" s="41"/>
      <c r="E102" s="42"/>
      <c r="F102" s="43"/>
    </row>
    <row r="103" spans="1:6" hidden="1">
      <c r="A103" s="30" t="s">
        <v>152</v>
      </c>
      <c r="B103" s="41"/>
      <c r="C103" s="41"/>
      <c r="D103" s="41"/>
      <c r="E103" s="42"/>
      <c r="F103" s="43"/>
    </row>
    <row r="104" spans="1:6" hidden="1">
      <c r="A104" s="30" t="s">
        <v>153</v>
      </c>
      <c r="B104" s="41"/>
      <c r="C104" s="41"/>
      <c r="D104" s="41"/>
      <c r="E104" s="42"/>
      <c r="F104" s="43"/>
    </row>
    <row r="105" spans="1:6" hidden="1">
      <c r="A105" s="30" t="s">
        <v>154</v>
      </c>
      <c r="B105" s="41"/>
      <c r="C105" s="41"/>
      <c r="D105" s="41"/>
      <c r="E105" s="42"/>
      <c r="F105" s="43"/>
    </row>
    <row r="106" spans="1:6" hidden="1">
      <c r="A106" s="30" t="s">
        <v>155</v>
      </c>
      <c r="B106" s="41"/>
      <c r="C106" s="41"/>
      <c r="D106" s="41"/>
      <c r="E106" s="42"/>
      <c r="F106" s="43"/>
    </row>
    <row r="107" spans="1:6" hidden="1">
      <c r="A107" s="35"/>
      <c r="B107" s="36"/>
      <c r="C107" s="36"/>
      <c r="D107" s="36"/>
      <c r="E107" s="44"/>
      <c r="F107" s="43"/>
    </row>
    <row r="108" spans="1:6">
      <c r="A108" s="30" t="s">
        <v>156</v>
      </c>
      <c r="B108" s="31">
        <v>45046.78</v>
      </c>
      <c r="C108" s="31">
        <v>7419.46994</v>
      </c>
      <c r="D108" s="32"/>
      <c r="E108" s="32">
        <v>52466.249940000002</v>
      </c>
      <c r="F108" s="29"/>
    </row>
    <row r="109" spans="1:6">
      <c r="A109" s="30" t="s">
        <v>157</v>
      </c>
      <c r="B109" s="31"/>
      <c r="C109" s="31"/>
      <c r="D109" s="32">
        <v>3755.54</v>
      </c>
      <c r="E109" s="32"/>
      <c r="F109" s="29"/>
    </row>
    <row r="110" spans="1:6">
      <c r="A110" s="30" t="s">
        <v>158</v>
      </c>
      <c r="B110" s="31"/>
      <c r="C110" s="31"/>
      <c r="D110" s="32">
        <v>5751.28</v>
      </c>
      <c r="E110" s="32"/>
      <c r="F110" s="29"/>
    </row>
    <row r="111" spans="1:6">
      <c r="A111" s="30" t="s">
        <v>159</v>
      </c>
      <c r="B111" s="31"/>
      <c r="C111" s="31"/>
      <c r="D111" s="32">
        <v>33603.199999999997</v>
      </c>
      <c r="E111" s="32"/>
      <c r="F111" s="29"/>
    </row>
    <row r="112" spans="1:6">
      <c r="A112" s="30" t="s">
        <v>160</v>
      </c>
      <c r="B112" s="31"/>
      <c r="C112" s="31"/>
      <c r="D112" s="32">
        <v>1936.76</v>
      </c>
      <c r="E112" s="32"/>
      <c r="F112" s="34">
        <v>97513.029939999993</v>
      </c>
    </row>
    <row r="113" spans="1:6">
      <c r="A113" s="35"/>
      <c r="B113" s="36"/>
      <c r="C113" s="36"/>
      <c r="D113" s="36"/>
      <c r="E113" s="36"/>
      <c r="F113" s="37"/>
    </row>
    <row r="114" spans="1:6" hidden="1">
      <c r="A114" s="30" t="s">
        <v>161</v>
      </c>
      <c r="B114" s="41"/>
      <c r="C114" s="41"/>
      <c r="D114" s="41"/>
      <c r="E114" s="42"/>
      <c r="F114" s="43"/>
    </row>
    <row r="115" spans="1:6" hidden="1">
      <c r="A115" s="30" t="s">
        <v>162</v>
      </c>
      <c r="B115" s="41"/>
      <c r="C115" s="41"/>
      <c r="D115" s="41"/>
      <c r="E115" s="42"/>
      <c r="F115" s="43"/>
    </row>
    <row r="116" spans="1:6" hidden="1">
      <c r="A116" s="30" t="s">
        <v>163</v>
      </c>
      <c r="B116" s="41"/>
      <c r="C116" s="41"/>
      <c r="D116" s="41"/>
      <c r="E116" s="42"/>
      <c r="F116" s="43"/>
    </row>
    <row r="117" spans="1:6" hidden="1">
      <c r="A117" s="30" t="s">
        <v>164</v>
      </c>
      <c r="B117" s="41"/>
      <c r="C117" s="41"/>
      <c r="D117" s="41"/>
      <c r="E117" s="42"/>
      <c r="F117" s="43"/>
    </row>
    <row r="118" spans="1:6" hidden="1">
      <c r="A118" s="30" t="s">
        <v>165</v>
      </c>
      <c r="B118" s="41"/>
      <c r="C118" s="41"/>
      <c r="D118" s="41"/>
      <c r="E118" s="42"/>
      <c r="F118" s="43"/>
    </row>
    <row r="119" spans="1:6" hidden="1">
      <c r="A119" s="35"/>
      <c r="B119" s="36"/>
      <c r="C119" s="36"/>
      <c r="D119" s="36"/>
      <c r="E119" s="44"/>
      <c r="F119" s="43"/>
    </row>
    <row r="120" spans="1:6">
      <c r="A120" s="30" t="s">
        <v>166</v>
      </c>
      <c r="B120" s="31">
        <v>8411.2199999999993</v>
      </c>
      <c r="C120" s="31">
        <v>0</v>
      </c>
      <c r="D120" s="32"/>
      <c r="E120" s="32">
        <v>8411.2199999999993</v>
      </c>
      <c r="F120" s="29"/>
    </row>
    <row r="121" spans="1:6">
      <c r="A121" s="30" t="s">
        <v>167</v>
      </c>
      <c r="B121" s="31"/>
      <c r="C121" s="31"/>
      <c r="D121" s="32">
        <v>1141.01</v>
      </c>
      <c r="E121" s="32"/>
      <c r="F121" s="29"/>
    </row>
    <row r="122" spans="1:6">
      <c r="A122" s="30" t="s">
        <v>168</v>
      </c>
      <c r="B122" s="31"/>
      <c r="C122" s="31"/>
      <c r="D122" s="32">
        <v>214.4</v>
      </c>
      <c r="E122" s="32"/>
      <c r="F122" s="29"/>
    </row>
    <row r="123" spans="1:6">
      <c r="A123" s="30" t="s">
        <v>169</v>
      </c>
      <c r="B123" s="31"/>
      <c r="C123" s="31"/>
      <c r="D123" s="32">
        <v>143.34</v>
      </c>
      <c r="E123" s="32"/>
      <c r="F123" s="29"/>
    </row>
    <row r="124" spans="1:6">
      <c r="A124" s="30" t="s">
        <v>170</v>
      </c>
      <c r="B124" s="31"/>
      <c r="C124" s="31"/>
      <c r="D124" s="32">
        <v>6912.4699999999993</v>
      </c>
      <c r="E124" s="32"/>
      <c r="F124" s="34">
        <v>16822.439999999999</v>
      </c>
    </row>
    <row r="125" spans="1:6">
      <c r="A125" s="35"/>
      <c r="B125" s="36"/>
      <c r="C125" s="36"/>
      <c r="D125" s="36"/>
      <c r="E125" s="36"/>
      <c r="F125" s="37"/>
    </row>
    <row r="126" spans="1:6" hidden="1">
      <c r="A126" s="30" t="s">
        <v>171</v>
      </c>
      <c r="B126" s="41"/>
      <c r="C126" s="41"/>
      <c r="D126" s="41"/>
      <c r="E126" s="42"/>
      <c r="F126" s="43"/>
    </row>
    <row r="127" spans="1:6" hidden="1">
      <c r="A127" s="30" t="s">
        <v>172</v>
      </c>
      <c r="B127" s="41"/>
      <c r="C127" s="41"/>
      <c r="D127" s="41"/>
      <c r="E127" s="42"/>
      <c r="F127" s="43"/>
    </row>
    <row r="128" spans="1:6" hidden="1">
      <c r="A128" s="30" t="s">
        <v>173</v>
      </c>
      <c r="B128" s="41"/>
      <c r="C128" s="41"/>
      <c r="D128" s="41"/>
      <c r="E128" s="42"/>
      <c r="F128" s="43"/>
    </row>
    <row r="129" spans="1:6" hidden="1">
      <c r="A129" s="30" t="s">
        <v>174</v>
      </c>
      <c r="B129" s="41"/>
      <c r="C129" s="41"/>
      <c r="D129" s="41"/>
      <c r="E129" s="42"/>
      <c r="F129" s="43"/>
    </row>
    <row r="130" spans="1:6" hidden="1">
      <c r="A130" s="30" t="s">
        <v>175</v>
      </c>
      <c r="B130" s="41"/>
      <c r="C130" s="41"/>
      <c r="D130" s="41"/>
      <c r="E130" s="42"/>
      <c r="F130" s="43"/>
    </row>
    <row r="131" spans="1:6" hidden="1">
      <c r="A131" s="35"/>
      <c r="B131" s="36"/>
      <c r="C131" s="36"/>
      <c r="D131" s="36"/>
      <c r="E131" s="44"/>
      <c r="F131" s="43"/>
    </row>
    <row r="132" spans="1:6">
      <c r="A132" s="30" t="s">
        <v>176</v>
      </c>
      <c r="B132" s="31">
        <v>10940.11</v>
      </c>
      <c r="C132" s="31">
        <v>1801.8991799999999</v>
      </c>
      <c r="D132" s="32"/>
      <c r="E132" s="32">
        <v>12742.009180000001</v>
      </c>
      <c r="F132" s="29"/>
    </row>
    <row r="133" spans="1:6">
      <c r="A133" s="30" t="s">
        <v>177</v>
      </c>
      <c r="B133" s="31"/>
      <c r="C133" s="31"/>
      <c r="D133" s="32">
        <v>4574.1499999999996</v>
      </c>
      <c r="E133" s="32"/>
      <c r="F133" s="29"/>
    </row>
    <row r="134" spans="1:6">
      <c r="A134" s="30" t="s">
        <v>178</v>
      </c>
      <c r="B134" s="31"/>
      <c r="C134" s="31"/>
      <c r="D134" s="32">
        <v>4610.7699999999995</v>
      </c>
      <c r="E134" s="32"/>
      <c r="F134" s="29"/>
    </row>
    <row r="135" spans="1:6">
      <c r="A135" s="30" t="s">
        <v>179</v>
      </c>
      <c r="B135" s="31"/>
      <c r="C135" s="31"/>
      <c r="D135" s="32">
        <v>1755.18</v>
      </c>
      <c r="E135" s="32"/>
      <c r="F135" s="34">
        <v>23682.109180000003</v>
      </c>
    </row>
    <row r="136" spans="1:6">
      <c r="A136" s="35" t="s">
        <v>4</v>
      </c>
      <c r="B136" s="36"/>
      <c r="C136" s="36"/>
      <c r="D136" s="36"/>
      <c r="E136" s="36"/>
      <c r="F136" s="37"/>
    </row>
    <row r="137" spans="1:6">
      <c r="A137" s="30" t="s">
        <v>180</v>
      </c>
      <c r="B137" s="31">
        <v>2777.75</v>
      </c>
      <c r="C137" s="31">
        <v>980.38429999999994</v>
      </c>
      <c r="D137" s="32"/>
      <c r="E137" s="32">
        <v>3758.1342999999997</v>
      </c>
      <c r="F137" s="29"/>
    </row>
    <row r="138" spans="1:6">
      <c r="A138" s="30" t="s">
        <v>181</v>
      </c>
      <c r="B138" s="31"/>
      <c r="C138" s="31"/>
      <c r="D138" s="32">
        <v>2415.85</v>
      </c>
      <c r="E138" s="32"/>
      <c r="F138" s="29"/>
    </row>
    <row r="139" spans="1:6">
      <c r="A139" s="30" t="s">
        <v>182</v>
      </c>
      <c r="B139" s="31"/>
      <c r="C139" s="31"/>
      <c r="D139" s="32">
        <v>361.91</v>
      </c>
      <c r="E139" s="32"/>
      <c r="F139" s="34">
        <v>6535.8942999999999</v>
      </c>
    </row>
    <row r="140" spans="1:6">
      <c r="A140" s="35" t="s">
        <v>4</v>
      </c>
      <c r="B140" s="36"/>
      <c r="C140" s="36"/>
      <c r="D140" s="36"/>
      <c r="E140" s="36"/>
      <c r="F140" s="37"/>
    </row>
    <row r="141" spans="1:6">
      <c r="A141" s="30" t="s">
        <v>183</v>
      </c>
      <c r="B141" s="31">
        <v>8877.2199999999993</v>
      </c>
      <c r="C141" s="31">
        <v>0</v>
      </c>
      <c r="D141" s="32"/>
      <c r="E141" s="32">
        <v>8877.2199999999993</v>
      </c>
      <c r="F141" s="29"/>
    </row>
    <row r="142" spans="1:6">
      <c r="A142" s="30" t="s">
        <v>184</v>
      </c>
      <c r="B142" s="31"/>
      <c r="C142" s="31"/>
      <c r="D142" s="32">
        <v>8877.2199999999993</v>
      </c>
      <c r="E142" s="32"/>
      <c r="F142" s="34">
        <v>17754.439999999999</v>
      </c>
    </row>
    <row r="143" spans="1:6">
      <c r="A143" s="35" t="s">
        <v>4</v>
      </c>
      <c r="B143" s="36"/>
      <c r="C143" s="36"/>
      <c r="D143" s="36"/>
      <c r="E143" s="36"/>
      <c r="F143" s="37"/>
    </row>
    <row r="144" spans="1:6">
      <c r="A144" s="30" t="s">
        <v>185</v>
      </c>
      <c r="B144" s="31">
        <v>18739.91</v>
      </c>
      <c r="C144" s="31">
        <v>3086.5745200000001</v>
      </c>
      <c r="D144" s="32"/>
      <c r="E144" s="32">
        <v>21826.484519999998</v>
      </c>
      <c r="F144" s="29"/>
    </row>
    <row r="145" spans="1:6">
      <c r="A145" s="30" t="s">
        <v>186</v>
      </c>
      <c r="B145" s="31"/>
      <c r="C145" s="31"/>
      <c r="D145" s="32">
        <v>15642.41</v>
      </c>
      <c r="E145" s="32"/>
      <c r="F145" s="29"/>
    </row>
    <row r="146" spans="1:6">
      <c r="A146" s="30" t="s">
        <v>187</v>
      </c>
      <c r="B146" s="31"/>
      <c r="C146" s="31"/>
      <c r="D146" s="32">
        <v>3097.51</v>
      </c>
      <c r="E146" s="32"/>
      <c r="F146" s="34">
        <v>40566.404520000004</v>
      </c>
    </row>
    <row r="147" spans="1:6">
      <c r="A147" s="35" t="s">
        <v>4</v>
      </c>
      <c r="B147" s="36"/>
      <c r="C147" s="36"/>
      <c r="D147" s="36"/>
      <c r="E147" s="36"/>
      <c r="F147" s="37"/>
    </row>
    <row r="148" spans="1:6">
      <c r="A148" s="30" t="s">
        <v>188</v>
      </c>
      <c r="B148" s="31">
        <v>13873.25</v>
      </c>
      <c r="C148" s="31">
        <v>2285.0062800000001</v>
      </c>
      <c r="D148" s="32"/>
      <c r="E148" s="32">
        <v>16158.25628</v>
      </c>
      <c r="F148" s="29"/>
    </row>
    <row r="149" spans="1:6">
      <c r="A149" s="30" t="s">
        <v>189</v>
      </c>
      <c r="B149" s="31"/>
      <c r="C149" s="31"/>
      <c r="D149" s="32">
        <v>10352.280000000001</v>
      </c>
      <c r="E149" s="32"/>
      <c r="F149" s="29"/>
    </row>
    <row r="150" spans="1:6">
      <c r="A150" s="30" t="s">
        <v>190</v>
      </c>
      <c r="B150" s="31"/>
      <c r="C150" s="31"/>
      <c r="D150" s="32">
        <v>1347.88</v>
      </c>
      <c r="E150" s="32"/>
      <c r="F150" s="29"/>
    </row>
    <row r="151" spans="1:6">
      <c r="A151" s="30" t="s">
        <v>38</v>
      </c>
      <c r="B151" s="31"/>
      <c r="C151" s="31"/>
      <c r="D151" s="32">
        <v>903.7</v>
      </c>
      <c r="E151" s="32"/>
      <c r="F151" s="29"/>
    </row>
    <row r="152" spans="1:6">
      <c r="A152" s="30" t="s">
        <v>191</v>
      </c>
      <c r="B152" s="31"/>
      <c r="C152" s="31"/>
      <c r="D152" s="32">
        <v>1269.3900000000001</v>
      </c>
      <c r="E152" s="32"/>
      <c r="F152" s="34">
        <v>30031.506280000001</v>
      </c>
    </row>
    <row r="153" spans="1:6">
      <c r="A153" s="35" t="s">
        <v>4</v>
      </c>
      <c r="B153" s="36"/>
      <c r="C153" s="36"/>
      <c r="D153" s="36"/>
      <c r="E153" s="36"/>
      <c r="F153" s="37"/>
    </row>
    <row r="154" spans="1:6">
      <c r="A154" s="30" t="s">
        <v>192</v>
      </c>
      <c r="B154" s="31">
        <v>6291.47</v>
      </c>
      <c r="C154" s="31">
        <v>740.17212000000006</v>
      </c>
      <c r="D154" s="32"/>
      <c r="E154" s="32">
        <v>7031.6421200000004</v>
      </c>
      <c r="F154" s="29"/>
    </row>
    <row r="155" spans="1:6">
      <c r="A155" s="30" t="s">
        <v>193</v>
      </c>
      <c r="B155" s="31"/>
      <c r="C155" s="31"/>
      <c r="D155" s="32">
        <v>1150.23</v>
      </c>
      <c r="E155" s="32"/>
      <c r="F155" s="29"/>
    </row>
    <row r="156" spans="1:6">
      <c r="A156" s="30" t="s">
        <v>194</v>
      </c>
      <c r="B156" s="31"/>
      <c r="C156" s="31"/>
      <c r="D156" s="32">
        <v>4723.32</v>
      </c>
      <c r="E156" s="32"/>
      <c r="F156" s="29"/>
    </row>
    <row r="157" spans="1:6">
      <c r="A157" s="30" t="s">
        <v>195</v>
      </c>
      <c r="B157" s="31"/>
      <c r="C157" s="31"/>
      <c r="D157" s="32">
        <v>417.90999999999997</v>
      </c>
      <c r="E157" s="32"/>
      <c r="F157" s="34">
        <v>13323.10212</v>
      </c>
    </row>
    <row r="158" spans="1:6">
      <c r="A158" s="35" t="s">
        <v>4</v>
      </c>
      <c r="B158" s="36"/>
      <c r="C158" s="36"/>
      <c r="D158" s="36"/>
      <c r="E158" s="36"/>
      <c r="F158" s="37"/>
    </row>
    <row r="159" spans="1:6" hidden="1">
      <c r="A159" s="30" t="s">
        <v>196</v>
      </c>
      <c r="B159" s="41"/>
      <c r="C159" s="41"/>
      <c r="D159" s="41"/>
      <c r="E159" s="42"/>
      <c r="F159" s="43"/>
    </row>
    <row r="160" spans="1:6" hidden="1">
      <c r="A160" s="30" t="s">
        <v>197</v>
      </c>
      <c r="B160" s="41"/>
      <c r="C160" s="41"/>
      <c r="D160" s="41"/>
      <c r="E160" s="42"/>
      <c r="F160" s="43"/>
    </row>
    <row r="161" spans="1:6" hidden="1">
      <c r="A161" s="30" t="s">
        <v>198</v>
      </c>
      <c r="B161" s="41"/>
      <c r="C161" s="41"/>
      <c r="D161" s="41"/>
      <c r="E161" s="42"/>
      <c r="F161" s="43"/>
    </row>
    <row r="162" spans="1:6" hidden="1">
      <c r="A162" s="35"/>
      <c r="B162" s="36"/>
      <c r="C162" s="36"/>
      <c r="D162" s="36"/>
      <c r="E162" s="44"/>
      <c r="F162" s="43"/>
    </row>
    <row r="163" spans="1:6">
      <c r="A163" s="30" t="s">
        <v>199</v>
      </c>
      <c r="B163" s="31">
        <v>618.98</v>
      </c>
      <c r="C163" s="31">
        <v>0</v>
      </c>
      <c r="D163" s="32"/>
      <c r="E163" s="32">
        <v>618.98</v>
      </c>
      <c r="F163" s="29"/>
    </row>
    <row r="164" spans="1:6">
      <c r="A164" s="30" t="s">
        <v>200</v>
      </c>
      <c r="B164" s="31"/>
      <c r="C164" s="31"/>
      <c r="D164" s="32">
        <v>423.55</v>
      </c>
      <c r="E164" s="32"/>
      <c r="F164" s="29"/>
    </row>
    <row r="165" spans="1:6">
      <c r="A165" s="30" t="s">
        <v>201</v>
      </c>
      <c r="B165" s="31"/>
      <c r="C165" s="31"/>
      <c r="D165" s="32">
        <v>195.43</v>
      </c>
      <c r="E165" s="32"/>
      <c r="F165" s="34">
        <v>1237.96</v>
      </c>
    </row>
    <row r="166" spans="1:6">
      <c r="A166" s="30"/>
      <c r="B166" s="45"/>
      <c r="C166" s="45"/>
      <c r="D166" s="46"/>
      <c r="E166" s="46"/>
      <c r="F166" s="47"/>
    </row>
    <row r="167" spans="1:6">
      <c r="A167" s="48"/>
      <c r="B167" s="49"/>
      <c r="C167" s="49"/>
      <c r="D167" s="50"/>
      <c r="E167" s="50"/>
      <c r="F167" s="29"/>
    </row>
    <row r="168" spans="1:6" ht="16.5" thickBot="1">
      <c r="A168" s="51" t="s">
        <v>79</v>
      </c>
      <c r="B168" s="52">
        <v>278690.57</v>
      </c>
      <c r="C168" s="52">
        <v>37906.079560000006</v>
      </c>
      <c r="D168" s="53">
        <v>278690.56999999995</v>
      </c>
      <c r="E168" s="53">
        <v>316596.64955999993</v>
      </c>
      <c r="F168" s="54">
        <v>595287.21956</v>
      </c>
    </row>
    <row r="169" spans="1:6" ht="16.5" thickTop="1">
      <c r="A169" s="55"/>
      <c r="B169" s="56"/>
      <c r="C169" s="57"/>
      <c r="D169" s="56"/>
      <c r="E169" s="57"/>
      <c r="F169" s="43"/>
    </row>
    <row r="170" spans="1:6">
      <c r="A170" s="58" t="s">
        <v>4</v>
      </c>
      <c r="B170" s="59"/>
      <c r="C170" s="59"/>
      <c r="D170" s="59"/>
      <c r="E170" s="57"/>
      <c r="F170" s="43"/>
    </row>
    <row r="171" spans="1:6" hidden="1">
      <c r="A171" s="60" t="s">
        <v>202</v>
      </c>
      <c r="B171" s="58"/>
      <c r="C171" s="58"/>
      <c r="D171" s="58"/>
      <c r="F171" s="43"/>
    </row>
    <row r="172" spans="1:6" hidden="1">
      <c r="A172" s="61" t="s">
        <v>203</v>
      </c>
      <c r="B172" s="62">
        <f>B168+C168</f>
        <v>316596.64955999999</v>
      </c>
      <c r="C172" s="62"/>
      <c r="D172" s="62"/>
      <c r="F172" s="43"/>
    </row>
    <row r="173" spans="1:6" hidden="1">
      <c r="A173" s="63" t="s">
        <v>204</v>
      </c>
      <c r="B173" s="64">
        <f>D168</f>
        <v>278690.56999999995</v>
      </c>
      <c r="C173" s="63"/>
      <c r="D173" s="63"/>
      <c r="F173" s="43"/>
    </row>
    <row r="174" spans="1:6" hidden="1">
      <c r="A174" s="65" t="s">
        <v>205</v>
      </c>
      <c r="B174" s="66">
        <f>B172+B173</f>
        <v>595287.21955999988</v>
      </c>
      <c r="C174" s="66"/>
      <c r="D174" s="66"/>
      <c r="F174" s="43"/>
    </row>
    <row r="175" spans="1:6" hidden="1">
      <c r="F175" s="43"/>
    </row>
    <row r="176" spans="1:6">
      <c r="B176" s="43"/>
    </row>
    <row r="177" spans="2:6">
      <c r="B177" s="43"/>
    </row>
    <row r="178" spans="2:6">
      <c r="B178" s="43"/>
    </row>
    <row r="179" spans="2:6">
      <c r="B179" s="43"/>
    </row>
    <row r="180" spans="2:6">
      <c r="B180" s="43"/>
    </row>
    <row r="181" spans="2:6">
      <c r="B181" s="43"/>
    </row>
    <row r="182" spans="2:6">
      <c r="F182" s="43"/>
    </row>
    <row r="183" spans="2:6">
      <c r="F183" s="43"/>
    </row>
    <row r="184" spans="2:6">
      <c r="F184" s="43"/>
    </row>
    <row r="185" spans="2:6">
      <c r="F185" s="43"/>
    </row>
  </sheetData>
  <mergeCells count="4">
    <mergeCell ref="A1:F1"/>
    <mergeCell ref="A2:F2"/>
    <mergeCell ref="A3:F3"/>
    <mergeCell ref="A4:F4"/>
  </mergeCells>
  <printOptions horizontalCentered="1"/>
  <pageMargins left="0.55000000000000004" right="0.05" top="0.5" bottom="0.5" header="0.5" footer="0.25"/>
  <pageSetup scale="68" orientation="portrait" r:id="rId1"/>
  <headerFooter alignWithMargins="0"/>
  <rowBreaks count="2" manualBreakCount="2">
    <brk id="95" max="4" man="1"/>
    <brk id="1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May 2019</vt:lpstr>
      <vt:lpstr>DISTR</vt:lpstr>
      <vt:lpstr>6.2 Sequester</vt:lpstr>
      <vt:lpstr>'6.2 Sequester'!Print_Area</vt:lpstr>
      <vt:lpstr>DISTR!Print_Area</vt:lpstr>
      <vt:lpstr>'6.2 Sequester'!Print_Titles</vt:lpstr>
      <vt:lpstr>DISTR!Print_Titles</vt:lpstr>
      <vt:lpstr>'May 2019'!Print_Titles</vt:lpstr>
    </vt:vector>
  </TitlesOfParts>
  <Company>NMPED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Craig</dc:creator>
  <cp:lastModifiedBy>David Craig</cp:lastModifiedBy>
  <cp:lastPrinted>2019-05-15T22:19:24Z</cp:lastPrinted>
  <dcterms:created xsi:type="dcterms:W3CDTF">2019-05-02T19:31:28Z</dcterms:created>
  <dcterms:modified xsi:type="dcterms:W3CDTF">2019-05-15T23:01:14Z</dcterms:modified>
</cp:coreProperties>
</file>