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C:\Users\Kate.Ullrich\Documents\Local - Data Coordinator\742\SY21-22\"/>
    </mc:Choice>
  </mc:AlternateContent>
  <bookViews>
    <workbookView xWindow="0" yWindow="0" windowWidth="25603" windowHeight="10149" activeTab="4"/>
  </bookViews>
  <sheets>
    <sheet name="       742 FORM            " sheetId="11" r:id="rId1"/>
    <sheet name="Add FNS Instructions" sheetId="13" r:id="rId2"/>
    <sheet name="Edit Check Instructions" sheetId="10" r:id="rId3"/>
    <sheet name="Edit Check Descriptions" sheetId="15" r:id="rId4"/>
    <sheet name="FNS FPRS Crosswalk" sheetId="12" r:id="rId5"/>
  </sheets>
  <definedNames>
    <definedName name="_xlnm.Print_Area" localSheetId="0">'       742 FORM            '!$B$5:$S$71</definedName>
    <definedName name="_xlnm.Print_Area" localSheetId="1">'Add FNS Instructions'!$A$1:$X$168</definedName>
    <definedName name="_xlnm.Print_Area" localSheetId="3">'Edit Check Descriptions'!$A$1:$E$23</definedName>
    <definedName name="_xlnm.Print_Area" localSheetId="2">'Edit Check Instructions'!$A$1:$J$141</definedName>
    <definedName name="_xlnm.Print_Area" localSheetId="4">'FNS FPRS Crosswalk'!$A$1:$X$162</definedName>
  </definedNames>
  <calcPr calcId="162913"/>
</workbook>
</file>

<file path=xl/calcChain.xml><?xml version="1.0" encoding="utf-8"?>
<calcChain xmlns="http://schemas.openxmlformats.org/spreadsheetml/2006/main">
  <c r="Q42" i="11" l="1"/>
  <c r="H42" i="11"/>
  <c r="AO2" i="11" l="1"/>
  <c r="CI2" i="11"/>
  <c r="AN2" i="11"/>
  <c r="CD2" i="11" s="1"/>
  <c r="F118" i="11"/>
  <c r="AY2" i="11" s="1"/>
  <c r="F114" i="11"/>
  <c r="AV2" i="11"/>
  <c r="F110" i="11"/>
  <c r="AU2" i="11"/>
  <c r="F106" i="11"/>
  <c r="AT2" i="11"/>
  <c r="F102" i="11"/>
  <c r="AS2" i="11"/>
  <c r="F98" i="11"/>
  <c r="AR2" i="11"/>
  <c r="F94" i="11"/>
  <c r="AQ2" i="11"/>
  <c r="F90" i="11"/>
  <c r="AP2" i="11" s="1"/>
  <c r="CJ2" i="11" s="1"/>
  <c r="F86" i="11"/>
  <c r="AD2" i="11" s="1"/>
  <c r="BZ2" i="11"/>
  <c r="BY2" i="11"/>
  <c r="BX2" i="11"/>
  <c r="BW2" i="11"/>
  <c r="BV2" i="11"/>
  <c r="BU2" i="11"/>
  <c r="BT2" i="11"/>
  <c r="BS2" i="11"/>
  <c r="BR2" i="11"/>
  <c r="BQ2" i="11"/>
  <c r="BP2" i="11"/>
  <c r="BO2" i="11"/>
  <c r="BN2" i="11"/>
  <c r="BM2" i="11"/>
  <c r="BL2" i="11"/>
  <c r="BK2" i="11"/>
  <c r="BJ2" i="11"/>
  <c r="BI2" i="11"/>
  <c r="BH2" i="11"/>
  <c r="BG2" i="11"/>
  <c r="BF2" i="11"/>
  <c r="BE2" i="11"/>
  <c r="BD2" i="11"/>
  <c r="BC2" i="11"/>
  <c r="BB2" i="11"/>
  <c r="BA2" i="11"/>
  <c r="AZ2" i="11"/>
  <c r="AX2" i="11"/>
  <c r="CQ2" i="11"/>
  <c r="AW2" i="11"/>
  <c r="CN2" i="11"/>
  <c r="AM2" i="11"/>
  <c r="AL2" i="11"/>
  <c r="AK2" i="11"/>
  <c r="AJ2" i="11"/>
  <c r="AI2" i="11"/>
  <c r="AH2" i="11"/>
  <c r="AG2" i="11"/>
  <c r="AF2" i="11"/>
  <c r="AE2" i="11"/>
  <c r="AC2" i="11"/>
  <c r="AB2" i="11"/>
  <c r="AA2" i="11"/>
  <c r="Z2" i="11"/>
  <c r="Y2" i="11"/>
  <c r="X2" i="11"/>
  <c r="W2" i="11"/>
  <c r="V2" i="11"/>
  <c r="CG2" i="11"/>
  <c r="U2" i="11"/>
  <c r="T2" i="11"/>
  <c r="S2" i="11"/>
  <c r="R2" i="11"/>
  <c r="L2" i="11"/>
  <c r="CE2" i="11"/>
  <c r="M2" i="11"/>
  <c r="N2" i="11"/>
  <c r="O2" i="11"/>
  <c r="P2" i="11"/>
  <c r="Q2" i="11"/>
  <c r="CF2" i="11"/>
  <c r="K2" i="11"/>
  <c r="J2" i="11"/>
  <c r="I2" i="11"/>
  <c r="H2" i="11"/>
  <c r="G2" i="11"/>
  <c r="F2" i="11"/>
  <c r="E2" i="11"/>
  <c r="A2" i="11"/>
  <c r="G82" i="11"/>
  <c r="D2" i="11" s="1"/>
  <c r="F82" i="11"/>
  <c r="C2" i="11" s="1"/>
  <c r="CR2" i="11"/>
  <c r="CM2" i="11"/>
  <c r="CL2" i="11"/>
  <c r="CC2" i="11"/>
  <c r="CH2" i="11"/>
  <c r="CK2" i="11" l="1"/>
  <c r="CP2" i="11"/>
  <c r="CO2" i="11"/>
  <c r="CA2" i="11"/>
  <c r="CS2" i="11" s="1"/>
  <c r="CB2" i="11"/>
</calcChain>
</file>

<file path=xl/sharedStrings.xml><?xml version="1.0" encoding="utf-8"?>
<sst xmlns="http://schemas.openxmlformats.org/spreadsheetml/2006/main" count="345" uniqueCount="329">
  <si>
    <t>SFA Name</t>
  </si>
  <si>
    <t>SFA City</t>
  </si>
  <si>
    <t>SFA ID #</t>
  </si>
  <si>
    <t>Type of SFA:  Public</t>
  </si>
  <si>
    <t>Type of SFA: Private</t>
  </si>
  <si>
    <t>School Year From</t>
  </si>
  <si>
    <t>School Year To</t>
  </si>
  <si>
    <t>SFA Zip Code</t>
  </si>
  <si>
    <t>State ID</t>
  </si>
  <si>
    <t>1-1. Total Schools 
(Do not include RCCIs)  
A. Number of Schools OR Institutions</t>
  </si>
  <si>
    <t>1-1. Total Schools 
(Do not include RCCIs) 
B. Number of Students</t>
  </si>
  <si>
    <t>1-2. Total RCCIs
(Do not include schools counted in 1-1) 
A. Number of Schools OR Institutions</t>
  </si>
  <si>
    <t>1-2. Total RCCIs
(Do not include schools counted in 1-1) 
B. Number of Students</t>
  </si>
  <si>
    <t>1-2a. RCCIs with day students (Report ONLY day students in 1-2aB) 
A. Number of Schools OR Institutions</t>
  </si>
  <si>
    <t>1-2a. RCCIs with day students (Report ONLY day students in 1-2aB) 
B. Number of Students</t>
  </si>
  <si>
    <t>1-2b. RCCIs with NO day students 
A. Number of Schools OR Institutions</t>
  </si>
  <si>
    <t>1-2b. RCCIs with NO day students 
B. Number of Students</t>
  </si>
  <si>
    <t>2-1. Operating Provision 2/3 in a BASE year for NSLP and SBP 
A. Number of Schools AND Institutions</t>
  </si>
  <si>
    <t>2-1. Operating Provision 2/3 in a BASE year for NSLP and SBP 
B. Number of Students</t>
  </si>
  <si>
    <t>2-2. Operating Provision 2/3 in a NON BASE year for NSLP and SBP
A. Number of Schools AND Institutions</t>
  </si>
  <si>
    <t>2-2. Operating Provision 2/3 in a NON BASE year for NSLP and SBP 
B. Number of Students</t>
  </si>
  <si>
    <t>2-2a. Provision 2/3 students reported as FREE in a NON BASE year  
B. Number of Students</t>
  </si>
  <si>
    <t>2-2b. Provision 2/3 students reported as REDUCED PRICE in a NON BASE year 
B. Number of Students</t>
  </si>
  <si>
    <t>2-3. Operating the Community Eligibility Option 
A. Number of Schools AND Institutions</t>
  </si>
  <si>
    <t>2-3. Operating the Community Eligibility Option 
B. Number of Students</t>
  </si>
  <si>
    <t>2-4. Operating other alternatives for NSLP and SBP 
A. Number of Schools AND Institutions</t>
  </si>
  <si>
    <t>2-4. Operating other alternatives for NSLP and SBP 
B. Number of Students</t>
  </si>
  <si>
    <t>2-5. Operating an alternate provision(s) for only SBP or only NSLP 
A. Number of Schools AND Institutions</t>
  </si>
  <si>
    <t>2-5. Operating an alternate provision(s) for only SBP or only NSLP   
B. Number of Students</t>
  </si>
  <si>
    <t>3-1. Enter a "1" only if all schools and/or RCCIs in the SFA were not required to perform direct certification with SNAP (i.e. NON BASE year Provision 2/3 for all schools), otherwise enter a "0"</t>
  </si>
  <si>
    <t>3-2. Students directly certified through Supplemental Nutrition Assistance Program (SNAP): Do not include students certified with SNAP through the letter method 
B. Number of FREE Students</t>
  </si>
  <si>
    <t>3-4. Students certified categorically FREE eligible through SNAP letter method: Include students certified for free meals through the family providing a letter from the SNAP agency 
B. Number of FREE Students</t>
  </si>
  <si>
    <t>4-1. Approved as categorically FREE Eligible: Based on those providing documentation (e.g. a case number for SNAP, TANF, FDPIR on an application) 
A. Number of Applications</t>
  </si>
  <si>
    <t>4-1. Approved as categorically FREE Eligible: Based on those providing documentation (e.g. a case number for SNAP, TANF, FDPIR on an application) 
B. Number of Students</t>
  </si>
  <si>
    <t>4-2. Approved as FREE eligible: Based on household size and income information 
A. Number of Applications</t>
  </si>
  <si>
    <t>4-2. Approved as FREE eligible: Based on household size and income information 
B. Number of Students</t>
  </si>
  <si>
    <t>4-3. Approved as REDUCED PRICE eligible: Based on household size and income information  
A. Number of Applications</t>
  </si>
  <si>
    <t>4-3. Approved as REDUCED PRICE eligible: Based on household size and income information 
B. Number of Students</t>
  </si>
  <si>
    <t>T-1. Total FREE Eligible Students Reported
(3-2B) + (3-3B) + (3-4B) + (4-1B) + (4-2B) + (2-2aB, if applicable)</t>
  </si>
  <si>
    <t>T-2. Total REDUCED PRICE Eligible Students Reported
(4-3B) + (2-2bB, if applicable)</t>
  </si>
  <si>
    <t>5-1. Enter a "1", if ALL schools and/or RCCIs are exempt from verification, otherwise enter a "0"</t>
  </si>
  <si>
    <t>5-2. Was verification performed and completed?
Enter a "1" if Yes, completed by November 15th, otherwise enter a "0"</t>
  </si>
  <si>
    <t>5-2. Was verification performed and completed?
Enter a "1", if Yes completed after November 15th, otherwise enter a "0"</t>
  </si>
  <si>
    <t>5-2. Was verification performed and completed?
Enter a "1", if No, verification was NOT performed or the process was not completed, otherwise enter a "0"</t>
  </si>
  <si>
    <t>5-3. Type of Verification process used:
1. Enter a "1", if Standard (Lesser of 3% or 3,000 error-prone), otherwise enter a "0"</t>
  </si>
  <si>
    <t>5-3. Type of Verification process used:
2. Enter a "1", if Alternate one (Lesser of 3% or 3,000 selected randomly), otherwise enter a "0"</t>
  </si>
  <si>
    <t>5-3. Type of Verification process used:
3. Enter a "1", if Alternate two (Lesser of 1% or 1,000 error prone applications PLUS lesser of one-half of one percent or 500 applications with SNAP/TANF/FDPIR case numbers), otherwise enter a "0"</t>
  </si>
  <si>
    <t>5-4. Total ERROR PRONE applications: Report all applications as of October 1st considered error prone</t>
  </si>
  <si>
    <t>5-5. Number of applications selected for verification sample</t>
  </si>
  <si>
    <t>5-6.  Enter a "1", if direct verification was not conducted in the SFA, (i.e. not one of the schools and/or RCCIs in the SFA performed direct verification), otherwise enter a "0"</t>
  </si>
  <si>
    <t>5-7. Confirmed through direct verification 
A. Number of Applications</t>
  </si>
  <si>
    <t>5-7. Confirmed through direct verification 
B. Number of Students</t>
  </si>
  <si>
    <t>5-8. Results of Verification by Original Benefit Type
A. FREE-Categorically Eligible
1. Responded, NO CHANGE
a. Applications</t>
  </si>
  <si>
    <t>5-8. Results of Verification by Original Benefit Type
A. FREE-Categorically Eligible
1. Responded, NO CHANGE
b. Students</t>
  </si>
  <si>
    <t>5-8. Results of Verification by Original Benefit Type
A. FREE-Categorically Eligible
2. Responded, Changed to REDUCED PRICE
a. Applications</t>
  </si>
  <si>
    <t>5-8. Results of Verification by Original Benefit Type
A. FREE-Categorically Eligible
2. Responded, Changed to REDUCED PRICE
b. Students</t>
  </si>
  <si>
    <t>5-8. Results of Verification by Original Benefit Type
A. FREE-Categorically Eligible
3. Responded, Changed to PAID
a. Applications</t>
  </si>
  <si>
    <t>5-8. Results of Verification by Original Benefit Type
A. FREE-Categorically Eligible
3. Responded, Changed to PAID
b. Students</t>
  </si>
  <si>
    <t>5-8. Results of Verification by Original Benefit Type
A. FREE-Categorically Eligible
4. NOT Responded, Changed to PAID
a. Applications</t>
  </si>
  <si>
    <t>5-8. Results of Verification by Original Benefit Type
A. FREE-Categorically Eligible
4. NOT Responded, Changed to PAID
b. Students</t>
  </si>
  <si>
    <t>5-8. Results of Verification by Original Benefit Type
B. FREE-Income
1. Responded, NO CHANGE
a. Applications</t>
  </si>
  <si>
    <t>5-8. Results of Verification by Original Benefit Type
B. FREE-Income
1. Responded, NO CHANGE
b. Students</t>
  </si>
  <si>
    <t>5-8. Results of Verification by Original Benefit Type
B. FREE-Income
2. Responded, Changed to REDUCED PRICE
a. Applications</t>
  </si>
  <si>
    <t>5-8. Results of Verification by Original Benefit Type
B. FREE-Income
2. Responded, Changed to REDUCED PRICE
b. Students</t>
  </si>
  <si>
    <t>5-8. Results of Verification by Original Benefit Type
B. FREE-Income
3. Responded, Changed to PAID
a. Applications</t>
  </si>
  <si>
    <t>5-8. Results of Verification by Original Benefit Type
B. FREE-Income
3. Responded, Changed to PAID
b. Students</t>
  </si>
  <si>
    <t>5-8. Results of Verification by Original Benefit Type
B. FREE-Income
4. NOT Responded, Changed to PAID
a. Applications</t>
  </si>
  <si>
    <t>5-8. Results of Verification by Original Benefit Type
B. FREE-Income
4. NOT Responded, Changed to PAID
b. Students</t>
  </si>
  <si>
    <t>5-8. Results of Verification by Original Benefit Type
C. REDUCED PRICE-Income
1. Responded, NO CHANGE
a. Applications</t>
  </si>
  <si>
    <t>5-8. Results of Verification by Original Benefit Type
C. REDUCED PRICE-Income
1. Responded, NO CHANGE
b. Students</t>
  </si>
  <si>
    <t>5-8. Results of Verification by Original Benefit Type
C. REDUCED PRICE-Income
2. Responded, Changed to FREE
a. Applications</t>
  </si>
  <si>
    <t>5-8. Results of Verification by Original Benefit Type
C. REDUCED PRICE-Income
2. Responded, Changed to FREE 
b. Students</t>
  </si>
  <si>
    <t>5-8. Results of Verification by Original Benefit Type
C. REDUCED PRICE-Income
3. Responded, Changed to PAID
a. Applications</t>
  </si>
  <si>
    <t>5-8. Results of Verification by Original Benefit Type
C. REDUCED PRICE-Income
3. Responded, Changed to PAID
b. Students</t>
  </si>
  <si>
    <t>5-8. Results of Verification by Original Benefit Type
C. REDUCED PRICE-Income
4. NOT Responded, Changed to PAID
a. Applications</t>
  </si>
  <si>
    <t>5-8. Results of Verification by Original Benefit Type
C. REDUCED PRICE-Income
4. NOT Responded, Changed to PAID
b. Students</t>
  </si>
  <si>
    <t>VC-1.  Total questionable applications verified for cause (Enter "N/A" if not applicable)</t>
  </si>
  <si>
    <t>3-3. Students directly certified through other programs: Include those directly certified through  (TANF), (FDPIR), or Medicaid (if applicable); those documented as homeless, migrant, runaway, foster, Head Start, Pre-K Even Start, or non-applicant but approved by local officials. DO NOT include SNAP students already reported in 3-2
B. Number of FREE Students</t>
  </si>
  <si>
    <t>Check B (SFAs with special provision schools)</t>
  </si>
  <si>
    <t>Check C (Total # of Students)</t>
  </si>
  <si>
    <t>Check D (Free Eligible students)</t>
  </si>
  <si>
    <t>Check F (Types of RCCI students)</t>
  </si>
  <si>
    <t>Check H (Number of special provision schools)</t>
  </si>
  <si>
    <t>Check I (Reduced-price eligible students)</t>
  </si>
  <si>
    <t>Check J (Verification Required)</t>
  </si>
  <si>
    <t>Check K (Verification not required)</t>
  </si>
  <si>
    <t>Check L (Verification Completed)</t>
  </si>
  <si>
    <t>Check M (Standard or alternate 2 verification)</t>
  </si>
  <si>
    <t>Check N (Alternate 1 verification)</t>
  </si>
  <si>
    <t>Check O (Direct verification not conducted)</t>
  </si>
  <si>
    <t>Check P (Direct Verification conducted)</t>
  </si>
  <si>
    <t>Check Q (Verification by original benefit type)</t>
  </si>
  <si>
    <t>Check  R (Verification not completed - TA maybe needed)</t>
  </si>
  <si>
    <t>Internal consistency checks potentially affecting direct certification performance rate</t>
  </si>
  <si>
    <t>Check</t>
  </si>
  <si>
    <t>Check description</t>
  </si>
  <si>
    <t>SFAs pass the check if:</t>
  </si>
  <si>
    <t>Check A</t>
  </si>
  <si>
    <t>SFAs not required to conduct direct certification</t>
  </si>
  <si>
    <t>For SFAs checking box 3-1, 3-2B should be blank or zero</t>
  </si>
  <si>
    <t>Check B</t>
  </si>
  <si>
    <t>SFAs with only special provision schools</t>
  </si>
  <si>
    <t>For SFAs where 2-2A + 2-3A = 1-1A + 1-2A, 3-1 should be checked and 3-2B should be blank or zero</t>
  </si>
  <si>
    <t>Check C</t>
  </si>
  <si>
    <t>Total number of students</t>
  </si>
  <si>
    <t>(1-1B + 1-2B) ≥ (2-2B + 2-3B + 2-4B + 2-5B + 3-2B + 3-3B +  3-4B + 4-1B + 4-2B + 4-3B)</t>
  </si>
  <si>
    <t>Check D</t>
  </si>
  <si>
    <t>Free-eligible students</t>
  </si>
  <si>
    <t>T-1 = (2-2aB + 3-2B + 3-3B + 3-4B + 4-1B + 4-2B)</t>
  </si>
  <si>
    <t>Check E</t>
  </si>
  <si>
    <t>Number of RCCIs</t>
  </si>
  <si>
    <t>(1-2aA + 1-2bA) = 1-2A</t>
  </si>
  <si>
    <t>Check F</t>
  </si>
  <si>
    <t>Types of RCCI students</t>
  </si>
  <si>
    <t>(1-2aB + 1-2bB) ≤ 1-2B</t>
  </si>
  <si>
    <t>Internal consistency checks not affecting direct certification performance rate</t>
  </si>
  <si>
    <t>Check G</t>
  </si>
  <si>
    <t>Special provision students</t>
  </si>
  <si>
    <t>(2-2aB + 2-2bB) ≤ 2-2B</t>
  </si>
  <si>
    <t>Check H</t>
  </si>
  <si>
    <t>Number of special provision schools</t>
  </si>
  <si>
    <t>(2-1A + 2-2A + 2-3A + 2-4A + 2-5A) ≤ (1-1A + 1-2A)</t>
  </si>
  <si>
    <t>Check I</t>
  </si>
  <si>
    <t>Reduced-price-eligible students</t>
  </si>
  <si>
    <t>T-2 = 2-2bB + 4-3B</t>
  </si>
  <si>
    <t>Check J</t>
  </si>
  <si>
    <t>Verification required</t>
  </si>
  <si>
    <t>For SFAs that did not check 5-1, 5-2 should be completed</t>
  </si>
  <si>
    <t>Check K</t>
  </si>
  <si>
    <t>Verification not required</t>
  </si>
  <si>
    <t>Check L</t>
  </si>
  <si>
    <t>Verification completed</t>
  </si>
  <si>
    <t>For SFAs that completed 5-2, Sections 5-3, 5-5, and 5-8 should also be completed</t>
  </si>
  <si>
    <t>Check M</t>
  </si>
  <si>
    <t>Standard or alternate 2 verification</t>
  </si>
  <si>
    <t>Check N</t>
  </si>
  <si>
    <t>Alternate 1 verification</t>
  </si>
  <si>
    <t>Check O</t>
  </si>
  <si>
    <t>Direct verification not conducted</t>
  </si>
  <si>
    <t>Check P</t>
  </si>
  <si>
    <t>Direct verification conducted</t>
  </si>
  <si>
    <t>For SFAs that did not check 5-6, 5-7A and 5-7B should be completed</t>
  </si>
  <si>
    <t>Check Q</t>
  </si>
  <si>
    <t>Verification by original benefit type</t>
  </si>
  <si>
    <t>5-5 + VC-1 = 5-7 + 5-8</t>
  </si>
  <si>
    <t>Check R</t>
  </si>
  <si>
    <t>Verification not completed - TA maybe needed</t>
  </si>
  <si>
    <t>Edit Check Instructions</t>
  </si>
  <si>
    <t>Number of Edit Checks Not Passed</t>
  </si>
  <si>
    <t>Column</t>
  </si>
  <si>
    <t>CA</t>
  </si>
  <si>
    <t>Example A</t>
  </si>
  <si>
    <t>CB</t>
  </si>
  <si>
    <t>CD</t>
  </si>
  <si>
    <t>CE</t>
  </si>
  <si>
    <t>CF</t>
  </si>
  <si>
    <t>CG</t>
  </si>
  <si>
    <t>CH</t>
  </si>
  <si>
    <t>CI</t>
  </si>
  <si>
    <t>CJ</t>
  </si>
  <si>
    <t>CC</t>
  </si>
  <si>
    <t>CK</t>
  </si>
  <si>
    <t>CL</t>
  </si>
  <si>
    <t>CM</t>
  </si>
  <si>
    <t>CN</t>
  </si>
  <si>
    <t>CO</t>
  </si>
  <si>
    <t>CP</t>
  </si>
  <si>
    <t>CQ</t>
  </si>
  <si>
    <t>CR</t>
  </si>
  <si>
    <t>Example B</t>
  </si>
  <si>
    <t>For SFAs that checked 5-6, 5-7A and 5-7B should be blank or zero</t>
  </si>
  <si>
    <t>Check A (For SFAs checking box3-1, 3-2B should be blank or zero)</t>
  </si>
  <si>
    <t>Check G (Special Provision Students)</t>
  </si>
  <si>
    <t>NM</t>
  </si>
  <si>
    <t>N/A</t>
  </si>
  <si>
    <t xml:space="preserve">   State Agency Name:</t>
  </si>
  <si>
    <t>Total Schools, Residential Child Care Institutions (RCCIs) and Enrolled Students</t>
  </si>
  <si>
    <t>SFAs with schools operating alternate provisions</t>
  </si>
  <si>
    <t>**All SFAs must report Section 1**</t>
  </si>
  <si>
    <t>1-2a: RCCIs with day students (Report ONLY day students in 1-2aB):</t>
  </si>
  <si>
    <t>2-4: Operating other alternatives for NSLP and SBP:</t>
  </si>
  <si>
    <r>
      <t xml:space="preserve">A. Number of </t>
    </r>
    <r>
      <rPr>
        <b/>
        <sz val="12"/>
        <color indexed="8"/>
        <rFont val="Calibri"/>
        <family val="2"/>
      </rPr>
      <t>Schools</t>
    </r>
    <r>
      <rPr>
        <sz val="12"/>
        <color indexed="8"/>
        <rFont val="Calibri"/>
        <family val="2"/>
      </rPr>
      <t xml:space="preserve"> OR </t>
    </r>
    <r>
      <rPr>
        <b/>
        <sz val="12"/>
        <color indexed="8"/>
        <rFont val="Calibri"/>
        <family val="2"/>
      </rPr>
      <t>Institutions</t>
    </r>
  </si>
  <si>
    <r>
      <t xml:space="preserve">B. Number of </t>
    </r>
    <r>
      <rPr>
        <b/>
        <sz val="12"/>
        <color indexed="8"/>
        <rFont val="Calibri"/>
        <family val="2"/>
      </rPr>
      <t>Students</t>
    </r>
  </si>
  <si>
    <r>
      <t xml:space="preserve">A. Number of </t>
    </r>
    <r>
      <rPr>
        <b/>
        <sz val="12"/>
        <color indexed="8"/>
        <rFont val="Calibri"/>
        <family val="2"/>
      </rPr>
      <t>Schools</t>
    </r>
    <r>
      <rPr>
        <sz val="12"/>
        <color indexed="8"/>
        <rFont val="Calibri"/>
        <family val="2"/>
      </rPr>
      <t xml:space="preserve"> AND</t>
    </r>
    <r>
      <rPr>
        <b/>
        <sz val="12"/>
        <color indexed="8"/>
        <rFont val="Calibri"/>
        <family val="2"/>
      </rPr>
      <t xml:space="preserve"> Institutions</t>
    </r>
  </si>
  <si>
    <r>
      <t xml:space="preserve">B. Number of FREE </t>
    </r>
    <r>
      <rPr>
        <b/>
        <sz val="12"/>
        <color indexed="8"/>
        <rFont val="Calibri"/>
        <family val="2"/>
      </rPr>
      <t>Students</t>
    </r>
  </si>
  <si>
    <r>
      <t xml:space="preserve">A. Number of </t>
    </r>
    <r>
      <rPr>
        <b/>
        <sz val="12"/>
        <color indexed="8"/>
        <rFont val="Calibri"/>
        <family val="2"/>
      </rPr>
      <t>Applications</t>
    </r>
  </si>
  <si>
    <r>
      <t>T-1: Total</t>
    </r>
    <r>
      <rPr>
        <b/>
        <sz val="12"/>
        <color indexed="8"/>
        <rFont val="Calibri"/>
        <family val="2"/>
      </rPr>
      <t xml:space="preserve"> FREE </t>
    </r>
    <r>
      <rPr>
        <b/>
        <sz val="11.5"/>
        <color indexed="8"/>
        <rFont val="Calibri"/>
        <family val="2"/>
      </rPr>
      <t>Eligible Students Reported:</t>
    </r>
  </si>
  <si>
    <r>
      <t>T-2: Total</t>
    </r>
    <r>
      <rPr>
        <b/>
        <sz val="12"/>
        <color indexed="8"/>
        <rFont val="Calibri"/>
        <family val="2"/>
      </rPr>
      <t xml:space="preserve"> REDUCED</t>
    </r>
    <r>
      <rPr>
        <b/>
        <sz val="11.5"/>
        <color indexed="8"/>
        <rFont val="Calibri"/>
        <family val="2"/>
      </rPr>
      <t xml:space="preserve"> PRICE Eligible Students Reported:</t>
    </r>
  </si>
  <si>
    <t>Section 1</t>
  </si>
  <si>
    <t>Section 2</t>
  </si>
  <si>
    <t>Section 3</t>
  </si>
  <si>
    <t>Section 4</t>
  </si>
  <si>
    <t>SBU</t>
  </si>
  <si>
    <t>Form FNS-742 (10/12) Previous Editions are Obsolete</t>
  </si>
  <si>
    <t>School Year To:</t>
  </si>
  <si>
    <t>School Year From:</t>
  </si>
  <si>
    <t>Section 5</t>
  </si>
  <si>
    <t>5-2: Was verification performed and completed?</t>
  </si>
  <si>
    <t>5-3: Type of Verification process used:</t>
  </si>
  <si>
    <t>was not completed.</t>
  </si>
  <si>
    <t>Report if FREE and/or REDUCED PRICE eligibility is confirmed through direct verification with SNAP/TANF/FDPIR/MEDICAID as of November 15th</t>
  </si>
  <si>
    <t>a. Applications</t>
  </si>
  <si>
    <t>b.          Students</t>
  </si>
  <si>
    <r>
      <rPr>
        <b/>
        <sz val="12"/>
        <color indexed="8"/>
        <rFont val="Calibri"/>
        <family val="2"/>
      </rPr>
      <t xml:space="preserve">VC-1: Total questionable applications verified for cause (Enter “N/A” if not applicable):  </t>
    </r>
    <r>
      <rPr>
        <sz val="11"/>
        <color theme="1"/>
        <rFont val="Calibri"/>
        <family val="2"/>
        <scheme val="minor"/>
      </rPr>
      <t xml:space="preserve">                                                                                                     Report the number of applications as of November 15th verified for cause in addition to the verification requirement.</t>
    </r>
  </si>
  <si>
    <t>Public</t>
  </si>
  <si>
    <t>Private</t>
  </si>
  <si>
    <t>0</t>
  </si>
  <si>
    <t>1</t>
  </si>
  <si>
    <r>
      <t>Type of SFA:</t>
    </r>
    <r>
      <rPr>
        <sz val="11"/>
        <color theme="1"/>
        <rFont val="Calibri"/>
        <family val="2"/>
        <scheme val="minor"/>
      </rPr>
      <t xml:space="preserve">                                                                                              Public                                            Nonprofit/Private </t>
    </r>
  </si>
  <si>
    <t>3-1 Not required to perform direct cert</t>
  </si>
  <si>
    <t>5-1 Exempt from verification</t>
  </si>
  <si>
    <t>5-2 (1) Completed by November 15th</t>
  </si>
  <si>
    <t>5-2 (2) Completed after November 15th</t>
  </si>
  <si>
    <t>5-2 (3) No, verification was NOT performed</t>
  </si>
  <si>
    <t>5-3 (1) Standard (Lesser of 3% or 3,000 error-prone)</t>
  </si>
  <si>
    <t>5-3 (2) Alternate one (Lesser of 3% or 3,000 selected randomly)</t>
  </si>
  <si>
    <t>5-6 If direct verification was not conducted in the SFA</t>
  </si>
  <si>
    <t>=G10</t>
  </si>
  <si>
    <t>5-3 (3) Alternate two (Lesser of 1% or 1,000 error pron</t>
  </si>
  <si>
    <t xml:space="preserve">**ALL SFAs must report Section 5 or check box 5-1 if applicable** </t>
  </si>
  <si>
    <t xml:space="preserve">   5-7: Confirmed through  direct verification:  </t>
  </si>
  <si>
    <t>1. Responded, NO CHANGE:</t>
  </si>
  <si>
    <t>2. Responded, Changed to REDUCED PRICE:</t>
  </si>
  <si>
    <t>3. Responded, Changed to PAID:</t>
  </si>
  <si>
    <t>4. NOT Responded, Changed to PAID:</t>
  </si>
  <si>
    <t>1.        Responded,                                      NO CHANGE:</t>
  </si>
  <si>
    <t>1.       Responded,                           NO CHANGE:</t>
  </si>
  <si>
    <t>2.         Responded,                          Changed to FREE:</t>
  </si>
  <si>
    <t>3.        Responded,                          Changed to PAID:</t>
  </si>
  <si>
    <t>4.          NOT Responded,                 Changed to PAID:</t>
  </si>
  <si>
    <t xml:space="preserve">According to the Paperwork Reduction Act of 1995, no persons are required to respond to a collection of information unless it contains a valid OMB control number. The valid OMB number for this collection is 0584-0026. The time required to complete this information collection is 45 minutes per response, including the time to review instructions, search existing data resources, gather the data needed and complete and review the information collection. </t>
  </si>
  <si>
    <t>Check E  (Number of RCCIs)</t>
  </si>
  <si>
    <t>School Food Authority (SFA) Verification Collection Report</t>
  </si>
  <si>
    <t>Department of Agriculture, Food and Nutrition Service</t>
  </si>
  <si>
    <t xml:space="preserve">      If 1 or 3 is checked in 5-3,                       report 5-4.                                         If 2 is checked in 5-3, enter “N/A” in 5-4.</t>
  </si>
  <si>
    <t xml:space="preserve">           1.             Yes, completed by November 15th</t>
  </si>
  <si>
    <t xml:space="preserve">           2.             Yes, completed after November 15th</t>
  </si>
  <si>
    <t xml:space="preserve">           3.             No, verification was NOT performed or the process</t>
  </si>
  <si>
    <t>1.             Standard (Lesser of 3% or 3,000 error-prone)</t>
  </si>
  <si>
    <t>2.             Alternate one (Lesser of 3% or 3,000 selected randomly)</t>
  </si>
  <si>
    <t>3.             Alternate two (Lesser of 1% or 1,000 error prone applications PLUS lesser of one-</t>
  </si>
  <si>
    <t xml:space="preserve">                half of one percent or 500 applications with SNAP/TANF/FDPIR case numbers)</t>
  </si>
  <si>
    <r>
      <t xml:space="preserve">     B. Number of                 </t>
    </r>
    <r>
      <rPr>
        <b/>
        <sz val="11"/>
        <color indexed="8"/>
        <rFont val="Calibri"/>
        <family val="2"/>
      </rPr>
      <t>Students</t>
    </r>
  </si>
  <si>
    <t>Result            Category</t>
  </si>
  <si>
    <t>Result Category</t>
  </si>
  <si>
    <t>4.          NOT Responded,                              Changed to  PAID:</t>
  </si>
  <si>
    <t>3.           Responded,                                       Changed to  PAID:</t>
  </si>
  <si>
    <t>2.        Responded,                                       Changed to REDUCED PRICE:</t>
  </si>
  <si>
    <t>Dyasia</t>
  </si>
  <si>
    <r>
      <rPr>
        <b/>
        <sz val="14"/>
        <color indexed="8"/>
        <rFont val="Cambria"/>
        <family val="1"/>
      </rPr>
      <t xml:space="preserve">Note: </t>
    </r>
    <r>
      <rPr>
        <sz val="14"/>
        <color indexed="8"/>
        <rFont val="Cambria"/>
        <family val="1"/>
      </rPr>
      <t xml:space="preserve">Edit Check C (Total Number of Students - Column CC) may also indicate "Verify 2-5B Error"(White). Edit Check R (Verification Not Completed - Column CR) may also indicate "Possible TA" (Blue). </t>
    </r>
  </si>
  <si>
    <t>4. Once the SFA has successfully “Pass” all Edit Checks, proceed to e-mail back the completed form to Coordinated School Health &amp; Wellness Bureau (CSHWB). You must ensure to file all necessary documentation or records that will support the figures of your 742 reporting. This documents and records need to be readily available upon request by State Agency and/or USDA reviewers.</t>
  </si>
  <si>
    <t>Example C</t>
  </si>
  <si>
    <t>Example D</t>
  </si>
  <si>
    <t>Example E</t>
  </si>
  <si>
    <t>Example F</t>
  </si>
  <si>
    <t xml:space="preserve">  STARS Code:</t>
  </si>
  <si>
    <t>City:</t>
  </si>
  <si>
    <t>Zip code:</t>
  </si>
  <si>
    <r>
      <t xml:space="preserve">(Q18 + Q19) ≥ (Q25 + Q28 + Q29 + Q30 + Q33 + Q34 + Q35 + Q38 + Q39 + Q40)
</t>
    </r>
    <r>
      <rPr>
        <b/>
        <sz val="10"/>
        <color indexed="12"/>
        <rFont val="Arial, Albany AMT, Helvetica"/>
      </rPr>
      <t>Note:</t>
    </r>
    <r>
      <rPr>
        <sz val="10"/>
        <color indexed="12"/>
        <rFont val="Arial, Albany AMT, Helvetica"/>
      </rPr>
      <t xml:space="preserve"> Edit Check may result in "Verify 2-5B Error." In this case, verify accuracy of number reported by SFA.</t>
    </r>
  </si>
  <si>
    <t>H42 = (Q26 + Q33 + Q34 + Q35 + Q38 + Q39)</t>
  </si>
  <si>
    <t>(O20 + O21) = O19</t>
  </si>
  <si>
    <t>(Q20 + Q21) ≤ Q19</t>
  </si>
  <si>
    <t>(Q26 + Q27) ≤ Q25</t>
  </si>
  <si>
    <t>(O24 + O25 + O28 + O29 + O30) ≤ (O18 + 019)</t>
  </si>
  <si>
    <t>Q42 = (Q27 + Q40)</t>
  </si>
  <si>
    <t>(Q56 + P70) = O60 + F65 + F66 + F67 + F68 + L65 + L66 + L67 + L68 + Q65 + Q66 + Q67 + Q68</t>
  </si>
  <si>
    <t>FNS742</t>
  </si>
  <si>
    <t xml:space="preserve">1. In the "742 FORM" tab you will notice only on the first row is the "Edit Check" code,  the row of data (Row 2) contains the edit check formulas (Columns CA-CS). </t>
  </si>
  <si>
    <r>
      <t xml:space="preserve">2. Each of the edit checks will automatically indicate "Pass"(Green) or "Fail"(Red). </t>
    </r>
    <r>
      <rPr>
        <b/>
        <sz val="14"/>
        <rFont val="Cambria"/>
        <family val="1"/>
      </rPr>
      <t xml:space="preserve">Please note: </t>
    </r>
    <r>
      <rPr>
        <i/>
        <sz val="14"/>
        <rFont val="Cambria"/>
        <family val="1"/>
      </rPr>
      <t>The 742 Form has three indicative “Fail’s” populated to begin with, until data is entered on the form. See sample below</t>
    </r>
  </si>
  <si>
    <r>
      <t xml:space="preserve">Please go to the </t>
    </r>
    <r>
      <rPr>
        <b/>
        <sz val="16"/>
        <color indexed="12"/>
        <rFont val="Calibri"/>
        <family val="2"/>
      </rPr>
      <t>"FNS FPRS Crosswalk"</t>
    </r>
    <r>
      <rPr>
        <b/>
        <sz val="16"/>
        <color indexed="8"/>
        <rFont val="Calibri"/>
        <family val="2"/>
      </rPr>
      <t xml:space="preserve"> tab to reference the FNS 742 Form fields.</t>
    </r>
  </si>
  <si>
    <t xml:space="preserve">  District/SFA Name:</t>
  </si>
  <si>
    <t>1-2b: RCCIs with NO day students:  (Most common)</t>
  </si>
  <si>
    <r>
      <t xml:space="preserve">2-1: Operating </t>
    </r>
    <r>
      <rPr>
        <b/>
        <sz val="14"/>
        <color indexed="8"/>
        <rFont val="Calibri"/>
        <family val="2"/>
      </rPr>
      <t>Provision 2</t>
    </r>
    <r>
      <rPr>
        <sz val="12"/>
        <color indexed="8"/>
        <rFont val="Calibri"/>
        <family val="2"/>
      </rPr>
      <t xml:space="preserve"> in a (</t>
    </r>
    <r>
      <rPr>
        <b/>
        <sz val="12"/>
        <color indexed="8"/>
        <rFont val="Calibri"/>
        <family val="2"/>
      </rPr>
      <t>BASE year</t>
    </r>
    <r>
      <rPr>
        <sz val="12"/>
        <color indexed="8"/>
        <rFont val="Calibri"/>
        <family val="2"/>
      </rPr>
      <t>) for NSLP and SBP:</t>
    </r>
  </si>
  <si>
    <r>
      <t xml:space="preserve">2-2: Operating </t>
    </r>
    <r>
      <rPr>
        <b/>
        <sz val="14"/>
        <color indexed="8"/>
        <rFont val="Calibri"/>
        <family val="2"/>
      </rPr>
      <t>Provision 2</t>
    </r>
    <r>
      <rPr>
        <sz val="12"/>
        <color indexed="8"/>
        <rFont val="Calibri"/>
        <family val="2"/>
      </rPr>
      <t xml:space="preserve"> in a (</t>
    </r>
    <r>
      <rPr>
        <b/>
        <sz val="12"/>
        <color indexed="8"/>
        <rFont val="Calibri"/>
        <family val="2"/>
      </rPr>
      <t>NON-BASE year</t>
    </r>
    <r>
      <rPr>
        <sz val="12"/>
        <color indexed="8"/>
        <rFont val="Calibri"/>
        <family val="2"/>
      </rPr>
      <t>) for NSLP and SBP:</t>
    </r>
  </si>
  <si>
    <r>
      <t xml:space="preserve">2-3: Operating the </t>
    </r>
    <r>
      <rPr>
        <b/>
        <u/>
        <sz val="14"/>
        <color indexed="8"/>
        <rFont val="Calibri"/>
        <family val="2"/>
      </rPr>
      <t>Community Eligibility Option (CEP)</t>
    </r>
    <r>
      <rPr>
        <sz val="12"/>
        <color indexed="8"/>
        <rFont val="Calibri"/>
        <family val="2"/>
      </rPr>
      <t>:</t>
    </r>
  </si>
  <si>
    <t>Students approved as FREE or REDUCED PRICE eligible through a Income Eligibility Application</t>
  </si>
  <si>
    <t>NMPED Electronic Form Version Designed in Excel 10/2017</t>
  </si>
  <si>
    <r>
      <t xml:space="preserve"> A. Number of                   </t>
    </r>
    <r>
      <rPr>
        <b/>
        <sz val="11"/>
        <color indexed="8"/>
        <rFont val="Calibri"/>
        <family val="2"/>
      </rPr>
      <t>Applications</t>
    </r>
  </si>
  <si>
    <r>
      <rPr>
        <b/>
        <sz val="12"/>
        <color indexed="8"/>
        <rFont val="Calibri"/>
        <family val="2"/>
      </rPr>
      <t xml:space="preserve"> 5-8: Results of Verification by Original Benefit Type                                                                                                                                                                                                 </t>
    </r>
    <r>
      <rPr>
        <sz val="11"/>
        <color theme="1"/>
        <rFont val="Calibri"/>
        <family val="2"/>
        <scheme val="minor"/>
      </rPr>
      <t>For each original benefit type (A, B, &amp; C), report the number of applications and students as of November 15th for each result category (1, 2, 3, &amp; 4).                                                              Do NOT include students and applications already reported in 5-7A or 5-7B.</t>
    </r>
  </si>
  <si>
    <t xml:space="preserve"> 5-5: Number of applications selected for verification Sample Size:</t>
  </si>
  <si>
    <t>For SFAs that checked 5-1, the remainder of Section 5 should not be completed and (5-4 trough 5-8 should ALL be zero).</t>
  </si>
  <si>
    <t>For SFAs that checked 2 for 5-3, 5-4 should be zero</t>
  </si>
  <si>
    <t>For SFAs that checked 1 or 3 for 5-3, 5-4 should be completed</t>
  </si>
  <si>
    <t>For SFAs where D59 =  is NOT checked, (O60 and Q60 should be greater than zero).</t>
  </si>
  <si>
    <t>For SFAs where D59 = is checked, (O60 and Q60 should be zero).</t>
  </si>
  <si>
    <t>For SFAs where J52 = is checked, (J56 must be zero).</t>
  </si>
  <si>
    <t>For SFAs where J51 or J53 = is checked, (J56 must be greater than zero).</t>
  </si>
  <si>
    <r>
      <t xml:space="preserve">For SFAs where (D51 or D52 = is checked, J51 or J52 or J53 must be checked), (Q56 must be greater than 0) and (Sum of F65 through R68 should be greater than zero). </t>
    </r>
    <r>
      <rPr>
        <b/>
        <sz val="10"/>
        <color indexed="30"/>
        <rFont val="Arial, Albany AMT, Helvetica"/>
      </rPr>
      <t>Note:</t>
    </r>
    <r>
      <rPr>
        <sz val="10"/>
        <color indexed="30"/>
        <rFont val="Arial, Albany AMT, Helvetica"/>
      </rPr>
      <t xml:space="preserve"> Check does not include SFAs who reported they did not complete verification. See "Check R".</t>
    </r>
  </si>
  <si>
    <t>For SFAs where (O25 + O28) = (O18 + O19), F32 must be checked and Q33 should be zero.</t>
  </si>
  <si>
    <t>For SFAs where D48 = is NOT checked, D51, D52 or D53 must be checked.</t>
  </si>
  <si>
    <t>For SFAs where D48 = is checked, (D51, D52, D53, D59, J51, J52, J53 should NOT be checked) and (J56 trough R68 should ALL be zero).</t>
  </si>
  <si>
    <r>
      <t xml:space="preserve"> D53 =  is NOT checked, </t>
    </r>
    <r>
      <rPr>
        <sz val="10"/>
        <color indexed="30"/>
        <rFont val="Arial, Albany AMT, Helvetica"/>
      </rPr>
      <t>(</t>
    </r>
    <r>
      <rPr>
        <b/>
        <sz val="10"/>
        <color indexed="30"/>
        <rFont val="Arial, Albany AMT, Helvetica"/>
      </rPr>
      <t xml:space="preserve">Note: </t>
    </r>
    <r>
      <rPr>
        <sz val="10"/>
        <color indexed="30"/>
        <rFont val="Arial, Albany AMT, Helvetica"/>
      </rPr>
      <t>Edit Check may result in "Possible TA." This means SFA reported that they did not complete verification)</t>
    </r>
  </si>
  <si>
    <t>5-2 NUMBER 3 = is NOT checked</t>
  </si>
  <si>
    <t>Corresponding Reference (Tab) – “FNS FPRS Crosswalk”</t>
  </si>
  <si>
    <r>
      <t xml:space="preserve">If, Checkbox 3-1: is checked,        </t>
    </r>
    <r>
      <rPr>
        <b/>
        <sz val="14"/>
        <rFont val="Calibri"/>
        <family val="2"/>
      </rPr>
      <t>ALL</t>
    </r>
    <r>
      <rPr>
        <sz val="14"/>
        <rFont val="Calibri"/>
        <family val="2"/>
      </rPr>
      <t xml:space="preserve"> of (Section 3) does not APPLY                                      </t>
    </r>
    <r>
      <rPr>
        <sz val="14"/>
        <color indexed="10"/>
        <rFont val="Calibri"/>
        <family val="2"/>
      </rPr>
      <t xml:space="preserve">  enter "0" on all fields in this section.</t>
    </r>
    <r>
      <rPr>
        <sz val="14"/>
        <rFont val="Calibri"/>
        <family val="2"/>
      </rPr>
      <t xml:space="preserve"> If a cell flags                   "Red" or Check Edit failed entry is incorrect.</t>
    </r>
  </si>
  <si>
    <r>
      <t xml:space="preserve">All SFAs with schools and/or RCCIs collecting </t>
    </r>
    <r>
      <rPr>
        <b/>
        <u/>
        <sz val="14"/>
        <rFont val="Calibri"/>
        <family val="2"/>
      </rPr>
      <t>individual household applications</t>
    </r>
    <r>
      <rPr>
        <b/>
        <sz val="14"/>
        <rFont val="Calibri"/>
        <family val="2"/>
      </rPr>
      <t xml:space="preserve"> </t>
    </r>
    <r>
      <rPr>
        <sz val="14"/>
        <rFont val="Calibri"/>
        <family val="2"/>
      </rPr>
      <t xml:space="preserve">must report this section, including schools and/or RCCIs in a Provision 2 base year </t>
    </r>
    <r>
      <rPr>
        <sz val="14"/>
        <color indexed="10"/>
        <rFont val="Calibri"/>
        <family val="2"/>
      </rPr>
      <t>(please enter "0" on all fields that are not applicable)</t>
    </r>
  </si>
  <si>
    <r>
      <t xml:space="preserve">1-1: Total </t>
    </r>
    <r>
      <rPr>
        <b/>
        <sz val="12"/>
        <color indexed="8"/>
        <rFont val="Calibri"/>
        <family val="2"/>
      </rPr>
      <t>ALL SCHOOLS</t>
    </r>
    <r>
      <rPr>
        <sz val="12"/>
        <color indexed="8"/>
        <rFont val="Calibri"/>
        <family val="2"/>
      </rPr>
      <t xml:space="preserve"> (Do not include RCCIs on this count):</t>
    </r>
  </si>
  <si>
    <r>
      <t xml:space="preserve">1-2: Total </t>
    </r>
    <r>
      <rPr>
        <b/>
        <sz val="12"/>
        <color indexed="8"/>
        <rFont val="Calibri"/>
        <family val="2"/>
      </rPr>
      <t>RCCIs Only</t>
    </r>
    <r>
      <rPr>
        <sz val="12"/>
        <color indexed="8"/>
        <rFont val="Calibri"/>
        <family val="2"/>
      </rPr>
      <t xml:space="preserve"> (Do not include schools counted in 1-1):</t>
    </r>
  </si>
  <si>
    <r>
      <t xml:space="preserve">All SFAs with some or all schools and/or RCCIs operating under an alternative provision i.e.  (P2) or (CEP), must complete this section. For RCCIs if operating an alternate provision, include both day and residential students.                                </t>
    </r>
    <r>
      <rPr>
        <sz val="14"/>
        <color indexed="10"/>
        <rFont val="Calibri"/>
        <family val="2"/>
      </rPr>
      <t xml:space="preserve">(please enter "0" on all fields that do not apply) </t>
    </r>
  </si>
  <si>
    <t xml:space="preserve">                  5-1:                </t>
  </si>
  <si>
    <t>**ALL SFAs Determining Eligibility Based on Income Eligibility Applications                                                                                                        (IEA) must report Section 4**</t>
  </si>
  <si>
    <t>2-5: Operating an alternate provision(s) i.e. Provision 2, RCCIs for only SBP or only NSLP:</t>
  </si>
  <si>
    <t>Must Complete</t>
  </si>
  <si>
    <r>
      <t>3. Use the "</t>
    </r>
    <r>
      <rPr>
        <sz val="14"/>
        <color indexed="12"/>
        <rFont val="Cambria"/>
        <family val="1"/>
      </rPr>
      <t>Edit Check Descriptions</t>
    </r>
    <r>
      <rPr>
        <sz val="14"/>
        <color indexed="8"/>
        <rFont val="Cambria"/>
        <family val="1"/>
      </rPr>
      <t>" tab to determine why the SFA did not pass the Edit Check.  Please re-check your records and figures to ensure accuracy. Proceed to make any appropriate changes to correct the error.</t>
    </r>
  </si>
  <si>
    <t>For SFAs where F32 = is checked, (Q33 should be zero).</t>
  </si>
  <si>
    <t xml:space="preserve">**ALL SFAs must report 5-7 or check box 5-6 (If 5-7 = 0, then 5-6 must be checked)**   </t>
  </si>
  <si>
    <r>
      <t xml:space="preserve">2-2a: </t>
    </r>
    <r>
      <rPr>
        <b/>
        <u/>
        <sz val="12"/>
        <color rgb="FF660066"/>
        <rFont val="Calibri"/>
        <family val="2"/>
      </rPr>
      <t>Provision 2</t>
    </r>
    <r>
      <rPr>
        <sz val="11"/>
        <color rgb="FF660066"/>
        <rFont val="Calibri"/>
        <family val="2"/>
      </rPr>
      <t xml:space="preserve"> students reported as </t>
    </r>
    <r>
      <rPr>
        <b/>
        <sz val="11"/>
        <color rgb="FF660066"/>
        <rFont val="Calibri"/>
        <family val="2"/>
      </rPr>
      <t>FREE</t>
    </r>
    <r>
      <rPr>
        <sz val="11"/>
        <color rgb="FF660066"/>
        <rFont val="Calibri"/>
        <family val="2"/>
      </rPr>
      <t xml:space="preserve"> in a </t>
    </r>
    <r>
      <rPr>
        <i/>
        <sz val="11"/>
        <color rgb="FF660066"/>
        <rFont val="Calibri"/>
        <family val="2"/>
      </rPr>
      <t>(NON-BASE year)</t>
    </r>
    <r>
      <rPr>
        <sz val="11"/>
        <color rgb="FF660066"/>
        <rFont val="Calibri"/>
        <family val="2"/>
      </rPr>
      <t>:                                         (B. Number of Students)</t>
    </r>
  </si>
  <si>
    <r>
      <t xml:space="preserve">2-2b: </t>
    </r>
    <r>
      <rPr>
        <b/>
        <u/>
        <sz val="12"/>
        <color rgb="FF660066"/>
        <rFont val="Calibri"/>
        <family val="2"/>
      </rPr>
      <t>Provision 2</t>
    </r>
    <r>
      <rPr>
        <sz val="11"/>
        <color rgb="FF660066"/>
        <rFont val="Calibri"/>
        <family val="2"/>
      </rPr>
      <t xml:space="preserve"> students reported as </t>
    </r>
    <r>
      <rPr>
        <b/>
        <sz val="11"/>
        <color rgb="FF660066"/>
        <rFont val="Calibri"/>
        <family val="2"/>
      </rPr>
      <t>REDUCED PRICE</t>
    </r>
    <r>
      <rPr>
        <sz val="11"/>
        <color rgb="FF660066"/>
        <rFont val="Calibri"/>
        <family val="2"/>
      </rPr>
      <t xml:space="preserve"> in a </t>
    </r>
    <r>
      <rPr>
        <b/>
        <sz val="11"/>
        <color rgb="FF660066"/>
        <rFont val="Calibri"/>
        <family val="2"/>
      </rPr>
      <t>NON BASE</t>
    </r>
    <r>
      <rPr>
        <sz val="11"/>
        <color rgb="FF660066"/>
        <rFont val="Calibri"/>
        <family val="2"/>
      </rPr>
      <t xml:space="preserve"> year:                        (B. Number of Students)</t>
    </r>
  </si>
  <si>
    <r>
      <rPr>
        <b/>
        <sz val="14"/>
        <color indexed="8"/>
        <rFont val="Calibri"/>
        <family val="2"/>
      </rPr>
      <t>**ALL SFAs must report Section 3 or check box 3-1 if applicable**</t>
    </r>
    <r>
      <rPr>
        <sz val="11"/>
        <color theme="1"/>
        <rFont val="Calibri"/>
        <family val="2"/>
        <scheme val="minor"/>
      </rPr>
      <t xml:space="preserve">
</t>
    </r>
    <r>
      <rPr>
        <sz val="12"/>
        <color indexed="8"/>
        <rFont val="Calibri"/>
        <family val="2"/>
      </rPr>
      <t>3-1:            Check the box only if Direct Cerfication was NOT used for verifications.  (Please note: This applies to all schools in the SFA, and/or RCCI's.)</t>
    </r>
    <r>
      <rPr>
        <sz val="12"/>
        <color rgb="FF660066"/>
        <rFont val="Calibri"/>
        <family val="2"/>
      </rPr>
      <t>(Do NOT include students enrolled in CEP and/or Provision 2 in NON BASE year)</t>
    </r>
  </si>
  <si>
    <r>
      <rPr>
        <sz val="12"/>
        <color indexed="8"/>
        <rFont val="Calibri"/>
        <family val="2"/>
      </rPr>
      <t xml:space="preserve">3-3: Students directly certified through other programs: </t>
    </r>
    <r>
      <rPr>
        <sz val="12"/>
        <color rgb="FF660066"/>
        <rFont val="Calibri"/>
        <family val="2"/>
      </rPr>
      <t>I</t>
    </r>
    <r>
      <rPr>
        <sz val="11"/>
        <color rgb="FF660066"/>
        <rFont val="Calibri"/>
        <family val="2"/>
      </rPr>
      <t>nclude those directly certified through Temporary Assistance for Needy Families</t>
    </r>
    <r>
      <rPr>
        <sz val="12"/>
        <color indexed="8"/>
        <rFont val="Calibri"/>
        <family val="2"/>
      </rPr>
      <t xml:space="preserve"> (TANF),</t>
    </r>
    <r>
      <rPr>
        <sz val="11"/>
        <color theme="1"/>
        <rFont val="Calibri"/>
        <family val="2"/>
        <scheme val="minor"/>
      </rPr>
      <t xml:space="preserve"> </t>
    </r>
    <r>
      <rPr>
        <sz val="11"/>
        <color rgb="FF660066"/>
        <rFont val="Calibri"/>
        <family val="2"/>
      </rPr>
      <t>Food Distribution Program on Indian Reservations (FDPIR), or Medicaid (if applicable); those documented as homeless, migrant, runaway, foster, Head Start, Pre-K Even Start, or non-applicant but approved by local officials.</t>
    </r>
    <r>
      <rPr>
        <sz val="11"/>
        <color rgb="FF660066"/>
        <rFont val="Calibri"/>
        <family val="2"/>
        <scheme val="minor"/>
      </rPr>
      <t xml:space="preserve"> </t>
    </r>
    <r>
      <rPr>
        <b/>
        <sz val="12"/>
        <color indexed="8"/>
        <rFont val="Calibri"/>
        <family val="2"/>
      </rPr>
      <t>DO NOT include students already reported in 3-2 and/or 3-4 .</t>
    </r>
  </si>
  <si>
    <r>
      <rPr>
        <sz val="12"/>
        <color indexed="8"/>
        <rFont val="Calibri"/>
        <family val="2"/>
      </rPr>
      <t xml:space="preserve">3-4: Students certified categorically FREE eligible through SNAP </t>
    </r>
    <r>
      <rPr>
        <sz val="12"/>
        <color rgb="FF660066"/>
        <rFont val="Calibri"/>
        <family val="2"/>
      </rPr>
      <t>LETTER</t>
    </r>
    <r>
      <rPr>
        <sz val="12"/>
        <color indexed="8"/>
        <rFont val="Calibri"/>
        <family val="2"/>
      </rPr>
      <t xml:space="preserve"> method:</t>
    </r>
    <r>
      <rPr>
        <sz val="11"/>
        <color theme="1"/>
        <rFont val="Calibri"/>
        <family val="2"/>
        <scheme val="minor"/>
      </rPr>
      <t xml:space="preserve"> 
</t>
    </r>
    <r>
      <rPr>
        <sz val="11"/>
        <color rgb="FF660066"/>
        <rFont val="Calibri"/>
        <family val="2"/>
      </rPr>
      <t xml:space="preserve">(Include students certified for free meals through the </t>
    </r>
    <r>
      <rPr>
        <b/>
        <sz val="11"/>
        <color rgb="FF660066"/>
        <rFont val="Calibri"/>
        <family val="2"/>
      </rPr>
      <t>family providing a letter from the SNAP agency</t>
    </r>
    <r>
      <rPr>
        <sz val="11"/>
        <color rgb="FF660066"/>
        <rFont val="Calibri"/>
        <family val="2"/>
      </rPr>
      <t>)</t>
    </r>
  </si>
  <si>
    <r>
      <t xml:space="preserve">E-mail the completed template (as an attachment) to </t>
    </r>
    <r>
      <rPr>
        <b/>
        <sz val="16"/>
        <color rgb="FF00A1DA"/>
        <rFont val="Calibri"/>
        <family val="2"/>
      </rPr>
      <t>kate.ullrich2@state.nm.us</t>
    </r>
    <r>
      <rPr>
        <b/>
        <sz val="16"/>
        <rFont val="Calibri"/>
        <family val="2"/>
      </rPr>
      <t xml:space="preserve">
Subject Line must include SFA Name
The template must be submitted as an </t>
    </r>
    <r>
      <rPr>
        <b/>
        <sz val="16"/>
        <color rgb="FF660066"/>
        <rFont val="Calibri"/>
        <family val="2"/>
      </rPr>
      <t>Excel document</t>
    </r>
    <r>
      <rPr>
        <b/>
        <sz val="16"/>
        <rFont val="Calibri"/>
        <family val="2"/>
      </rPr>
      <t xml:space="preserve">.
We cannot accept fax, PDF files, scanned copies or any other type of formats.
</t>
    </r>
  </si>
  <si>
    <r>
      <rPr>
        <sz val="12"/>
        <color indexed="8"/>
        <rFont val="Calibri"/>
        <family val="2"/>
      </rPr>
      <t>3-2: Students directly certified with the NMPED Direct Cert System and Human Services Department (HSD) SNAP data:</t>
    </r>
    <r>
      <rPr>
        <sz val="11"/>
        <color indexed="60"/>
        <rFont val="Calibri"/>
        <family val="2"/>
      </rPr>
      <t xml:space="preserve"> </t>
    </r>
    <r>
      <rPr>
        <sz val="11"/>
        <color rgb="FF660066"/>
        <rFont val="Calibri"/>
        <family val="2"/>
      </rPr>
      <t xml:space="preserve"> 
(</t>
    </r>
    <r>
      <rPr>
        <b/>
        <i/>
        <sz val="11"/>
        <color rgb="FF660066"/>
        <rFont val="Calibri"/>
        <family val="2"/>
      </rPr>
      <t>Do not include students reported in Section 2 - (2-3) or if certified with SNAP through the letter method)</t>
    </r>
  </si>
  <si>
    <r>
      <t xml:space="preserve">All SFAs with schools or RCCIs operating the NSLP and/or SBP must complete this section regardless, if exempt from verification.                                     </t>
    </r>
    <r>
      <rPr>
        <sz val="14"/>
        <color indexed="10"/>
        <rFont val="Calibri"/>
        <family val="2"/>
      </rPr>
      <t xml:space="preserve">(Please enter "0" on all fields that do not apply) </t>
    </r>
  </si>
  <si>
    <r>
      <rPr>
        <sz val="12"/>
        <color indexed="8"/>
        <rFont val="Calibri"/>
        <family val="2"/>
      </rPr>
      <t>4-1: Approved as categorically FREE Eligible:</t>
    </r>
    <r>
      <rPr>
        <sz val="11"/>
        <color theme="1"/>
        <rFont val="Calibri"/>
        <family val="2"/>
        <scheme val="minor"/>
      </rPr>
      <t xml:space="preserve"> </t>
    </r>
    <r>
      <rPr>
        <sz val="11"/>
        <color rgb="FF660066"/>
        <rFont val="Calibri"/>
        <family val="2"/>
      </rPr>
      <t>Based on those providing documentation (e.g. a case number for SNAP, TANF, FDPIR on an IEA application)</t>
    </r>
  </si>
  <si>
    <r>
      <rPr>
        <sz val="12"/>
        <color indexed="8"/>
        <rFont val="Calibri"/>
        <family val="2"/>
      </rPr>
      <t xml:space="preserve">4-2: Approved as FREE eligible: </t>
    </r>
    <r>
      <rPr>
        <sz val="11"/>
        <color rgb="FF660066"/>
        <rFont val="Calibri"/>
        <family val="2"/>
      </rPr>
      <t>Based on household size and income information on IEA</t>
    </r>
  </si>
  <si>
    <r>
      <rPr>
        <sz val="12"/>
        <color indexed="8"/>
        <rFont val="Calibri"/>
        <family val="2"/>
      </rPr>
      <t xml:space="preserve">4-3: Approved as REDUCED PRICE eligible: </t>
    </r>
    <r>
      <rPr>
        <sz val="11"/>
        <color rgb="FF660066"/>
        <rFont val="Calibri"/>
        <family val="2"/>
      </rPr>
      <t>Based on household size and income information on IEA</t>
    </r>
  </si>
  <si>
    <r>
      <t>5-4: Total (</t>
    </r>
    <r>
      <rPr>
        <b/>
        <i/>
        <sz val="11"/>
        <color rgb="FF008080"/>
        <rFont val="Calibri"/>
        <family val="2"/>
      </rPr>
      <t>Error Prone</t>
    </r>
    <r>
      <rPr>
        <i/>
        <sz val="11"/>
        <color indexed="8"/>
        <rFont val="Calibri"/>
        <family val="2"/>
      </rPr>
      <t>)</t>
    </r>
    <r>
      <rPr>
        <sz val="11"/>
        <color theme="1"/>
        <rFont val="Calibri"/>
        <family val="2"/>
        <scheme val="minor"/>
      </rPr>
      <t xml:space="preserve"> applications: </t>
    </r>
    <r>
      <rPr>
        <sz val="10"/>
        <color rgb="FF660066"/>
        <rFont val="Calibri"/>
        <family val="2"/>
      </rPr>
      <t>Report all applications as of October 1st considered error prone</t>
    </r>
  </si>
  <si>
    <r>
      <t xml:space="preserve">                      5-6:                   Did NOT use </t>
    </r>
    <r>
      <rPr>
        <b/>
        <sz val="11"/>
        <color rgb="FF008080"/>
        <rFont val="Calibri"/>
        <family val="2"/>
      </rPr>
      <t>Direct Verification*</t>
    </r>
    <r>
      <rPr>
        <b/>
        <sz val="11"/>
        <color indexed="8"/>
        <rFont val="Calibri"/>
        <family val="2"/>
      </rPr>
      <t xml:space="preserve"> </t>
    </r>
    <r>
      <rPr>
        <sz val="11"/>
        <color indexed="8"/>
        <rFont val="Calibri"/>
        <family val="2"/>
      </rPr>
      <t>for verifications</t>
    </r>
    <r>
      <rPr>
        <sz val="11"/>
        <color theme="1"/>
        <rFont val="Calibri"/>
        <family val="2"/>
        <scheme val="minor"/>
      </rPr>
      <t xml:space="preserve">.  (i.e. If the district or any schools in the district used Direct Certification for the verfications do NOT check.)  
If this box is checked, skip 5-7.     </t>
    </r>
  </si>
  <si>
    <r>
      <t xml:space="preserve">       A. FREE-Categorically Eligible                     
</t>
    </r>
    <r>
      <rPr>
        <sz val="10"/>
        <color rgb="FF660066"/>
        <rFont val="Calibri"/>
        <family val="2"/>
      </rPr>
      <t>Certified as FREE based on SNAP/TANF/FDPIR documentation (e.g. case number) on application</t>
    </r>
  </si>
  <si>
    <r>
      <t xml:space="preserve">      B. FREE-Income                                                                                        </t>
    </r>
    <r>
      <rPr>
        <sz val="11"/>
        <color rgb="FF660066"/>
        <rFont val="Calibri"/>
        <family val="2"/>
      </rPr>
      <t>Certified as FREE based on                                                     income/household size application</t>
    </r>
  </si>
  <si>
    <r>
      <t xml:space="preserve">         C. REDUCED PRICE-Income                                               </t>
    </r>
    <r>
      <rPr>
        <sz val="11"/>
        <color rgb="FF660066"/>
        <rFont val="Calibri"/>
        <family val="2"/>
      </rPr>
      <t>Certified as REDUCED PRICE based on income/household size application</t>
    </r>
  </si>
  <si>
    <t xml:space="preserve">For guidance on verification euirements and procedures, refer to the link: </t>
  </si>
  <si>
    <r>
      <t xml:space="preserve">If a cell flags </t>
    </r>
    <r>
      <rPr>
        <sz val="16"/>
        <color rgb="FFFF0000"/>
        <rFont val="Calibri"/>
        <family val="2"/>
      </rPr>
      <t>Red</t>
    </r>
    <r>
      <rPr>
        <sz val="16"/>
        <rFont val="Calibri"/>
        <family val="2"/>
      </rPr>
      <t xml:space="preserve"> or the "Edit Checks" in top rows state </t>
    </r>
    <r>
      <rPr>
        <sz val="16"/>
        <color rgb="FFFF0000"/>
        <rFont val="Calibri"/>
        <family val="2"/>
      </rPr>
      <t>"FAIL"</t>
    </r>
    <r>
      <rPr>
        <sz val="16"/>
        <color theme="1"/>
        <rFont val="Calibri"/>
        <family val="2"/>
      </rPr>
      <t>,</t>
    </r>
    <r>
      <rPr>
        <sz val="16"/>
        <color rgb="FFFF0000"/>
        <rFont val="Calibri"/>
        <family val="2"/>
      </rPr>
      <t xml:space="preserve"> </t>
    </r>
    <r>
      <rPr>
        <sz val="16"/>
        <rFont val="Calibri"/>
        <family val="2"/>
      </rPr>
      <t xml:space="preserve"> entry is incorrect. 
*Refer to </t>
    </r>
    <r>
      <rPr>
        <sz val="16"/>
        <color rgb="FF008080"/>
        <rFont val="Calibri"/>
        <family val="2"/>
      </rPr>
      <t xml:space="preserve">Edit Check Descriptions </t>
    </r>
    <r>
      <rPr>
        <sz val="16"/>
        <rFont val="Calibri"/>
        <family val="2"/>
      </rPr>
      <t xml:space="preserve">tab.
If Checkbox 5-1 is selected:  
ALL of (Section 5) 
does </t>
    </r>
    <r>
      <rPr>
        <sz val="16"/>
        <color rgb="FF660066"/>
        <rFont val="Calibri"/>
        <family val="2"/>
      </rPr>
      <t xml:space="preserve">NOT </t>
    </r>
    <r>
      <rPr>
        <sz val="16"/>
        <rFont val="Calibri"/>
        <family val="2"/>
      </rPr>
      <t xml:space="preserve">apply.  
</t>
    </r>
    <r>
      <rPr>
        <sz val="16"/>
        <color rgb="FF660066"/>
        <rFont val="Calibri"/>
        <family val="2"/>
      </rPr>
      <t xml:space="preserve">(Ensure other checkboxes are NOT "checked" and enter "0" on all fields in this section.)   </t>
    </r>
    <r>
      <rPr>
        <sz val="16"/>
        <rFont val="Calibri"/>
        <family val="2"/>
      </rPr>
      <t xml:space="preserve">
</t>
    </r>
  </si>
  <si>
    <r>
      <t xml:space="preserve">Only Check the box if SFA is </t>
    </r>
    <r>
      <rPr>
        <b/>
        <sz val="12"/>
        <color theme="1"/>
        <rFont val="Calibri"/>
        <family val="2"/>
        <scheme val="minor"/>
      </rPr>
      <t xml:space="preserve">exempt </t>
    </r>
    <r>
      <rPr>
        <sz val="12"/>
        <color theme="1"/>
        <rFont val="Calibri"/>
        <family val="2"/>
        <scheme val="minor"/>
      </rPr>
      <t xml:space="preserve">from verification i.e. District wide CEP or P2 NON-BASE year 
</t>
    </r>
    <r>
      <rPr>
        <sz val="12"/>
        <color rgb="FF660066"/>
        <rFont val="Calibri"/>
        <family val="2"/>
      </rPr>
      <t>(See "Add FNS Instructions" tab  for list of ALL exemptions).</t>
    </r>
    <r>
      <rPr>
        <sz val="12"/>
        <color indexed="8"/>
        <rFont val="Calibri"/>
        <family val="2"/>
      </rPr>
      <t xml:space="preserve"> 
</t>
    </r>
    <r>
      <rPr>
        <b/>
        <sz val="12"/>
        <color indexed="8"/>
        <rFont val="Calibri"/>
        <family val="2"/>
      </rPr>
      <t>If 5-1 is checked, no further reporting in Section 5 is required.</t>
    </r>
  </si>
  <si>
    <r>
      <t xml:space="preserve">Students approved as FREE eligible  Directly Certified         </t>
    </r>
    <r>
      <rPr>
        <b/>
        <sz val="11"/>
        <color rgb="FF660066"/>
        <rFont val="Calibri"/>
        <family val="2"/>
      </rPr>
      <t>(NOT subject to verification)</t>
    </r>
  </si>
  <si>
    <r>
      <rPr>
        <sz val="15"/>
        <color theme="1"/>
        <rFont val="Calibri"/>
        <family val="2"/>
        <scheme val="minor"/>
      </rPr>
      <t>All SFAs, are required to submit this report 
(SFAs with schools exempt from verification requirements &amp; SSO Only are still required to submit this report)     
(</t>
    </r>
    <r>
      <rPr>
        <b/>
        <sz val="15"/>
        <rFont val="Calibri"/>
        <family val="2"/>
      </rPr>
      <t>All edit checks above must demonstrate passing</t>
    </r>
    <r>
      <rPr>
        <sz val="15"/>
        <color indexed="8"/>
        <rFont val="Calibri"/>
        <family val="2"/>
      </rPr>
      <t>)</t>
    </r>
  </si>
  <si>
    <t>**ONLY SFAs with Alternate Provisions must report Section 2**</t>
  </si>
  <si>
    <r>
      <rPr>
        <b/>
        <sz val="16"/>
        <color rgb="FF800080"/>
        <rFont val="Calibri"/>
        <family val="2"/>
      </rPr>
      <t xml:space="preserve">Key Verification Terms </t>
    </r>
    <r>
      <rPr>
        <sz val="14"/>
        <rFont val="Calibri"/>
        <family val="2"/>
      </rPr>
      <t xml:space="preserve">
• </t>
    </r>
    <r>
      <rPr>
        <sz val="14"/>
        <color rgb="FF800080"/>
        <rFont val="Calibri"/>
        <family val="2"/>
      </rPr>
      <t xml:space="preserve">Error Prone: </t>
    </r>
    <r>
      <rPr>
        <sz val="14"/>
        <rFont val="Calibri"/>
        <family val="2"/>
      </rPr>
      <t xml:space="preserve">Application's that state income within $100 per month ($1200 annually) of the applicable year's Income Eligibility Income Guidelines.  
• </t>
    </r>
    <r>
      <rPr>
        <sz val="14"/>
        <color rgb="FF800080"/>
        <rFont val="Calibri"/>
        <family val="2"/>
      </rPr>
      <t>Direct Verification:</t>
    </r>
    <r>
      <rPr>
        <sz val="14"/>
        <rFont val="Calibri"/>
        <family val="2"/>
      </rPr>
      <t xml:space="preserve"> Use of records or letter from public agencies i.e. SNAP (refer to 3-4), to verify children’s eligibility for free and reduced price benefits. 
• </t>
    </r>
    <r>
      <rPr>
        <sz val="14"/>
        <color rgb="FF800080"/>
        <rFont val="Calibri"/>
        <family val="2"/>
      </rPr>
      <t>Sample Size:</t>
    </r>
    <r>
      <rPr>
        <sz val="14"/>
        <color indexed="57"/>
        <rFont val="Calibri"/>
        <family val="2"/>
      </rPr>
      <t xml:space="preserve"> </t>
    </r>
    <r>
      <rPr>
        <sz val="14"/>
        <rFont val="Calibri"/>
        <family val="2"/>
      </rPr>
      <t xml:space="preserve">The number of applications subject to verification. The minimum and maximum sample size is three percent of the Total or 3,000 applications, whichever is less. 
</t>
    </r>
    <r>
      <rPr>
        <b/>
        <sz val="14"/>
        <rFont val="Calibri"/>
        <family val="2"/>
      </rPr>
      <t xml:space="preserve">At least one application must always be verified. </t>
    </r>
    <r>
      <rPr>
        <sz val="14"/>
        <rFont val="Calibri"/>
        <family val="2"/>
      </rPr>
      <t xml:space="preserve">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</si>
</sst>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93">
    <font>
      <sz val="11"/>
      <color theme="1"/>
      <name val="Calibri"/>
      <family val="2"/>
      <scheme val="minor"/>
    </font>
    <font>
      <b/>
      <sz val="10"/>
      <name val="Arial, Albany AMT, Helvetica"/>
    </font>
    <font>
      <sz val="10"/>
      <name val="Arial, Albany AMT, Helvetica"/>
    </font>
    <font>
      <b/>
      <sz val="12"/>
      <color indexed="63"/>
      <name val="Arial, Albany AMT, Helvetica"/>
    </font>
    <font>
      <b/>
      <sz val="12"/>
      <color indexed="8"/>
      <name val="Calibri"/>
      <family val="2"/>
    </font>
    <font>
      <b/>
      <sz val="11"/>
      <color indexed="8"/>
      <name val="Calibri"/>
      <family val="2"/>
    </font>
    <font>
      <sz val="12"/>
      <color indexed="8"/>
      <name val="Calibri"/>
      <family val="2"/>
    </font>
    <font>
      <sz val="11"/>
      <color indexed="60"/>
      <name val="Calibri"/>
      <family val="2"/>
    </font>
    <font>
      <b/>
      <sz val="11.5"/>
      <color indexed="8"/>
      <name val="Calibri"/>
      <family val="2"/>
    </font>
    <font>
      <b/>
      <sz val="14"/>
      <color indexed="8"/>
      <name val="Calibri"/>
      <family val="2"/>
    </font>
    <font>
      <b/>
      <sz val="14"/>
      <name val="Calibri"/>
      <family val="2"/>
    </font>
    <font>
      <b/>
      <u/>
      <sz val="14"/>
      <name val="Calibri"/>
      <family val="2"/>
    </font>
    <font>
      <b/>
      <sz val="16"/>
      <color indexed="8"/>
      <name val="Calibri"/>
      <family val="2"/>
    </font>
    <font>
      <sz val="14"/>
      <name val="Calibri"/>
      <family val="2"/>
    </font>
    <font>
      <b/>
      <sz val="14"/>
      <name val="Cambria"/>
      <family val="1"/>
    </font>
    <font>
      <sz val="14"/>
      <color indexed="8"/>
      <name val="Cambria"/>
      <family val="1"/>
    </font>
    <font>
      <i/>
      <sz val="14"/>
      <name val="Cambria"/>
      <family val="1"/>
    </font>
    <font>
      <b/>
      <sz val="14"/>
      <color indexed="8"/>
      <name val="Cambria"/>
      <family val="1"/>
    </font>
    <font>
      <sz val="14"/>
      <color indexed="12"/>
      <name val="Cambria"/>
      <family val="1"/>
    </font>
    <font>
      <sz val="14"/>
      <color indexed="10"/>
      <name val="Calibri"/>
      <family val="2"/>
    </font>
    <font>
      <b/>
      <sz val="16"/>
      <color indexed="12"/>
      <name val="Calibri"/>
      <family val="2"/>
    </font>
    <font>
      <sz val="10"/>
      <color indexed="12"/>
      <name val="Arial, Albany AMT, Helvetica"/>
    </font>
    <font>
      <b/>
      <sz val="10"/>
      <color indexed="12"/>
      <name val="Arial, Albany AMT, Helvetica"/>
    </font>
    <font>
      <b/>
      <sz val="10"/>
      <color indexed="30"/>
      <name val="Arial, Albany AMT, Helvetica"/>
    </font>
    <font>
      <sz val="10"/>
      <color indexed="30"/>
      <name val="Arial, Albany AMT, Helvetica"/>
    </font>
    <font>
      <b/>
      <sz val="16"/>
      <name val="Calibri"/>
      <family val="2"/>
    </font>
    <font>
      <b/>
      <u/>
      <sz val="14"/>
      <color indexed="8"/>
      <name val="Calibri"/>
      <family val="2"/>
    </font>
    <font>
      <i/>
      <sz val="11"/>
      <color indexed="8"/>
      <name val="Calibri"/>
      <family val="2"/>
    </font>
    <font>
      <sz val="16"/>
      <name val="Calibri"/>
      <family val="2"/>
    </font>
    <font>
      <sz val="14"/>
      <color indexed="57"/>
      <name val="Calibri"/>
      <family val="2"/>
    </font>
    <font>
      <sz val="11"/>
      <color theme="1"/>
      <name val="Calibri"/>
      <family val="2"/>
      <scheme val="minor"/>
    </font>
    <font>
      <sz val="11"/>
      <color theme="0"/>
      <name val="Calibri"/>
      <family val="2"/>
      <scheme val="minor"/>
    </font>
    <font>
      <b/>
      <sz val="11"/>
      <color theme="1"/>
      <name val="Calibri"/>
      <family val="2"/>
      <scheme val="minor"/>
    </font>
    <font>
      <b/>
      <sz val="11"/>
      <color theme="5" tint="-0.249977111117893"/>
      <name val="Calibri"/>
      <family val="2"/>
      <scheme val="minor"/>
    </font>
    <font>
      <sz val="16"/>
      <color theme="1"/>
      <name val="Calibri"/>
      <family val="2"/>
      <scheme val="minor"/>
    </font>
    <font>
      <sz val="14"/>
      <color theme="1"/>
      <name val="Calibri"/>
      <family val="2"/>
      <scheme val="minor"/>
    </font>
    <font>
      <b/>
      <sz val="12"/>
      <color indexed="63"/>
      <name val="Cambria"/>
      <family val="1"/>
      <scheme val="major"/>
    </font>
    <font>
      <b/>
      <sz val="14"/>
      <color indexed="63"/>
      <name val="Cambria"/>
      <family val="1"/>
      <scheme val="major"/>
    </font>
    <font>
      <b/>
      <i/>
      <sz val="12"/>
      <color theme="1"/>
      <name val="Cambria"/>
      <family val="1"/>
      <scheme val="major"/>
    </font>
    <font>
      <b/>
      <sz val="12"/>
      <name val="Cambria"/>
      <family val="1"/>
      <scheme val="major"/>
    </font>
    <font>
      <sz val="9"/>
      <name val="Calibri"/>
      <family val="2"/>
      <scheme val="minor"/>
    </font>
    <font>
      <sz val="11"/>
      <color theme="1" tint="0.499984740745262"/>
      <name val="Calibri"/>
      <family val="2"/>
      <scheme val="minor"/>
    </font>
    <font>
      <b/>
      <sz val="12"/>
      <color rgb="FF0000FF"/>
      <name val="Calibri"/>
      <family val="2"/>
      <scheme val="minor"/>
    </font>
    <font>
      <sz val="12"/>
      <color theme="1"/>
      <name val="Calibri"/>
      <family val="2"/>
      <scheme val="minor"/>
    </font>
    <font>
      <sz val="14"/>
      <color theme="1" tint="0.499984740745262"/>
      <name val="Calibri"/>
      <family val="2"/>
      <scheme val="minor"/>
    </font>
    <font>
      <b/>
      <sz val="24"/>
      <color theme="1"/>
      <name val="Calibri"/>
      <family val="2"/>
      <scheme val="minor"/>
    </font>
    <font>
      <b/>
      <sz val="16"/>
      <color theme="1"/>
      <name val="Calibri"/>
      <family val="2"/>
      <scheme val="minor"/>
    </font>
    <font>
      <b/>
      <sz val="14"/>
      <color rgb="FF0000FF"/>
      <name val="Calibri"/>
      <family val="2"/>
      <scheme val="minor"/>
    </font>
    <font>
      <b/>
      <sz val="11"/>
      <name val="Calibri"/>
      <family val="2"/>
      <scheme val="minor"/>
    </font>
    <font>
      <sz val="14"/>
      <name val="Calibri"/>
      <family val="2"/>
      <scheme val="minor"/>
    </font>
    <font>
      <b/>
      <sz val="16"/>
      <name val="Calibri"/>
      <family val="2"/>
      <scheme val="minor"/>
    </font>
    <font>
      <b/>
      <sz val="14"/>
      <color rgb="FFFF0000"/>
      <name val="Calibri"/>
      <family val="2"/>
      <scheme val="minor"/>
    </font>
    <font>
      <sz val="11"/>
      <color theme="1"/>
      <name val="Cambria"/>
      <family val="1"/>
      <scheme val="major"/>
    </font>
    <font>
      <sz val="11"/>
      <name val="Calibri"/>
      <family val="2"/>
      <scheme val="minor"/>
    </font>
    <font>
      <sz val="18"/>
      <color theme="1"/>
      <name val="Calibri"/>
      <family val="2"/>
      <scheme val="minor"/>
    </font>
    <font>
      <b/>
      <sz val="14"/>
      <color theme="1"/>
      <name val="Calibri"/>
      <family val="2"/>
      <scheme val="minor"/>
    </font>
    <font>
      <sz val="10"/>
      <color theme="1"/>
      <name val="Arial, Albany AMT, Helvetica"/>
    </font>
    <font>
      <b/>
      <sz val="16"/>
      <color theme="0"/>
      <name val="Calibri"/>
      <family val="2"/>
      <scheme val="minor"/>
    </font>
    <font>
      <b/>
      <sz val="12"/>
      <name val="Calibri"/>
      <family val="2"/>
      <scheme val="minor"/>
    </font>
    <font>
      <b/>
      <sz val="14"/>
      <name val="Calibri"/>
      <family val="2"/>
      <scheme val="minor"/>
    </font>
    <font>
      <sz val="16"/>
      <name val="Calibri"/>
      <family val="2"/>
      <scheme val="minor"/>
    </font>
    <font>
      <sz val="10"/>
      <color theme="1"/>
      <name val="Calibri"/>
      <family val="2"/>
      <scheme val="minor"/>
    </font>
    <font>
      <sz val="12"/>
      <name val="Calibri"/>
      <family val="2"/>
      <scheme val="minor"/>
    </font>
    <font>
      <b/>
      <sz val="11.5"/>
      <color theme="1"/>
      <name val="Calibri"/>
      <family val="2"/>
      <scheme val="minor"/>
    </font>
    <font>
      <sz val="11"/>
      <color theme="1"/>
      <name val="Calibri"/>
      <family val="2"/>
    </font>
    <font>
      <b/>
      <sz val="12"/>
      <color theme="1"/>
      <name val="Calibri"/>
      <family val="2"/>
      <scheme val="minor"/>
    </font>
    <font>
      <sz val="14"/>
      <name val="Cambria"/>
      <family val="1"/>
      <scheme val="major"/>
    </font>
    <font>
      <sz val="14"/>
      <color theme="1"/>
      <name val="Cambria"/>
      <family val="1"/>
      <scheme val="major"/>
    </font>
    <font>
      <sz val="14"/>
      <color indexed="63"/>
      <name val="Cambria"/>
      <family val="1"/>
      <scheme val="major"/>
    </font>
    <font>
      <sz val="11"/>
      <color indexed="8"/>
      <name val="Calibri"/>
      <family val="2"/>
    </font>
    <font>
      <sz val="11"/>
      <color rgb="FF660066"/>
      <name val="Calibri"/>
      <family val="2"/>
      <scheme val="minor"/>
    </font>
    <font>
      <b/>
      <u/>
      <sz val="12"/>
      <color rgb="FF660066"/>
      <name val="Calibri"/>
      <family val="2"/>
    </font>
    <font>
      <sz val="11"/>
      <color rgb="FF660066"/>
      <name val="Calibri"/>
      <family val="2"/>
    </font>
    <font>
      <b/>
      <sz val="11"/>
      <color rgb="FF660066"/>
      <name val="Calibri"/>
      <family val="2"/>
    </font>
    <font>
      <i/>
      <sz val="11"/>
      <color rgb="FF660066"/>
      <name val="Calibri"/>
      <family val="2"/>
    </font>
    <font>
      <sz val="12"/>
      <color rgb="FF660066"/>
      <name val="Calibri"/>
      <family val="2"/>
    </font>
    <font>
      <b/>
      <i/>
      <sz val="11"/>
      <color rgb="FF660066"/>
      <name val="Calibri"/>
      <family val="2"/>
    </font>
    <font>
      <b/>
      <sz val="12"/>
      <color rgb="FF008080"/>
      <name val="Calibri"/>
      <family val="2"/>
      <scheme val="minor"/>
    </font>
    <font>
      <b/>
      <sz val="16"/>
      <color rgb="FF660066"/>
      <name val="Calibri"/>
      <family val="2"/>
    </font>
    <font>
      <b/>
      <sz val="14"/>
      <color rgb="FF00A1DA"/>
      <name val="Calibri"/>
      <family val="2"/>
      <scheme val="minor"/>
    </font>
    <font>
      <b/>
      <sz val="16"/>
      <color rgb="FF00A1DA"/>
      <name val="Calibri"/>
      <family val="2"/>
    </font>
    <font>
      <sz val="10"/>
      <color rgb="FF660066"/>
      <name val="Calibri"/>
      <family val="2"/>
    </font>
    <font>
      <b/>
      <i/>
      <sz val="11"/>
      <color rgb="FF008080"/>
      <name val="Calibri"/>
      <family val="2"/>
    </font>
    <font>
      <b/>
      <sz val="11"/>
      <color rgb="FF008080"/>
      <name val="Calibri"/>
      <family val="2"/>
    </font>
    <font>
      <sz val="14"/>
      <color rgb="FF800080"/>
      <name val="Calibri"/>
      <family val="2"/>
    </font>
    <font>
      <b/>
      <sz val="16"/>
      <color rgb="FF800080"/>
      <name val="Calibri"/>
      <family val="2"/>
    </font>
    <font>
      <sz val="16"/>
      <color rgb="FF660066"/>
      <name val="Calibri"/>
      <family val="2"/>
    </font>
    <font>
      <sz val="16"/>
      <color rgb="FF008080"/>
      <name val="Calibri"/>
      <family val="2"/>
    </font>
    <font>
      <sz val="16"/>
      <color rgb="FFFF0000"/>
      <name val="Calibri"/>
      <family val="2"/>
    </font>
    <font>
      <sz val="16"/>
      <color theme="1"/>
      <name val="Calibri"/>
      <family val="2"/>
    </font>
    <font>
      <sz val="15"/>
      <color theme="1"/>
      <name val="Calibri"/>
      <family val="2"/>
      <scheme val="minor"/>
    </font>
    <font>
      <b/>
      <sz val="15"/>
      <name val="Calibri"/>
      <family val="2"/>
    </font>
    <font>
      <sz val="15"/>
      <color indexed="8"/>
      <name val="Calibri"/>
      <family val="2"/>
    </font>
  </fonts>
  <fills count="16">
    <fill>
      <patternFill patternType="none"/>
    </fill>
    <fill>
      <patternFill patternType="gray125"/>
    </fill>
    <fill>
      <patternFill patternType="solid">
        <fgColor indexed="65"/>
        <bgColor indexed="64"/>
      </patternFill>
    </fill>
    <fill>
      <patternFill patternType="solid">
        <fgColor rgb="FFFFFFCC"/>
      </patternFill>
    </fill>
    <fill>
      <patternFill patternType="solid">
        <fgColor theme="5" tint="0.39997558519241921"/>
        <bgColor indexed="64"/>
      </patternFill>
    </fill>
    <fill>
      <patternFill patternType="solid">
        <fgColor theme="0" tint="-0.14999847407452621"/>
        <bgColor indexed="64"/>
      </patternFill>
    </fill>
    <fill>
      <patternFill patternType="solid">
        <fgColor theme="8" tint="0.59999389629810485"/>
        <bgColor indexed="64"/>
      </patternFill>
    </fill>
    <fill>
      <patternFill patternType="solid">
        <fgColor theme="0"/>
        <bgColor indexed="64"/>
      </patternFill>
    </fill>
    <fill>
      <patternFill patternType="solid">
        <fgColor theme="1" tint="0.499984740745262"/>
        <bgColor indexed="64"/>
      </patternFill>
    </fill>
    <fill>
      <patternFill patternType="solid">
        <fgColor rgb="FF92D050"/>
        <bgColor indexed="64"/>
      </patternFill>
    </fill>
    <fill>
      <patternFill patternType="solid">
        <fgColor rgb="FFFFFF00"/>
        <bgColor indexed="64"/>
      </patternFill>
    </fill>
    <fill>
      <patternFill patternType="solid">
        <fgColor rgb="FF00B0F0"/>
        <bgColor indexed="64"/>
      </patternFill>
    </fill>
    <fill>
      <patternFill patternType="solid">
        <fgColor theme="2" tint="-0.249977111117893"/>
        <bgColor indexed="64"/>
      </patternFill>
    </fill>
    <fill>
      <patternFill patternType="solid">
        <fgColor rgb="FFFFFFFF"/>
        <bgColor indexed="64"/>
      </patternFill>
    </fill>
    <fill>
      <patternFill patternType="solid">
        <fgColor theme="8" tint="0.39997558519241921"/>
        <bgColor indexed="64"/>
      </patternFill>
    </fill>
    <fill>
      <patternFill patternType="solid">
        <fgColor theme="8" tint="-0.499984740745262"/>
        <bgColor indexed="64"/>
      </patternFill>
    </fill>
  </fills>
  <borders count="88">
    <border>
      <left/>
      <right/>
      <top/>
      <bottom/>
      <diagonal/>
    </border>
    <border>
      <left style="double">
        <color indexed="64"/>
      </left>
      <right/>
      <top style="medium">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top/>
      <bottom style="thin">
        <color indexed="64"/>
      </bottom>
      <diagonal/>
    </border>
    <border>
      <left/>
      <right/>
      <top style="medium">
        <color indexed="64"/>
      </top>
      <bottom style="medium">
        <color indexed="64"/>
      </bottom>
      <diagonal/>
    </border>
    <border>
      <left/>
      <right/>
      <top style="medium">
        <color indexed="64"/>
      </top>
      <bottom/>
      <diagonal/>
    </border>
    <border>
      <left style="medium">
        <color indexed="64"/>
      </left>
      <right style="medium">
        <color indexed="64"/>
      </right>
      <top/>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right/>
      <top style="thin">
        <color indexed="64"/>
      </top>
      <bottom/>
      <diagonal/>
    </border>
    <border>
      <left style="thin">
        <color indexed="64"/>
      </left>
      <right/>
      <top/>
      <bottom/>
      <diagonal/>
    </border>
    <border>
      <left style="dashDotDot">
        <color indexed="64"/>
      </left>
      <right/>
      <top style="dashDotDot">
        <color indexed="64"/>
      </top>
      <bottom style="dashDotDot">
        <color indexed="64"/>
      </bottom>
      <diagonal/>
    </border>
    <border>
      <left/>
      <right/>
      <top style="dashDotDot">
        <color indexed="64"/>
      </top>
      <bottom style="dashDotDot">
        <color indexed="64"/>
      </bottom>
      <diagonal/>
    </border>
    <border>
      <left/>
      <right style="medium">
        <color indexed="64"/>
      </right>
      <top style="dashDotDot">
        <color indexed="64"/>
      </top>
      <bottom style="dashDotDot">
        <color indexed="64"/>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bottom/>
      <diagonal/>
    </border>
    <border>
      <left style="medium">
        <color indexed="64"/>
      </left>
      <right style="medium">
        <color indexed="64"/>
      </right>
      <top style="medium">
        <color indexed="64"/>
      </top>
      <bottom style="medium">
        <color indexed="64"/>
      </bottom>
      <diagonal/>
    </border>
    <border>
      <left style="dashDotDot">
        <color indexed="64"/>
      </left>
      <right/>
      <top style="dashDotDot">
        <color indexed="64"/>
      </top>
      <bottom style="medium">
        <color indexed="64"/>
      </bottom>
      <diagonal/>
    </border>
    <border>
      <left/>
      <right/>
      <top style="dashDotDot">
        <color indexed="64"/>
      </top>
      <bottom style="medium">
        <color indexed="64"/>
      </bottom>
      <diagonal/>
    </border>
    <border>
      <left/>
      <right style="medium">
        <color indexed="64"/>
      </right>
      <top style="dashDotDot">
        <color indexed="64"/>
      </top>
      <bottom style="medium">
        <color indexed="64"/>
      </bottom>
      <diagonal/>
    </border>
    <border>
      <left style="medium">
        <color indexed="64"/>
      </left>
      <right/>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right style="medium">
        <color indexed="64"/>
      </right>
      <top/>
      <bottom style="thin">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diagonal/>
    </border>
    <border>
      <left/>
      <right style="thick">
        <color indexed="64"/>
      </right>
      <top/>
      <bottom/>
      <diagonal/>
    </border>
    <border>
      <left style="thick">
        <color indexed="64"/>
      </left>
      <right/>
      <top/>
      <bottom style="thick">
        <color indexed="64"/>
      </bottom>
      <diagonal/>
    </border>
    <border>
      <left/>
      <right/>
      <top/>
      <bottom style="thick">
        <color indexed="64"/>
      </bottom>
      <diagonal/>
    </border>
    <border>
      <left/>
      <right style="thick">
        <color indexed="64"/>
      </right>
      <top/>
      <bottom style="thick">
        <color indexed="64"/>
      </bottom>
      <diagonal/>
    </border>
    <border>
      <left style="dashDotDot">
        <color indexed="64"/>
      </left>
      <right/>
      <top/>
      <bottom style="dashDotDot">
        <color indexed="64"/>
      </bottom>
      <diagonal/>
    </border>
    <border>
      <left/>
      <right/>
      <top/>
      <bottom style="dashDotDot">
        <color indexed="64"/>
      </bottom>
      <diagonal/>
    </border>
    <border>
      <left/>
      <right style="medium">
        <color indexed="64"/>
      </right>
      <top/>
      <bottom style="dashDotDot">
        <color indexed="64"/>
      </bottom>
      <diagonal/>
    </border>
    <border>
      <left style="dashDotDot">
        <color indexed="64"/>
      </left>
      <right/>
      <top style="dashDotDot">
        <color indexed="64"/>
      </top>
      <bottom/>
      <diagonal/>
    </border>
    <border>
      <left/>
      <right/>
      <top style="dashDotDot">
        <color indexed="64"/>
      </top>
      <bottom/>
      <diagonal/>
    </border>
    <border>
      <left/>
      <right style="medium">
        <color indexed="64"/>
      </right>
      <top style="dashDotDot">
        <color indexed="64"/>
      </top>
      <bottom/>
      <diagonal/>
    </border>
    <border>
      <left/>
      <right style="thin">
        <color indexed="64"/>
      </right>
      <top style="medium">
        <color indexed="64"/>
      </top>
      <bottom/>
      <diagonal/>
    </border>
    <border>
      <left style="thin">
        <color indexed="64"/>
      </left>
      <right/>
      <top style="medium">
        <color indexed="64"/>
      </top>
      <bottom/>
      <diagonal/>
    </border>
    <border>
      <left/>
      <right style="medium">
        <color indexed="64"/>
      </right>
      <top style="medium">
        <color indexed="64"/>
      </top>
      <bottom/>
      <diagonal/>
    </border>
    <border>
      <left style="thin">
        <color indexed="64"/>
      </left>
      <right/>
      <top/>
      <bottom style="dashDotDot">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dashDotDot">
        <color indexed="64"/>
      </left>
      <right/>
      <top style="medium">
        <color indexed="64"/>
      </top>
      <bottom style="medium">
        <color indexed="64"/>
      </bottom>
      <diagonal/>
    </border>
    <border>
      <left/>
      <right/>
      <top/>
      <bottom style="medium">
        <color indexed="64"/>
      </bottom>
      <diagonal/>
    </border>
    <border>
      <left style="medium">
        <color indexed="64"/>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double">
        <color indexed="64"/>
      </right>
      <top style="medium">
        <color indexed="64"/>
      </top>
      <bottom style="medium">
        <color indexed="64"/>
      </bottom>
      <diagonal/>
    </border>
    <border>
      <left/>
      <right/>
      <top style="medium">
        <color indexed="64"/>
      </top>
      <bottom style="dashDotDot">
        <color indexed="64"/>
      </bottom>
      <diagonal/>
    </border>
    <border>
      <left/>
      <right style="medium">
        <color indexed="64"/>
      </right>
      <top style="medium">
        <color indexed="64"/>
      </top>
      <bottom style="dashDotDot">
        <color indexed="64"/>
      </bottom>
      <diagonal/>
    </border>
    <border>
      <left style="thin">
        <color indexed="64"/>
      </left>
      <right style="thin">
        <color indexed="64"/>
      </right>
      <top style="dashDotDot">
        <color indexed="64"/>
      </top>
      <bottom style="medium">
        <color indexed="64"/>
      </bottom>
      <diagonal/>
    </border>
    <border>
      <left style="thin">
        <color indexed="64"/>
      </left>
      <right style="medium">
        <color indexed="64"/>
      </right>
      <top style="dashDotDot">
        <color indexed="64"/>
      </top>
      <bottom style="medium">
        <color indexed="64"/>
      </bottom>
      <diagonal/>
    </border>
    <border>
      <left style="medium">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dashDotDot">
        <color indexed="64"/>
      </bottom>
      <diagonal/>
    </border>
    <border>
      <left style="thin">
        <color indexed="64"/>
      </left>
      <right/>
      <top style="dashDotDot">
        <color indexed="64"/>
      </top>
      <bottom style="medium">
        <color indexed="64"/>
      </bottom>
      <diagonal/>
    </border>
    <border>
      <left/>
      <right style="thin">
        <color indexed="64"/>
      </right>
      <top style="dashDotDot">
        <color indexed="64"/>
      </top>
      <bottom style="medium">
        <color indexed="64"/>
      </bottom>
      <diagonal/>
    </border>
    <border>
      <left/>
      <right/>
      <top style="dashDotDot">
        <color indexed="64"/>
      </top>
      <bottom style="thin">
        <color indexed="64"/>
      </bottom>
      <diagonal/>
    </border>
    <border>
      <left/>
      <right style="medium">
        <color indexed="64"/>
      </right>
      <top style="dashDotDot">
        <color indexed="64"/>
      </top>
      <bottom style="thin">
        <color indexed="64"/>
      </bottom>
      <diagonal/>
    </border>
    <border>
      <left style="medium">
        <color indexed="64"/>
      </left>
      <right/>
      <top style="dashDotDot">
        <color indexed="64"/>
      </top>
      <bottom style="thin">
        <color indexed="64"/>
      </bottom>
      <diagonal/>
    </border>
    <border>
      <left style="thin">
        <color indexed="64"/>
      </left>
      <right/>
      <top/>
      <bottom style="medium">
        <color indexed="64"/>
      </bottom>
      <diagonal/>
    </border>
    <border>
      <left/>
      <right style="medium">
        <color indexed="64"/>
      </right>
      <top/>
      <bottom style="medium">
        <color indexed="64"/>
      </bottom>
      <diagonal/>
    </border>
    <border>
      <left style="dashDotDot">
        <color indexed="64"/>
      </left>
      <right/>
      <top style="medium">
        <color indexed="64"/>
      </top>
      <bottom style="dashDotDot">
        <color indexed="64"/>
      </bottom>
      <diagonal/>
    </border>
    <border>
      <left/>
      <right style="dashDotDot">
        <color indexed="64"/>
      </right>
      <top style="medium">
        <color indexed="64"/>
      </top>
      <bottom style="medium">
        <color indexed="64"/>
      </bottom>
      <diagonal/>
    </border>
    <border>
      <left/>
      <right style="thin">
        <color indexed="64"/>
      </right>
      <top/>
      <bottom style="medium">
        <color indexed="64"/>
      </bottom>
      <diagonal/>
    </border>
    <border>
      <left style="thin">
        <color rgb="FFB2B2B2"/>
      </left>
      <right style="thin">
        <color rgb="FFB2B2B2"/>
      </right>
      <top style="thin">
        <color rgb="FFB2B2B2"/>
      </top>
      <bottom style="thin">
        <color rgb="FFB2B2B2"/>
      </bottom>
      <diagonal/>
    </border>
    <border>
      <left/>
      <right style="thin">
        <color rgb="FF4F493B"/>
      </right>
      <top/>
      <bottom style="thin">
        <color rgb="FF4F493B"/>
      </bottom>
      <diagonal/>
    </border>
    <border>
      <left/>
      <right style="thin">
        <color theme="0" tint="-0.24994659260841701"/>
      </right>
      <top style="thin">
        <color theme="0" tint="-0.24994659260841701"/>
      </top>
      <bottom/>
      <diagonal/>
    </border>
    <border>
      <left style="thin">
        <color theme="0" tint="-0.24994659260841701"/>
      </left>
      <right style="thin">
        <color theme="0" tint="-0.24994659260841701"/>
      </right>
      <top style="thin">
        <color theme="0" tint="-0.24994659260841701"/>
      </top>
      <bottom/>
      <diagonal/>
    </border>
    <border>
      <left/>
      <right style="thin">
        <color indexed="64"/>
      </right>
      <top/>
      <bottom style="thin">
        <color rgb="FF4F493B"/>
      </bottom>
      <diagonal/>
    </border>
    <border>
      <left style="thin">
        <color rgb="FF4F493B"/>
      </left>
      <right style="thin">
        <color indexed="64"/>
      </right>
      <top/>
      <bottom style="thin">
        <color rgb="FF4F493B"/>
      </bottom>
      <diagonal/>
    </border>
    <border>
      <left style="thin">
        <color indexed="64"/>
      </left>
      <right style="thin">
        <color rgb="FF4F493B"/>
      </right>
      <top/>
      <bottom style="thin">
        <color rgb="FF4F493B"/>
      </bottom>
      <diagonal/>
    </border>
    <border>
      <left/>
      <right style="thin">
        <color indexed="64"/>
      </right>
      <top style="thin">
        <color rgb="FF4F493B"/>
      </top>
      <bottom style="thin">
        <color indexed="64"/>
      </bottom>
      <diagonal/>
    </border>
    <border>
      <left style="thin">
        <color rgb="FF4F493B"/>
      </left>
      <right style="thin">
        <color indexed="64"/>
      </right>
      <top style="thin">
        <color rgb="FF4F493B"/>
      </top>
      <bottom style="thin">
        <color rgb="FF4F493B"/>
      </bottom>
      <diagonal/>
    </border>
  </borders>
  <cellStyleXfs count="3">
    <xf numFmtId="0" fontId="0" fillId="0" borderId="0"/>
    <xf numFmtId="0" fontId="30" fillId="3" borderId="79" applyNumberFormat="0" applyFont="0" applyAlignment="0" applyProtection="0"/>
    <xf numFmtId="0" fontId="30" fillId="0" borderId="1">
      <alignment horizontal="center"/>
    </xf>
  </cellStyleXfs>
  <cellXfs count="336">
    <xf numFmtId="0" fontId="0" fillId="0" borderId="0" xfId="0"/>
    <xf numFmtId="0" fontId="1" fillId="4" borderId="2" xfId="0" applyNumberFormat="1" applyFont="1" applyFill="1" applyBorder="1" applyAlignment="1" applyProtection="1">
      <alignment horizontal="left"/>
    </xf>
    <xf numFmtId="0" fontId="0" fillId="4" borderId="3" xfId="0" applyNumberFormat="1" applyFont="1" applyFill="1" applyBorder="1" applyAlignment="1" applyProtection="1"/>
    <xf numFmtId="3" fontId="0" fillId="4" borderId="4" xfId="0" applyNumberFormat="1" applyFont="1" applyFill="1" applyBorder="1" applyAlignment="1" applyProtection="1"/>
    <xf numFmtId="0" fontId="1" fillId="5" borderId="80" xfId="0" applyNumberFormat="1" applyFont="1" applyFill="1" applyBorder="1" applyAlignment="1" applyProtection="1">
      <alignment horizontal="left" wrapText="1"/>
    </xf>
    <xf numFmtId="0" fontId="33" fillId="0" borderId="0" xfId="0" applyNumberFormat="1" applyFont="1" applyFill="1" applyBorder="1" applyAlignment="1" applyProtection="1"/>
    <xf numFmtId="0" fontId="0" fillId="2" borderId="0" xfId="0" applyNumberFormat="1" applyFont="1" applyFill="1" applyBorder="1" applyAlignment="1" applyProtection="1">
      <alignment vertical="top"/>
    </xf>
    <xf numFmtId="0" fontId="1" fillId="6" borderId="2" xfId="0" applyNumberFormat="1" applyFont="1" applyFill="1" applyBorder="1" applyAlignment="1" applyProtection="1">
      <alignment horizontal="left"/>
    </xf>
    <xf numFmtId="0" fontId="0" fillId="6" borderId="3" xfId="0" applyNumberFormat="1" applyFont="1" applyFill="1" applyBorder="1" applyAlignment="1" applyProtection="1">
      <alignment vertical="top"/>
    </xf>
    <xf numFmtId="0" fontId="3" fillId="7" borderId="0" xfId="0" applyNumberFormat="1" applyFont="1" applyFill="1" applyBorder="1" applyAlignment="1" applyProtection="1">
      <alignment horizontal="left"/>
    </xf>
    <xf numFmtId="0" fontId="34" fillId="7" borderId="0" xfId="0" applyNumberFormat="1" applyFont="1" applyFill="1" applyBorder="1" applyAlignment="1" applyProtection="1"/>
    <xf numFmtId="0" fontId="35" fillId="7" borderId="0" xfId="0" applyNumberFormat="1" applyFont="1" applyFill="1" applyBorder="1" applyAlignment="1" applyProtection="1"/>
    <xf numFmtId="0" fontId="1" fillId="7" borderId="0" xfId="0" applyNumberFormat="1" applyFont="1" applyFill="1" applyBorder="1" applyAlignment="1" applyProtection="1"/>
    <xf numFmtId="3" fontId="3" fillId="7" borderId="0" xfId="0" applyNumberFormat="1" applyFont="1" applyFill="1" applyBorder="1" applyAlignment="1" applyProtection="1">
      <alignment horizontal="left"/>
    </xf>
    <xf numFmtId="0" fontId="36" fillId="7" borderId="0" xfId="0" applyNumberFormat="1" applyFont="1" applyFill="1" applyBorder="1" applyAlignment="1" applyProtection="1">
      <alignment horizontal="left"/>
    </xf>
    <xf numFmtId="0" fontId="37" fillId="7" borderId="0" xfId="0" applyNumberFormat="1" applyFont="1" applyFill="1" applyBorder="1" applyAlignment="1" applyProtection="1">
      <alignment horizontal="left"/>
    </xf>
    <xf numFmtId="0" fontId="38" fillId="7" borderId="0" xfId="0" applyNumberFormat="1" applyFont="1" applyFill="1" applyBorder="1" applyAlignment="1" applyProtection="1"/>
    <xf numFmtId="0" fontId="36" fillId="7" borderId="0" xfId="0" applyNumberFormat="1" applyFont="1" applyFill="1" applyBorder="1" applyAlignment="1" applyProtection="1">
      <alignment wrapText="1"/>
    </xf>
    <xf numFmtId="0" fontId="39" fillId="7" borderId="0" xfId="0" applyNumberFormat="1" applyFont="1" applyFill="1" applyBorder="1" applyAlignment="1" applyProtection="1">
      <alignment wrapText="1"/>
    </xf>
    <xf numFmtId="0" fontId="40" fillId="0" borderId="0" xfId="0" applyFont="1" applyFill="1" applyAlignment="1" applyProtection="1">
      <alignment horizontal="left" vertical="top" wrapText="1"/>
    </xf>
    <xf numFmtId="1" fontId="0" fillId="0" borderId="0" xfId="0" applyNumberFormat="1" applyFill="1" applyProtection="1"/>
    <xf numFmtId="1" fontId="0" fillId="0" borderId="0" xfId="0" applyNumberFormat="1" applyFill="1" applyAlignment="1" applyProtection="1"/>
    <xf numFmtId="0" fontId="0" fillId="0" borderId="0" xfId="0" applyFill="1" applyBorder="1" applyProtection="1"/>
    <xf numFmtId="0" fontId="0" fillId="0" borderId="0" xfId="0" applyFill="1" applyBorder="1" applyAlignment="1" applyProtection="1"/>
    <xf numFmtId="0" fontId="0" fillId="0" borderId="0" xfId="0" applyProtection="1"/>
    <xf numFmtId="0" fontId="41" fillId="8" borderId="0" xfId="0" applyFont="1" applyFill="1" applyProtection="1"/>
    <xf numFmtId="49" fontId="0" fillId="0" borderId="0" xfId="0" applyNumberFormat="1" applyFill="1" applyBorder="1" applyAlignment="1" applyProtection="1">
      <alignment horizontal="right"/>
    </xf>
    <xf numFmtId="49" fontId="0" fillId="0" borderId="0" xfId="0" applyNumberFormat="1" applyFill="1" applyBorder="1" applyProtection="1"/>
    <xf numFmtId="1" fontId="0" fillId="0" borderId="0" xfId="0" applyNumberFormat="1" applyFill="1" applyBorder="1" applyProtection="1"/>
    <xf numFmtId="1" fontId="41" fillId="8" borderId="0" xfId="0" applyNumberFormat="1" applyFont="1" applyFill="1" applyProtection="1"/>
    <xf numFmtId="0" fontId="32" fillId="0" borderId="2" xfId="0" applyFont="1" applyBorder="1" applyAlignment="1" applyProtection="1">
      <alignment vertical="center" wrapText="1"/>
    </xf>
    <xf numFmtId="0" fontId="42" fillId="0" borderId="5" xfId="0" applyFont="1" applyBorder="1" applyAlignment="1" applyProtection="1">
      <alignment vertical="center"/>
    </xf>
    <xf numFmtId="0" fontId="32" fillId="0" borderId="6" xfId="0" applyFont="1" applyBorder="1" applyAlignment="1" applyProtection="1">
      <alignment vertical="center" wrapText="1"/>
    </xf>
    <xf numFmtId="0" fontId="0" fillId="0" borderId="0" xfId="0" applyBorder="1" applyProtection="1"/>
    <xf numFmtId="0" fontId="43" fillId="0" borderId="0" xfId="0" applyFont="1" applyBorder="1" applyAlignment="1" applyProtection="1">
      <alignment vertical="center"/>
    </xf>
    <xf numFmtId="0" fontId="44" fillId="8" borderId="0" xfId="0" applyFont="1" applyFill="1" applyProtection="1"/>
    <xf numFmtId="0" fontId="41" fillId="8" borderId="0" xfId="0" applyFont="1" applyFill="1" applyAlignment="1" applyProtection="1">
      <alignment horizontal="left" vertical="center" indent="1"/>
    </xf>
    <xf numFmtId="0" fontId="0" fillId="0" borderId="0" xfId="0" applyAlignment="1" applyProtection="1">
      <alignment horizontal="left" vertical="center" indent="1"/>
    </xf>
    <xf numFmtId="0" fontId="0" fillId="0" borderId="5" xfId="0" applyBorder="1" applyAlignment="1" applyProtection="1">
      <alignment horizontal="left"/>
    </xf>
    <xf numFmtId="0" fontId="45" fillId="0" borderId="5" xfId="0" applyFont="1" applyBorder="1" applyAlignment="1" applyProtection="1">
      <alignment horizontal="center"/>
    </xf>
    <xf numFmtId="0" fontId="0" fillId="0" borderId="5" xfId="0" applyBorder="1" applyAlignment="1" applyProtection="1">
      <alignment horizontal="right"/>
    </xf>
    <xf numFmtId="0" fontId="0" fillId="0" borderId="0" xfId="0" applyBorder="1" applyAlignment="1" applyProtection="1">
      <alignment horizontal="left"/>
    </xf>
    <xf numFmtId="0" fontId="0" fillId="0" borderId="0" xfId="0" applyBorder="1" applyAlignment="1" applyProtection="1">
      <alignment horizontal="right"/>
    </xf>
    <xf numFmtId="0" fontId="0" fillId="0" borderId="7" xfId="0" applyBorder="1" applyAlignment="1" applyProtection="1">
      <alignment horizontal="center"/>
    </xf>
    <xf numFmtId="0" fontId="0" fillId="0" borderId="7" xfId="0" applyBorder="1" applyProtection="1"/>
    <xf numFmtId="0" fontId="0" fillId="0" borderId="7" xfId="0" applyFill="1" applyBorder="1" applyProtection="1"/>
    <xf numFmtId="0" fontId="0" fillId="0" borderId="8" xfId="0" applyBorder="1" applyProtection="1"/>
    <xf numFmtId="0" fontId="0" fillId="0" borderId="8" xfId="0" applyFill="1" applyBorder="1" applyProtection="1"/>
    <xf numFmtId="0" fontId="0" fillId="0" borderId="9" xfId="0" applyBorder="1" applyProtection="1"/>
    <xf numFmtId="0" fontId="0" fillId="0" borderId="9" xfId="0" applyFill="1" applyBorder="1" applyProtection="1"/>
    <xf numFmtId="0" fontId="46" fillId="0" borderId="0" xfId="0" applyFont="1" applyFill="1" applyBorder="1" applyAlignment="1" applyProtection="1">
      <alignment horizontal="center" vertical="center" textRotation="90"/>
    </xf>
    <xf numFmtId="0" fontId="0" fillId="0" borderId="5" xfId="0" applyBorder="1" applyProtection="1"/>
    <xf numFmtId="0" fontId="0" fillId="0" borderId="0" xfId="0" applyAlignment="1" applyProtection="1">
      <alignment horizontal="center"/>
    </xf>
    <xf numFmtId="0" fontId="41" fillId="0" borderId="0" xfId="0" applyFont="1" applyFill="1" applyProtection="1"/>
    <xf numFmtId="0" fontId="41" fillId="0" borderId="0" xfId="0" applyFont="1" applyFill="1" applyAlignment="1" applyProtection="1">
      <alignment horizontal="left" vertical="center" indent="1"/>
    </xf>
    <xf numFmtId="0" fontId="48" fillId="0" borderId="0" xfId="0" applyFont="1" applyFill="1" applyAlignment="1" applyProtection="1">
      <alignment vertical="center" wrapText="1"/>
    </xf>
    <xf numFmtId="0" fontId="41" fillId="8" borderId="0" xfId="0" applyFont="1" applyFill="1" applyAlignment="1" applyProtection="1">
      <alignment horizontal="center"/>
    </xf>
    <xf numFmtId="0" fontId="49" fillId="7" borderId="0" xfId="0" applyFont="1" applyFill="1" applyBorder="1" applyAlignment="1" applyProtection="1">
      <alignment horizontal="left" vertical="top" wrapText="1"/>
    </xf>
    <xf numFmtId="0" fontId="49" fillId="0" borderId="81" xfId="0" applyFont="1" applyFill="1" applyBorder="1" applyAlignment="1" applyProtection="1">
      <alignment horizontal="left" vertical="top" wrapText="1"/>
    </xf>
    <xf numFmtId="0" fontId="49" fillId="0" borderId="82" xfId="0" applyFont="1" applyFill="1" applyBorder="1" applyAlignment="1" applyProtection="1">
      <alignment horizontal="left" vertical="top" wrapText="1"/>
    </xf>
    <xf numFmtId="0" fontId="49" fillId="0" borderId="82" xfId="0" quotePrefix="1" applyFont="1" applyFill="1" applyBorder="1" applyAlignment="1" applyProtection="1">
      <alignment horizontal="left" vertical="top" wrapText="1"/>
    </xf>
    <xf numFmtId="16" fontId="49" fillId="0" borderId="82" xfId="0" quotePrefix="1" applyNumberFormat="1" applyFont="1" applyFill="1" applyBorder="1" applyAlignment="1" applyProtection="1">
      <alignment horizontal="left" vertical="top" wrapText="1"/>
    </xf>
    <xf numFmtId="0" fontId="49" fillId="0" borderId="0" xfId="0" applyFont="1" applyFill="1" applyAlignment="1" applyProtection="1">
      <alignment horizontal="left" vertical="top" wrapText="1"/>
    </xf>
    <xf numFmtId="0" fontId="49" fillId="7" borderId="0" xfId="0" applyFont="1" applyFill="1" applyBorder="1" applyAlignment="1" applyProtection="1">
      <alignment horizontal="center" vertical="top" wrapText="1"/>
    </xf>
    <xf numFmtId="0" fontId="0" fillId="0" borderId="0" xfId="0" applyBorder="1" applyAlignment="1" applyProtection="1">
      <alignment horizontal="left" vertical="center" indent="1"/>
    </xf>
    <xf numFmtId="0" fontId="0" fillId="0" borderId="8" xfId="0" applyBorder="1" applyAlignment="1" applyProtection="1">
      <alignment horizontal="right" vertical="center" wrapText="1"/>
    </xf>
    <xf numFmtId="0" fontId="0" fillId="0" borderId="14" xfId="0" applyFont="1" applyBorder="1" applyAlignment="1" applyProtection="1">
      <alignment vertical="center" wrapText="1"/>
    </xf>
    <xf numFmtId="0" fontId="0" fillId="0" borderId="3" xfId="0" applyFont="1" applyBorder="1" applyAlignment="1" applyProtection="1">
      <alignment vertical="center" wrapText="1"/>
    </xf>
    <xf numFmtId="0" fontId="0" fillId="0" borderId="15" xfId="0" applyFont="1" applyBorder="1" applyAlignment="1" applyProtection="1">
      <alignment vertical="center" wrapText="1"/>
    </xf>
    <xf numFmtId="0" fontId="32" fillId="0" borderId="16" xfId="0" applyFont="1" applyBorder="1" applyAlignment="1" applyProtection="1"/>
    <xf numFmtId="0" fontId="50" fillId="0" borderId="0" xfId="0" applyFont="1" applyFill="1" applyAlignment="1" applyProtection="1">
      <alignment horizontal="center" vertical="center" wrapText="1"/>
    </xf>
    <xf numFmtId="0" fontId="45" fillId="0" borderId="0" xfId="0" applyFont="1" applyBorder="1" applyAlignment="1" applyProtection="1">
      <alignment horizontal="center"/>
    </xf>
    <xf numFmtId="0" fontId="49" fillId="7" borderId="0" xfId="0" applyFont="1" applyFill="1" applyBorder="1" applyAlignment="1" applyProtection="1">
      <alignment horizontal="center" vertical="top"/>
    </xf>
    <xf numFmtId="0" fontId="0" fillId="0" borderId="0" xfId="0" quotePrefix="1" applyFill="1" applyBorder="1" applyAlignment="1" applyProtection="1">
      <alignment horizontal="center"/>
    </xf>
    <xf numFmtId="1" fontId="47" fillId="0" borderId="8" xfId="0" applyNumberFormat="1" applyFont="1" applyBorder="1" applyAlignment="1" applyProtection="1">
      <alignment horizontal="center" vertical="center"/>
    </xf>
    <xf numFmtId="0" fontId="31" fillId="0" borderId="0" xfId="0" applyFont="1" applyProtection="1">
      <protection locked="0"/>
    </xf>
    <xf numFmtId="0" fontId="38" fillId="7" borderId="0" xfId="0" applyNumberFormat="1" applyFont="1" applyFill="1" applyBorder="1" applyAlignment="1" applyProtection="1">
      <alignment horizontal="left" wrapText="1"/>
    </xf>
    <xf numFmtId="0" fontId="49" fillId="7" borderId="0" xfId="0" applyFont="1" applyFill="1" applyBorder="1" applyAlignment="1" applyProtection="1">
      <alignment horizontal="left" vertical="top"/>
    </xf>
    <xf numFmtId="0" fontId="51" fillId="0" borderId="0" xfId="0" quotePrefix="1" applyFont="1" applyFill="1" applyBorder="1" applyAlignment="1" applyProtection="1">
      <alignment horizontal="center"/>
    </xf>
    <xf numFmtId="0" fontId="35" fillId="0" borderId="0" xfId="0" applyFont="1" applyAlignment="1" applyProtection="1">
      <alignment vertical="center"/>
    </xf>
    <xf numFmtId="0" fontId="52" fillId="0" borderId="0" xfId="0" applyFont="1" applyProtection="1"/>
    <xf numFmtId="0" fontId="35" fillId="0" borderId="0" xfId="0" applyFont="1" applyProtection="1"/>
    <xf numFmtId="0" fontId="53" fillId="0" borderId="0" xfId="0" applyFont="1" applyAlignment="1" applyProtection="1">
      <alignment wrapText="1"/>
    </xf>
    <xf numFmtId="1" fontId="0" fillId="0" borderId="0" xfId="0" applyNumberFormat="1" applyAlignment="1" applyProtection="1">
      <alignment horizontal="center"/>
      <protection locked="0"/>
    </xf>
    <xf numFmtId="1" fontId="0" fillId="0" borderId="0" xfId="0" applyNumberFormat="1" applyProtection="1">
      <protection locked="0"/>
    </xf>
    <xf numFmtId="1" fontId="53" fillId="0" borderId="0" xfId="0" applyNumberFormat="1" applyFont="1" applyBorder="1" applyProtection="1">
      <protection locked="0"/>
    </xf>
    <xf numFmtId="1" fontId="0" fillId="0" borderId="0" xfId="0" applyNumberFormat="1" applyBorder="1" applyProtection="1">
      <protection locked="0"/>
    </xf>
    <xf numFmtId="1" fontId="53" fillId="0" borderId="0" xfId="0" applyNumberFormat="1" applyFont="1" applyProtection="1">
      <protection locked="0"/>
    </xf>
    <xf numFmtId="1" fontId="32" fillId="0" borderId="0" xfId="0" applyNumberFormat="1" applyFont="1" applyProtection="1">
      <protection locked="0"/>
    </xf>
    <xf numFmtId="0" fontId="0" fillId="0" borderId="0" xfId="0" applyProtection="1">
      <protection locked="0"/>
    </xf>
    <xf numFmtId="0" fontId="41" fillId="0" borderId="0" xfId="0" applyFont="1" applyFill="1" applyProtection="1">
      <protection locked="0"/>
    </xf>
    <xf numFmtId="1" fontId="0" fillId="0" borderId="0" xfId="0" applyNumberFormat="1" applyFill="1" applyAlignment="1" applyProtection="1">
      <alignment horizontal="right"/>
      <protection locked="0"/>
    </xf>
    <xf numFmtId="1" fontId="53" fillId="7" borderId="0" xfId="0" applyNumberFormat="1" applyFont="1" applyFill="1" applyBorder="1" applyProtection="1">
      <protection locked="0"/>
    </xf>
    <xf numFmtId="1" fontId="0" fillId="0" borderId="0" xfId="0" applyNumberFormat="1" applyFill="1" applyProtection="1">
      <protection locked="0"/>
    </xf>
    <xf numFmtId="1" fontId="0" fillId="5" borderId="0" xfId="0" applyNumberFormat="1" applyFill="1" applyAlignment="1" applyProtection="1">
      <alignment horizontal="right"/>
      <protection locked="0"/>
    </xf>
    <xf numFmtId="1" fontId="0" fillId="0" borderId="0" xfId="0" applyNumberFormat="1" applyFill="1" applyAlignment="1" applyProtection="1">
      <protection locked="0"/>
    </xf>
    <xf numFmtId="49" fontId="0" fillId="0" borderId="0" xfId="0" applyNumberFormat="1" applyFill="1" applyAlignment="1" applyProtection="1">
      <alignment horizontal="left"/>
      <protection locked="0"/>
    </xf>
    <xf numFmtId="0" fontId="0" fillId="0" borderId="0" xfId="0" applyAlignment="1" applyProtection="1">
      <alignment horizontal="center"/>
      <protection locked="0"/>
    </xf>
    <xf numFmtId="49" fontId="0" fillId="9" borderId="0" xfId="0" applyNumberFormat="1" applyFill="1" applyAlignment="1" applyProtection="1">
      <alignment horizontal="center"/>
      <protection locked="0"/>
    </xf>
    <xf numFmtId="49" fontId="0" fillId="10" borderId="0" xfId="0" applyNumberFormat="1" applyFill="1" applyAlignment="1" applyProtection="1">
      <alignment horizontal="center"/>
      <protection locked="0"/>
    </xf>
    <xf numFmtId="49" fontId="0" fillId="0" borderId="0" xfId="0" applyNumberFormat="1" applyProtection="1">
      <protection locked="0"/>
    </xf>
    <xf numFmtId="0" fontId="0" fillId="9" borderId="0" xfId="0" applyFill="1" applyProtection="1">
      <protection locked="0"/>
    </xf>
    <xf numFmtId="0" fontId="0" fillId="11" borderId="0" xfId="0" applyFill="1" applyProtection="1">
      <protection locked="0"/>
    </xf>
    <xf numFmtId="0" fontId="0" fillId="4" borderId="0" xfId="0" applyFill="1" applyProtection="1">
      <protection locked="0"/>
    </xf>
    <xf numFmtId="0" fontId="0" fillId="12" borderId="0" xfId="0" applyFill="1" applyProtection="1">
      <protection locked="0"/>
    </xf>
    <xf numFmtId="0" fontId="54" fillId="0" borderId="0" xfId="1" applyFont="1" applyFill="1" applyBorder="1" applyAlignment="1" applyProtection="1">
      <alignment horizontal="center"/>
    </xf>
    <xf numFmtId="0" fontId="54" fillId="0" borderId="0" xfId="0" applyFont="1" applyFill="1" applyBorder="1" applyAlignment="1" applyProtection="1">
      <alignment horizontal="center"/>
    </xf>
    <xf numFmtId="0" fontId="55" fillId="0" borderId="0" xfId="0" applyFont="1" applyAlignment="1" applyProtection="1">
      <alignment vertical="top" wrapText="1"/>
    </xf>
    <xf numFmtId="0" fontId="2" fillId="0" borderId="80" xfId="0" applyNumberFormat="1" applyFont="1" applyFill="1" applyBorder="1" applyAlignment="1" applyProtection="1">
      <alignment horizontal="left" vertical="top" wrapText="1"/>
    </xf>
    <xf numFmtId="0" fontId="2" fillId="13" borderId="80" xfId="0" applyNumberFormat="1" applyFont="1" applyFill="1" applyBorder="1" applyAlignment="1" applyProtection="1">
      <alignment horizontal="left" vertical="top" wrapText="1"/>
    </xf>
    <xf numFmtId="0" fontId="2" fillId="13" borderId="83" xfId="0" applyNumberFormat="1" applyFont="1" applyFill="1" applyBorder="1" applyAlignment="1" applyProtection="1">
      <alignment horizontal="left" vertical="center" wrapText="1"/>
    </xf>
    <xf numFmtId="0" fontId="2" fillId="0" borderId="83" xfId="0" applyNumberFormat="1" applyFont="1" applyFill="1" applyBorder="1" applyAlignment="1" applyProtection="1">
      <alignment horizontal="left" vertical="center" wrapText="1"/>
    </xf>
    <xf numFmtId="0" fontId="32" fillId="0" borderId="8" xfId="0" applyFont="1" applyBorder="1" applyAlignment="1" applyProtection="1">
      <alignment horizontal="center" vertical="center" wrapText="1"/>
    </xf>
    <xf numFmtId="0" fontId="49" fillId="0" borderId="0" xfId="0" applyFont="1" applyFill="1" applyAlignment="1" applyProtection="1">
      <alignment vertical="center" wrapText="1"/>
    </xf>
    <xf numFmtId="0" fontId="0" fillId="2" borderId="0" xfId="0" applyNumberFormat="1" applyFont="1" applyFill="1" applyBorder="1" applyAlignment="1" applyProtection="1"/>
    <xf numFmtId="0" fontId="1" fillId="6" borderId="2" xfId="0" applyNumberFormat="1" applyFont="1" applyFill="1" applyBorder="1" applyAlignment="1" applyProtection="1">
      <alignment horizontal="left" wrapText="1"/>
    </xf>
    <xf numFmtId="3" fontId="0" fillId="6" borderId="4" xfId="0" applyNumberFormat="1" applyFont="1" applyFill="1" applyBorder="1" applyAlignment="1" applyProtection="1">
      <alignment vertical="top"/>
    </xf>
    <xf numFmtId="3" fontId="1" fillId="10" borderId="84" xfId="0" applyNumberFormat="1" applyFont="1" applyFill="1" applyBorder="1" applyAlignment="1" applyProtection="1">
      <alignment horizontal="center" wrapText="1"/>
    </xf>
    <xf numFmtId="0" fontId="41" fillId="7" borderId="0" xfId="0" applyFont="1" applyFill="1" applyProtection="1"/>
    <xf numFmtId="0" fontId="1" fillId="5" borderId="85" xfId="0" applyNumberFormat="1" applyFont="1" applyFill="1" applyBorder="1" applyAlignment="1" applyProtection="1">
      <alignment horizontal="left" wrapText="1"/>
    </xf>
    <xf numFmtId="0" fontId="2" fillId="0" borderId="85" xfId="0" applyNumberFormat="1" applyFont="1" applyFill="1" applyBorder="1" applyAlignment="1" applyProtection="1">
      <alignment horizontal="left" vertical="top" wrapText="1"/>
    </xf>
    <xf numFmtId="0" fontId="2" fillId="13" borderId="85" xfId="0" applyNumberFormat="1" applyFont="1" applyFill="1" applyBorder="1" applyAlignment="1" applyProtection="1">
      <alignment horizontal="left" vertical="top" wrapText="1"/>
    </xf>
    <xf numFmtId="0" fontId="33" fillId="0" borderId="17" xfId="0" applyNumberFormat="1" applyFont="1" applyFill="1" applyBorder="1" applyAlignment="1" applyProtection="1"/>
    <xf numFmtId="3" fontId="0" fillId="2" borderId="86" xfId="0" applyNumberFormat="1" applyFont="1" applyFill="1" applyBorder="1" applyAlignment="1" applyProtection="1">
      <alignment vertical="top"/>
    </xf>
    <xf numFmtId="0" fontId="56" fillId="2" borderId="87" xfId="0" applyNumberFormat="1" applyFont="1" applyFill="1" applyBorder="1" applyAlignment="1" applyProtection="1">
      <alignment vertical="center" wrapText="1"/>
    </xf>
    <xf numFmtId="0" fontId="0" fillId="14" borderId="10" xfId="0" applyFill="1" applyBorder="1" applyAlignment="1" applyProtection="1">
      <alignment horizontal="center" vertical="center" wrapText="1"/>
    </xf>
    <xf numFmtId="0" fontId="0" fillId="14" borderId="11" xfId="0" applyFill="1" applyBorder="1" applyAlignment="1" applyProtection="1">
      <alignment horizontal="center" vertical="center" wrapText="1"/>
    </xf>
    <xf numFmtId="1" fontId="79" fillId="0" borderId="10" xfId="0" applyNumberFormat="1" applyFont="1" applyBorder="1" applyAlignment="1" applyProtection="1">
      <alignment horizontal="center" vertical="center"/>
      <protection locked="0"/>
    </xf>
    <xf numFmtId="1" fontId="79" fillId="0" borderId="11" xfId="0" applyNumberFormat="1" applyFont="1" applyBorder="1" applyAlignment="1" applyProtection="1">
      <alignment horizontal="center" vertical="center"/>
      <protection locked="0"/>
    </xf>
    <xf numFmtId="1" fontId="79" fillId="0" borderId="12" xfId="0" applyNumberFormat="1" applyFont="1" applyBorder="1" applyAlignment="1" applyProtection="1">
      <alignment horizontal="center" vertical="center"/>
      <protection locked="0"/>
    </xf>
    <xf numFmtId="1" fontId="79" fillId="0" borderId="13" xfId="0" applyNumberFormat="1" applyFont="1" applyBorder="1" applyAlignment="1" applyProtection="1">
      <alignment horizontal="center" vertical="center"/>
      <protection locked="0"/>
    </xf>
    <xf numFmtId="0" fontId="32" fillId="0" borderId="21" xfId="0" applyFont="1" applyBorder="1" applyAlignment="1" applyProtection="1">
      <alignment horizontal="left"/>
    </xf>
    <xf numFmtId="0" fontId="32" fillId="0" borderId="16" xfId="0" applyFont="1" applyBorder="1" applyAlignment="1" applyProtection="1">
      <alignment horizontal="left"/>
    </xf>
    <xf numFmtId="0" fontId="32" fillId="0" borderId="22" xfId="0" applyFont="1" applyBorder="1" applyAlignment="1" applyProtection="1">
      <alignment horizontal="left"/>
    </xf>
    <xf numFmtId="49" fontId="77" fillId="0" borderId="6" xfId="0" applyNumberFormat="1" applyFont="1" applyBorder="1" applyAlignment="1" applyProtection="1">
      <alignment horizontal="center" vertical="center"/>
      <protection locked="0"/>
    </xf>
    <xf numFmtId="49" fontId="42" fillId="0" borderId="5" xfId="0" applyNumberFormat="1" applyFont="1" applyBorder="1" applyAlignment="1" applyProtection="1">
      <alignment horizontal="center" vertical="center"/>
      <protection locked="0"/>
    </xf>
    <xf numFmtId="49" fontId="42" fillId="0" borderId="23" xfId="0" applyNumberFormat="1" applyFont="1" applyBorder="1" applyAlignment="1" applyProtection="1">
      <alignment horizontal="center" vertical="center"/>
      <protection locked="0"/>
    </xf>
    <xf numFmtId="0" fontId="32" fillId="0" borderId="21" xfId="0" applyFont="1" applyBorder="1" applyAlignment="1" applyProtection="1">
      <alignment horizontal="left" vertical="center" wrapText="1" indent="1"/>
    </xf>
    <xf numFmtId="0" fontId="32" fillId="0" borderId="16" xfId="0" applyFont="1" applyBorder="1" applyAlignment="1" applyProtection="1">
      <alignment horizontal="left" vertical="center" wrapText="1" indent="1"/>
    </xf>
    <xf numFmtId="0" fontId="32" fillId="0" borderId="22" xfId="0" applyFont="1" applyBorder="1" applyAlignment="1" applyProtection="1">
      <alignment horizontal="left" vertical="center" wrapText="1" indent="1"/>
    </xf>
    <xf numFmtId="0" fontId="57" fillId="15" borderId="24" xfId="0" applyFont="1" applyFill="1" applyBorder="1" applyAlignment="1" applyProtection="1">
      <alignment horizontal="center" vertical="center" textRotation="90"/>
    </xf>
    <xf numFmtId="0" fontId="57" fillId="15" borderId="25" xfId="0" applyFont="1" applyFill="1" applyBorder="1" applyAlignment="1" applyProtection="1">
      <alignment horizontal="center" vertical="center" textRotation="90"/>
    </xf>
    <xf numFmtId="0" fontId="57" fillId="15" borderId="26" xfId="0" applyFont="1" applyFill="1" applyBorder="1" applyAlignment="1" applyProtection="1">
      <alignment horizontal="center" vertical="center" textRotation="90"/>
    </xf>
    <xf numFmtId="49" fontId="12" fillId="14" borderId="25" xfId="0" applyNumberFormat="1" applyFont="1" applyFill="1" applyBorder="1" applyAlignment="1" applyProtection="1">
      <alignment horizontal="center" vertical="center" wrapText="1"/>
    </xf>
    <xf numFmtId="49" fontId="43" fillId="14" borderId="0" xfId="0" applyNumberFormat="1" applyFont="1" applyFill="1" applyBorder="1" applyAlignment="1" applyProtection="1">
      <alignment horizontal="center" vertical="center" wrapText="1"/>
    </xf>
    <xf numFmtId="49" fontId="43" fillId="14" borderId="27" xfId="0" applyNumberFormat="1" applyFont="1" applyFill="1" applyBorder="1" applyAlignment="1" applyProtection="1">
      <alignment horizontal="center" vertical="center" wrapText="1"/>
    </xf>
    <xf numFmtId="1" fontId="79" fillId="0" borderId="28" xfId="0" applyNumberFormat="1" applyFont="1" applyBorder="1" applyAlignment="1" applyProtection="1">
      <alignment horizontal="center" vertical="center"/>
      <protection locked="0"/>
    </xf>
    <xf numFmtId="0" fontId="43" fillId="0" borderId="18" xfId="0" applyFont="1" applyBorder="1" applyAlignment="1" applyProtection="1">
      <alignment horizontal="left" vertical="center" indent="1"/>
    </xf>
    <xf numFmtId="0" fontId="43" fillId="0" borderId="19" xfId="0" applyFont="1" applyBorder="1" applyAlignment="1" applyProtection="1">
      <alignment horizontal="left" vertical="center" indent="1"/>
    </xf>
    <xf numFmtId="0" fontId="43" fillId="0" borderId="20" xfId="0" applyFont="1" applyBorder="1" applyAlignment="1" applyProtection="1">
      <alignment horizontal="left" vertical="center" indent="1"/>
    </xf>
    <xf numFmtId="49" fontId="77" fillId="0" borderId="26" xfId="0" applyNumberFormat="1" applyFont="1" applyBorder="1" applyAlignment="1" applyProtection="1">
      <alignment horizontal="left" vertical="center" wrapText="1" indent="1"/>
      <protection locked="0"/>
    </xf>
    <xf numFmtId="49" fontId="42" fillId="0" borderId="57" xfId="0" applyNumberFormat="1" applyFont="1" applyBorder="1" applyAlignment="1" applyProtection="1">
      <alignment horizontal="left" vertical="center" wrapText="1" indent="1"/>
      <protection locked="0"/>
    </xf>
    <xf numFmtId="49" fontId="42" fillId="0" borderId="78" xfId="0" applyNumberFormat="1" applyFont="1" applyBorder="1" applyAlignment="1" applyProtection="1">
      <alignment horizontal="left" vertical="center" wrapText="1" indent="1"/>
      <protection locked="0"/>
    </xf>
    <xf numFmtId="0" fontId="55" fillId="0" borderId="76" xfId="0" applyFont="1" applyBorder="1" applyAlignment="1" applyProtection="1">
      <alignment horizontal="center" vertical="center"/>
    </xf>
    <xf numFmtId="0" fontId="55" fillId="0" borderId="62" xfId="0" applyFont="1" applyBorder="1" applyAlignment="1" applyProtection="1">
      <alignment horizontal="center" vertical="center"/>
    </xf>
    <xf numFmtId="0" fontId="55" fillId="0" borderId="63" xfId="0" applyFont="1" applyBorder="1" applyAlignment="1" applyProtection="1">
      <alignment horizontal="center" vertical="center"/>
    </xf>
    <xf numFmtId="49" fontId="77" fillId="0" borderId="74" xfId="0" applyNumberFormat="1" applyFont="1" applyBorder="1" applyAlignment="1" applyProtection="1">
      <alignment horizontal="left" vertical="center" indent="1"/>
      <protection locked="0"/>
    </xf>
    <xf numFmtId="49" fontId="42" fillId="0" borderId="57" xfId="0" applyNumberFormat="1" applyFont="1" applyBorder="1" applyAlignment="1" applyProtection="1">
      <alignment horizontal="left" vertical="center" indent="1"/>
      <protection locked="0"/>
    </xf>
    <xf numFmtId="49" fontId="42" fillId="0" borderId="78" xfId="0" applyNumberFormat="1" applyFont="1" applyBorder="1" applyAlignment="1" applyProtection="1">
      <alignment horizontal="left" vertical="center" indent="1"/>
      <protection locked="0"/>
    </xf>
    <xf numFmtId="0" fontId="70" fillId="0" borderId="18" xfId="0" applyFont="1" applyBorder="1" applyAlignment="1" applyProtection="1">
      <alignment horizontal="left" vertical="center" indent="7"/>
    </xf>
    <xf numFmtId="0" fontId="70" fillId="0" borderId="19" xfId="0" applyFont="1" applyBorder="1" applyAlignment="1" applyProtection="1">
      <alignment horizontal="left" vertical="center" indent="7"/>
    </xf>
    <xf numFmtId="0" fontId="70" fillId="0" borderId="20" xfId="0" applyFont="1" applyBorder="1" applyAlignment="1" applyProtection="1">
      <alignment horizontal="left" vertical="center" indent="7"/>
    </xf>
    <xf numFmtId="0" fontId="70" fillId="0" borderId="29" xfId="0" applyFont="1" applyBorder="1" applyAlignment="1" applyProtection="1">
      <alignment horizontal="left" vertical="center" indent="7"/>
    </xf>
    <xf numFmtId="0" fontId="70" fillId="0" borderId="30" xfId="0" applyFont="1" applyBorder="1" applyAlignment="1" applyProtection="1">
      <alignment horizontal="left" vertical="center" indent="7"/>
    </xf>
    <xf numFmtId="0" fontId="70" fillId="0" borderId="31" xfId="0" applyFont="1" applyBorder="1" applyAlignment="1" applyProtection="1">
      <alignment horizontal="left" vertical="center" indent="7"/>
    </xf>
    <xf numFmtId="0" fontId="77" fillId="0" borderId="74" xfId="0" applyFont="1" applyBorder="1" applyAlignment="1" applyProtection="1">
      <alignment horizontal="left" vertical="center" indent="1"/>
      <protection locked="0"/>
    </xf>
    <xf numFmtId="0" fontId="42" fillId="0" borderId="57" xfId="0" applyFont="1" applyBorder="1" applyAlignment="1" applyProtection="1">
      <alignment horizontal="left" vertical="center" indent="1"/>
      <protection locked="0"/>
    </xf>
    <xf numFmtId="0" fontId="42" fillId="0" borderId="75" xfId="0" applyFont="1" applyBorder="1" applyAlignment="1" applyProtection="1">
      <alignment horizontal="left" vertical="center" indent="1"/>
      <protection locked="0"/>
    </xf>
    <xf numFmtId="0" fontId="0" fillId="0" borderId="76" xfId="0" applyBorder="1" applyAlignment="1" applyProtection="1">
      <alignment horizontal="center" wrapText="1"/>
    </xf>
    <xf numFmtId="0" fontId="0" fillId="0" borderId="62" xfId="0" applyBorder="1" applyAlignment="1" applyProtection="1">
      <alignment horizontal="center"/>
    </xf>
    <xf numFmtId="0" fontId="0" fillId="0" borderId="63" xfId="0" applyBorder="1" applyAlignment="1" applyProtection="1">
      <alignment horizontal="center"/>
    </xf>
    <xf numFmtId="0" fontId="32" fillId="0" borderId="8" xfId="0" applyFont="1" applyBorder="1" applyAlignment="1" applyProtection="1">
      <alignment horizontal="center" vertical="center" wrapText="1"/>
    </xf>
    <xf numFmtId="0" fontId="32" fillId="0" borderId="0" xfId="0" applyFont="1" applyBorder="1" applyAlignment="1" applyProtection="1">
      <alignment horizontal="center" vertical="center" wrapText="1"/>
    </xf>
    <xf numFmtId="0" fontId="32" fillId="0" borderId="57" xfId="0" applyFont="1" applyBorder="1" applyAlignment="1" applyProtection="1">
      <alignment horizontal="center" vertical="center" wrapText="1"/>
    </xf>
    <xf numFmtId="0" fontId="64" fillId="0" borderId="18" xfId="0" applyFont="1" applyBorder="1" applyAlignment="1" applyProtection="1">
      <alignment horizontal="left" vertical="center" wrapText="1" indent="1"/>
    </xf>
    <xf numFmtId="0" fontId="0" fillId="0" borderId="19" xfId="0" applyBorder="1" applyAlignment="1" applyProtection="1">
      <alignment horizontal="left" vertical="center" wrapText="1" indent="1"/>
    </xf>
    <xf numFmtId="0" fontId="0" fillId="0" borderId="20" xfId="0" applyBorder="1" applyAlignment="1" applyProtection="1">
      <alignment horizontal="left" vertical="center" wrapText="1" indent="1"/>
    </xf>
    <xf numFmtId="0" fontId="0" fillId="0" borderId="18" xfId="0" applyBorder="1" applyAlignment="1" applyProtection="1">
      <alignment horizontal="left" vertical="center" wrapText="1" indent="1"/>
    </xf>
    <xf numFmtId="0" fontId="43" fillId="14" borderId="28" xfId="0" applyFont="1" applyFill="1" applyBorder="1" applyAlignment="1" applyProtection="1">
      <alignment horizontal="center" vertical="center" wrapText="1"/>
    </xf>
    <xf numFmtId="0" fontId="13" fillId="0" borderId="0" xfId="0" applyFont="1" applyFill="1" applyAlignment="1" applyProtection="1">
      <alignment horizontal="left" vertical="top" wrapText="1"/>
    </xf>
    <xf numFmtId="0" fontId="49" fillId="0" borderId="0" xfId="0" applyFont="1" applyFill="1" applyAlignment="1" applyProtection="1">
      <alignment horizontal="left" vertical="top" wrapText="1"/>
    </xf>
    <xf numFmtId="1" fontId="79" fillId="0" borderId="64" xfId="0" applyNumberFormat="1" applyFont="1" applyBorder="1" applyAlignment="1" applyProtection="1">
      <alignment horizontal="center" vertical="center"/>
      <protection locked="0"/>
    </xf>
    <xf numFmtId="1" fontId="79" fillId="0" borderId="65" xfId="0" applyNumberFormat="1" applyFont="1" applyBorder="1" applyAlignment="1" applyProtection="1">
      <alignment horizontal="center" vertical="center"/>
      <protection locked="0"/>
    </xf>
    <xf numFmtId="0" fontId="70" fillId="0" borderId="57" xfId="0" applyFont="1" applyBorder="1" applyAlignment="1" applyProtection="1">
      <alignment horizontal="left" vertical="top" indent="9"/>
    </xf>
    <xf numFmtId="0" fontId="0" fillId="0" borderId="8" xfId="0" applyBorder="1" applyAlignment="1" applyProtection="1">
      <alignment horizontal="left"/>
    </xf>
    <xf numFmtId="0" fontId="70" fillId="0" borderId="0" xfId="0" applyFont="1" applyBorder="1" applyAlignment="1" applyProtection="1"/>
    <xf numFmtId="0" fontId="45" fillId="0" borderId="0" xfId="0" applyFont="1" applyBorder="1" applyAlignment="1" applyProtection="1">
      <alignment horizontal="center"/>
    </xf>
    <xf numFmtId="0" fontId="43" fillId="0" borderId="51" xfId="0" applyFont="1" applyBorder="1" applyAlignment="1" applyProtection="1">
      <alignment horizontal="left" indent="1"/>
    </xf>
    <xf numFmtId="0" fontId="43" fillId="0" borderId="8" xfId="0" applyFont="1" applyBorder="1" applyAlignment="1" applyProtection="1">
      <alignment horizontal="left" indent="1"/>
    </xf>
    <xf numFmtId="0" fontId="43" fillId="0" borderId="52" xfId="0" applyFont="1" applyBorder="1" applyAlignment="1" applyProtection="1">
      <alignment horizontal="left" indent="1"/>
    </xf>
    <xf numFmtId="0" fontId="63" fillId="14" borderId="60" xfId="0" applyFont="1" applyFill="1" applyBorder="1" applyAlignment="1" applyProtection="1">
      <alignment horizontal="center" vertical="center"/>
    </xf>
    <xf numFmtId="0" fontId="63" fillId="14" borderId="7" xfId="0" applyFont="1" applyFill="1" applyBorder="1" applyAlignment="1" applyProtection="1">
      <alignment horizontal="center" vertical="center"/>
    </xf>
    <xf numFmtId="0" fontId="63" fillId="14" borderId="61" xfId="0" applyFont="1" applyFill="1" applyBorder="1" applyAlignment="1" applyProtection="1">
      <alignment horizontal="center" vertical="center"/>
    </xf>
    <xf numFmtId="1" fontId="59" fillId="0" borderId="1" xfId="0" applyNumberFormat="1" applyFont="1" applyFill="1" applyBorder="1" applyAlignment="1" applyProtection="1">
      <alignment horizontal="center" vertical="center"/>
    </xf>
    <xf numFmtId="1" fontId="59" fillId="0" borderId="7" xfId="0" applyNumberFormat="1" applyFont="1" applyFill="1" applyBorder="1" applyAlignment="1" applyProtection="1">
      <alignment horizontal="center" vertical="center"/>
    </xf>
    <xf numFmtId="1" fontId="59" fillId="0" borderId="59" xfId="0" applyNumberFormat="1" applyFont="1" applyFill="1" applyBorder="1" applyAlignment="1" applyProtection="1">
      <alignment horizontal="center" vertical="center"/>
    </xf>
    <xf numFmtId="0" fontId="65" fillId="0" borderId="7" xfId="0" applyFont="1" applyBorder="1" applyAlignment="1" applyProtection="1">
      <alignment horizontal="center" vertical="center" wrapText="1" readingOrder="1"/>
    </xf>
    <xf numFmtId="0" fontId="65" fillId="0" borderId="77" xfId="0" applyFont="1" applyBorder="1" applyAlignment="1" applyProtection="1">
      <alignment horizontal="center" vertical="center" wrapText="1" readingOrder="1"/>
    </xf>
    <xf numFmtId="0" fontId="70" fillId="0" borderId="74" xfId="0" applyFont="1" applyBorder="1" applyAlignment="1" applyProtection="1">
      <alignment horizontal="left" vertical="top" wrapText="1" indent="1"/>
    </xf>
    <xf numFmtId="0" fontId="70" fillId="0" borderId="57" xfId="0" applyFont="1" applyBorder="1" applyAlignment="1" applyProtection="1">
      <alignment horizontal="left" vertical="top" wrapText="1" indent="1"/>
    </xf>
    <xf numFmtId="0" fontId="70" fillId="0" borderId="75" xfId="0" applyFont="1" applyBorder="1" applyAlignment="1" applyProtection="1">
      <alignment horizontal="left" vertical="top" wrapText="1" indent="1"/>
    </xf>
    <xf numFmtId="0" fontId="49" fillId="0" borderId="0" xfId="0" applyFont="1" applyFill="1" applyAlignment="1" applyProtection="1">
      <alignment horizontal="center" vertical="center" wrapText="1"/>
    </xf>
    <xf numFmtId="0" fontId="0" fillId="0" borderId="45" xfId="0" applyBorder="1" applyAlignment="1" applyProtection="1">
      <alignment horizontal="center" vertical="center" wrapText="1"/>
    </xf>
    <xf numFmtId="0" fontId="0" fillId="0" borderId="68" xfId="0" applyBorder="1" applyAlignment="1" applyProtection="1">
      <alignment horizontal="center" vertical="center" wrapText="1"/>
    </xf>
    <xf numFmtId="0" fontId="32" fillId="0" borderId="69" xfId="0" applyFont="1" applyBorder="1" applyAlignment="1" applyProtection="1">
      <alignment horizontal="right" vertical="center" wrapText="1"/>
    </xf>
    <xf numFmtId="0" fontId="32" fillId="0" borderId="30" xfId="0" applyFont="1" applyBorder="1" applyAlignment="1" applyProtection="1">
      <alignment horizontal="right" vertical="center" wrapText="1"/>
    </xf>
    <xf numFmtId="0" fontId="32" fillId="0" borderId="70" xfId="0" applyFont="1" applyBorder="1" applyAlignment="1" applyProtection="1">
      <alignment horizontal="right" vertical="center" wrapText="1"/>
    </xf>
    <xf numFmtId="0" fontId="0" fillId="0" borderId="30" xfId="0" applyBorder="1" applyAlignment="1" applyProtection="1">
      <alignment horizontal="center" vertical="center" wrapText="1"/>
    </xf>
    <xf numFmtId="0" fontId="0" fillId="0" borderId="70" xfId="0" applyBorder="1" applyAlignment="1" applyProtection="1">
      <alignment horizontal="center" vertical="center" wrapText="1"/>
    </xf>
    <xf numFmtId="0" fontId="70" fillId="0" borderId="17" xfId="0" applyFont="1" applyBorder="1" applyAlignment="1" applyProtection="1">
      <alignment horizontal="left" indent="1"/>
    </xf>
    <xf numFmtId="0" fontId="70" fillId="0" borderId="0" xfId="0" applyFont="1" applyBorder="1" applyAlignment="1" applyProtection="1">
      <alignment horizontal="left" indent="1"/>
    </xf>
    <xf numFmtId="0" fontId="70" fillId="0" borderId="27" xfId="0" applyFont="1" applyBorder="1" applyAlignment="1" applyProtection="1">
      <alignment horizontal="left" indent="1"/>
    </xf>
    <xf numFmtId="0" fontId="64" fillId="0" borderId="29" xfId="0" applyFont="1" applyBorder="1" applyAlignment="1" applyProtection="1">
      <alignment horizontal="left" vertical="center" wrapText="1" indent="1"/>
    </xf>
    <xf numFmtId="0" fontId="0" fillId="0" borderId="30" xfId="0" applyBorder="1" applyAlignment="1" applyProtection="1">
      <alignment horizontal="left" vertical="center" wrapText="1" indent="1"/>
    </xf>
    <xf numFmtId="0" fontId="0" fillId="0" borderId="31" xfId="0" applyBorder="1" applyAlignment="1" applyProtection="1">
      <alignment horizontal="left" vertical="center" wrapText="1" indent="1"/>
    </xf>
    <xf numFmtId="0" fontId="0" fillId="0" borderId="0" xfId="0"/>
    <xf numFmtId="0" fontId="62" fillId="0" borderId="0" xfId="0" applyFont="1" applyFill="1" applyAlignment="1" applyProtection="1">
      <alignment horizontal="center" vertical="center" wrapText="1"/>
    </xf>
    <xf numFmtId="0" fontId="0" fillId="0" borderId="58" xfId="0" applyBorder="1" applyAlignment="1" applyProtection="1">
      <alignment horizontal="left" vertical="center" wrapText="1" indent="2"/>
    </xf>
    <xf numFmtId="0" fontId="0" fillId="0" borderId="10" xfId="0" applyBorder="1" applyAlignment="1" applyProtection="1">
      <alignment horizontal="left" vertical="center" wrapText="1" indent="2"/>
    </xf>
    <xf numFmtId="0" fontId="0" fillId="0" borderId="8" xfId="0" applyBorder="1" applyAlignment="1" applyProtection="1">
      <alignment horizontal="right"/>
    </xf>
    <xf numFmtId="0" fontId="70" fillId="0" borderId="17" xfId="0" applyFont="1" applyBorder="1" applyAlignment="1" applyProtection="1">
      <alignment horizontal="left" wrapText="1" indent="1"/>
    </xf>
    <xf numFmtId="1" fontId="59" fillId="0" borderId="1" xfId="0" applyNumberFormat="1" applyFont="1" applyBorder="1" applyAlignment="1" applyProtection="1">
      <alignment horizontal="center" vertical="center"/>
    </xf>
    <xf numFmtId="1" fontId="59" fillId="0" borderId="59" xfId="0" applyNumberFormat="1" applyFont="1" applyBorder="1" applyAlignment="1" applyProtection="1">
      <alignment horizontal="center" vertical="center"/>
    </xf>
    <xf numFmtId="1" fontId="79" fillId="0" borderId="54" xfId="0" applyNumberFormat="1" applyFont="1" applyBorder="1" applyAlignment="1" applyProtection="1">
      <alignment horizontal="center" vertical="center"/>
      <protection locked="0"/>
    </xf>
    <xf numFmtId="1" fontId="79" fillId="0" borderId="59" xfId="0" applyNumberFormat="1" applyFont="1" applyBorder="1" applyAlignment="1" applyProtection="1">
      <alignment horizontal="center" vertical="center"/>
      <protection locked="0"/>
    </xf>
    <xf numFmtId="0" fontId="0" fillId="0" borderId="62" xfId="0" applyBorder="1" applyAlignment="1" applyProtection="1">
      <alignment horizontal="center" vertical="center" wrapText="1"/>
    </xf>
    <xf numFmtId="0" fontId="0" fillId="0" borderId="63" xfId="0" applyBorder="1" applyAlignment="1" applyProtection="1">
      <alignment horizontal="center" vertical="center" wrapText="1"/>
    </xf>
    <xf numFmtId="1" fontId="79" fillId="0" borderId="7" xfId="0" applyNumberFormat="1" applyFont="1" applyBorder="1" applyAlignment="1" applyProtection="1">
      <alignment horizontal="center" vertical="center"/>
      <protection locked="0"/>
    </xf>
    <xf numFmtId="1" fontId="79" fillId="0" borderId="55" xfId="0" applyNumberFormat="1" applyFont="1" applyBorder="1" applyAlignment="1" applyProtection="1">
      <alignment horizontal="center" vertical="center"/>
      <protection locked="0"/>
    </xf>
    <xf numFmtId="0" fontId="0" fillId="0" borderId="4" xfId="0" applyBorder="1" applyAlignment="1" applyProtection="1">
      <alignment horizontal="left" vertical="center" wrapText="1" indent="1"/>
    </xf>
    <xf numFmtId="0" fontId="0" fillId="0" borderId="10" xfId="0" applyBorder="1" applyAlignment="1" applyProtection="1">
      <alignment horizontal="left" vertical="center" wrapText="1" indent="1"/>
    </xf>
    <xf numFmtId="0" fontId="59" fillId="0" borderId="0" xfId="0" applyFont="1" applyFill="1" applyAlignment="1" applyProtection="1">
      <alignment horizontal="center" vertical="center" wrapText="1"/>
    </xf>
    <xf numFmtId="0" fontId="55" fillId="0" borderId="8" xfId="0" applyFont="1" applyBorder="1" applyAlignment="1" applyProtection="1">
      <alignment horizontal="center" vertical="center"/>
    </xf>
    <xf numFmtId="0" fontId="55" fillId="0" borderId="50" xfId="0" applyFont="1" applyBorder="1" applyAlignment="1" applyProtection="1">
      <alignment horizontal="center" vertical="center"/>
    </xf>
    <xf numFmtId="0" fontId="0" fillId="14" borderId="8" xfId="0" applyFill="1" applyBorder="1" applyAlignment="1" applyProtection="1">
      <alignment horizontal="center" vertical="center" wrapText="1"/>
    </xf>
    <xf numFmtId="0" fontId="0" fillId="14" borderId="0" xfId="0" applyFill="1" applyBorder="1" applyAlignment="1" applyProtection="1">
      <alignment horizontal="center" vertical="center" wrapText="1"/>
    </xf>
    <xf numFmtId="0" fontId="0" fillId="14" borderId="51" xfId="0" applyFill="1" applyBorder="1" applyAlignment="1" applyProtection="1">
      <alignment horizontal="center" vertical="center" wrapText="1"/>
    </xf>
    <xf numFmtId="0" fontId="0" fillId="14" borderId="52" xfId="0" applyFill="1" applyBorder="1" applyAlignment="1" applyProtection="1">
      <alignment horizontal="center" vertical="center" wrapText="1"/>
    </xf>
    <xf numFmtId="0" fontId="0" fillId="14" borderId="53" xfId="0" applyFill="1" applyBorder="1" applyAlignment="1" applyProtection="1">
      <alignment horizontal="center" vertical="center" wrapText="1"/>
    </xf>
    <xf numFmtId="0" fontId="0" fillId="14" borderId="46" xfId="0" applyFill="1" applyBorder="1" applyAlignment="1" applyProtection="1">
      <alignment horizontal="center" vertical="center" wrapText="1"/>
    </xf>
    <xf numFmtId="0" fontId="55" fillId="0" borderId="8" xfId="0" applyFont="1" applyBorder="1" applyAlignment="1" applyProtection="1">
      <alignment horizontal="center"/>
    </xf>
    <xf numFmtId="0" fontId="55" fillId="0" borderId="52" xfId="0" applyFont="1" applyBorder="1" applyAlignment="1" applyProtection="1">
      <alignment horizontal="center"/>
    </xf>
    <xf numFmtId="0" fontId="43" fillId="0" borderId="54" xfId="0" applyFont="1" applyBorder="1" applyAlignment="1" applyProtection="1">
      <alignment horizontal="center" vertical="center" wrapText="1"/>
    </xf>
    <xf numFmtId="0" fontId="43" fillId="0" borderId="7" xfId="0" applyFont="1" applyBorder="1" applyAlignment="1" applyProtection="1">
      <alignment horizontal="center" vertical="center" wrapText="1"/>
    </xf>
    <xf numFmtId="0" fontId="43" fillId="0" borderId="55" xfId="0" applyFont="1" applyBorder="1" applyAlignment="1" applyProtection="1">
      <alignment horizontal="center" vertical="center" wrapText="1"/>
    </xf>
    <xf numFmtId="0" fontId="0" fillId="0" borderId="56" xfId="0" applyBorder="1" applyAlignment="1" applyProtection="1">
      <alignment horizontal="right" vertical="center" wrapText="1"/>
    </xf>
    <xf numFmtId="0" fontId="0" fillId="0" borderId="7" xfId="0" applyBorder="1" applyAlignment="1" applyProtection="1">
      <alignment horizontal="right" vertical="center" wrapText="1"/>
    </xf>
    <xf numFmtId="0" fontId="0" fillId="0" borderId="55" xfId="0" applyBorder="1" applyAlignment="1" applyProtection="1">
      <alignment horizontal="right" vertical="center" wrapText="1"/>
    </xf>
    <xf numFmtId="0" fontId="0" fillId="0" borderId="29" xfId="0" applyBorder="1" applyAlignment="1" applyProtection="1">
      <alignment horizontal="left" vertical="center" wrapText="1" indent="1"/>
    </xf>
    <xf numFmtId="0" fontId="70" fillId="0" borderId="44" xfId="0" applyFont="1" applyBorder="1" applyAlignment="1" applyProtection="1">
      <alignment horizontal="left" vertical="center" indent="7"/>
    </xf>
    <xf numFmtId="0" fontId="70" fillId="0" borderId="45" xfId="0" applyFont="1" applyBorder="1" applyAlignment="1" applyProtection="1">
      <alignment horizontal="left" vertical="center" indent="7"/>
    </xf>
    <xf numFmtId="0" fontId="70" fillId="0" borderId="46" xfId="0" applyFont="1" applyBorder="1" applyAlignment="1" applyProtection="1">
      <alignment horizontal="left" vertical="center" indent="7"/>
    </xf>
    <xf numFmtId="0" fontId="70" fillId="0" borderId="47" xfId="0" applyFont="1" applyBorder="1" applyAlignment="1" applyProtection="1">
      <alignment horizontal="left" vertical="center" indent="7"/>
    </xf>
    <xf numFmtId="0" fontId="70" fillId="0" borderId="48" xfId="0" applyFont="1" applyBorder="1" applyAlignment="1" applyProtection="1">
      <alignment horizontal="left" vertical="center" indent="7"/>
    </xf>
    <xf numFmtId="0" fontId="70" fillId="0" borderId="49" xfId="0" applyFont="1" applyBorder="1" applyAlignment="1" applyProtection="1">
      <alignment horizontal="left" vertical="center" indent="7"/>
    </xf>
    <xf numFmtId="0" fontId="0" fillId="14" borderId="60" xfId="0" applyFill="1" applyBorder="1" applyAlignment="1" applyProtection="1">
      <alignment horizontal="right" wrapText="1"/>
    </xf>
    <xf numFmtId="0" fontId="0" fillId="14" borderId="7" xfId="0" applyFill="1" applyBorder="1" applyAlignment="1" applyProtection="1">
      <alignment horizontal="right" wrapText="1"/>
    </xf>
    <xf numFmtId="0" fontId="0" fillId="14" borderId="59" xfId="0" applyFill="1" applyBorder="1" applyAlignment="1" applyProtection="1">
      <alignment horizontal="right" wrapText="1"/>
    </xf>
    <xf numFmtId="49" fontId="79" fillId="0" borderId="28" xfId="0" applyNumberFormat="1" applyFont="1" applyBorder="1" applyAlignment="1" applyProtection="1">
      <alignment horizontal="center" vertical="center"/>
      <protection locked="0"/>
    </xf>
    <xf numFmtId="0" fontId="0" fillId="0" borderId="71" xfId="0" applyBorder="1" applyAlignment="1" applyProtection="1">
      <alignment horizontal="center" vertical="center" wrapText="1"/>
    </xf>
    <xf numFmtId="0" fontId="0" fillId="0" borderId="72" xfId="0" applyBorder="1" applyAlignment="1" applyProtection="1">
      <alignment horizontal="center" vertical="center" wrapText="1"/>
    </xf>
    <xf numFmtId="0" fontId="0" fillId="0" borderId="73" xfId="0" applyFill="1" applyBorder="1" applyAlignment="1" applyProtection="1">
      <alignment horizontal="center" vertical="center" wrapText="1"/>
    </xf>
    <xf numFmtId="0" fontId="0" fillId="0" borderId="71" xfId="0" applyFill="1" applyBorder="1" applyAlignment="1" applyProtection="1">
      <alignment horizontal="center" vertical="center" wrapText="1"/>
    </xf>
    <xf numFmtId="0" fontId="0" fillId="0" borderId="72" xfId="0" applyFill="1" applyBorder="1" applyAlignment="1" applyProtection="1">
      <alignment horizontal="center" vertical="center" wrapText="1"/>
    </xf>
    <xf numFmtId="0" fontId="0" fillId="0" borderId="73" xfId="0" applyBorder="1" applyAlignment="1" applyProtection="1">
      <alignment horizontal="center" vertical="center" wrapText="1"/>
    </xf>
    <xf numFmtId="0" fontId="0" fillId="0" borderId="4" xfId="0" applyBorder="1" applyAlignment="1" applyProtection="1">
      <alignment horizontal="center" vertical="center" wrapText="1"/>
    </xf>
    <xf numFmtId="0" fontId="0" fillId="0" borderId="10" xfId="0" applyBorder="1" applyAlignment="1" applyProtection="1">
      <alignment horizontal="center" vertical="center" wrapText="1"/>
    </xf>
    <xf numFmtId="0" fontId="0" fillId="0" borderId="14" xfId="0" applyFill="1" applyBorder="1" applyAlignment="1" applyProtection="1">
      <alignment horizontal="center" vertical="center" wrapText="1"/>
    </xf>
    <xf numFmtId="0" fontId="0" fillId="0" borderId="4" xfId="0" applyFill="1" applyBorder="1" applyAlignment="1" applyProtection="1">
      <alignment horizontal="center" vertical="center" wrapText="1"/>
    </xf>
    <xf numFmtId="0" fontId="0" fillId="0" borderId="3" xfId="0" applyBorder="1" applyAlignment="1" applyProtection="1">
      <alignment horizontal="left" vertical="center" wrapText="1" indent="1"/>
    </xf>
    <xf numFmtId="0" fontId="0" fillId="0" borderId="66" xfId="0" applyBorder="1" applyAlignment="1" applyProtection="1">
      <alignment horizontal="left" vertical="center" wrapText="1" indent="2"/>
    </xf>
    <xf numFmtId="0" fontId="0" fillId="0" borderId="12" xfId="0" applyBorder="1" applyAlignment="1" applyProtection="1">
      <alignment horizontal="left" vertical="center" wrapText="1" indent="2"/>
    </xf>
    <xf numFmtId="0" fontId="0" fillId="0" borderId="66" xfId="0" applyFill="1" applyBorder="1" applyAlignment="1" applyProtection="1">
      <alignment horizontal="left" vertical="center" wrapText="1" indent="2"/>
    </xf>
    <xf numFmtId="0" fontId="0" fillId="0" borderId="12" xfId="0" applyFill="1" applyBorder="1" applyAlignment="1" applyProtection="1">
      <alignment horizontal="left" vertical="center" wrapText="1" indent="2"/>
    </xf>
    <xf numFmtId="0" fontId="0" fillId="0" borderId="67" xfId="0" applyBorder="1" applyAlignment="1" applyProtection="1">
      <alignment horizontal="left" vertical="center" wrapText="1" indent="1"/>
    </xf>
    <xf numFmtId="0" fontId="0" fillId="0" borderId="12" xfId="0" applyBorder="1" applyAlignment="1" applyProtection="1">
      <alignment horizontal="left" vertical="center" wrapText="1" indent="1"/>
    </xf>
    <xf numFmtId="0" fontId="57" fillId="15" borderId="8" xfId="0" applyFont="1" applyFill="1" applyBorder="1" applyAlignment="1" applyProtection="1">
      <alignment horizontal="center" vertical="center" textRotation="90"/>
    </xf>
    <xf numFmtId="0" fontId="57" fillId="15" borderId="0" xfId="0" applyFont="1" applyFill="1" applyBorder="1" applyAlignment="1" applyProtection="1">
      <alignment horizontal="center" vertical="center" textRotation="90"/>
    </xf>
    <xf numFmtId="0" fontId="57" fillId="15" borderId="57" xfId="0" applyFont="1" applyFill="1" applyBorder="1" applyAlignment="1" applyProtection="1">
      <alignment horizontal="center" vertical="center" textRotation="90"/>
    </xf>
    <xf numFmtId="0" fontId="0" fillId="0" borderId="3" xfId="0" applyFill="1" applyBorder="1" applyAlignment="1" applyProtection="1">
      <alignment horizontal="center" vertical="center" wrapText="1"/>
    </xf>
    <xf numFmtId="0" fontId="0" fillId="0" borderId="58" xfId="0" applyFill="1" applyBorder="1" applyAlignment="1" applyProtection="1">
      <alignment horizontal="left" vertical="center" wrapText="1" indent="2"/>
    </xf>
    <xf numFmtId="0" fontId="0" fillId="0" borderId="10" xfId="0" applyFill="1" applyBorder="1" applyAlignment="1" applyProtection="1">
      <alignment horizontal="left" vertical="center" wrapText="1" indent="2"/>
    </xf>
    <xf numFmtId="1" fontId="79" fillId="0" borderId="60" xfId="0" applyNumberFormat="1" applyFont="1" applyBorder="1" applyAlignment="1" applyProtection="1">
      <alignment horizontal="center" vertical="center"/>
      <protection locked="0"/>
    </xf>
    <xf numFmtId="0" fontId="43" fillId="14" borderId="60" xfId="0" applyFont="1" applyFill="1" applyBorder="1" applyAlignment="1" applyProtection="1">
      <alignment horizontal="center" vertical="center" wrapText="1"/>
    </xf>
    <xf numFmtId="0" fontId="43" fillId="14" borderId="59" xfId="0" applyFont="1" applyFill="1" applyBorder="1" applyAlignment="1" applyProtection="1">
      <alignment horizontal="center" vertical="center" wrapText="1"/>
    </xf>
    <xf numFmtId="0" fontId="55" fillId="0" borderId="76" xfId="0" applyFont="1" applyBorder="1" applyAlignment="1" applyProtection="1">
      <alignment horizontal="center" vertical="center" wrapText="1"/>
    </xf>
    <xf numFmtId="0" fontId="55" fillId="0" borderId="62" xfId="0" applyFont="1" applyBorder="1" applyAlignment="1" applyProtection="1">
      <alignment horizontal="center" vertical="center" wrapText="1"/>
    </xf>
    <xf numFmtId="0" fontId="55" fillId="0" borderId="63" xfId="0" applyFont="1" applyBorder="1" applyAlignment="1" applyProtection="1">
      <alignment horizontal="center" vertical="center" wrapText="1"/>
    </xf>
    <xf numFmtId="49" fontId="43" fillId="14" borderId="24" xfId="0" applyNumberFormat="1" applyFont="1" applyFill="1" applyBorder="1" applyAlignment="1" applyProtection="1">
      <alignment horizontal="center" vertical="center" wrapText="1"/>
    </xf>
    <xf numFmtId="49" fontId="43" fillId="14" borderId="8" xfId="0" applyNumberFormat="1" applyFont="1" applyFill="1" applyBorder="1" applyAlignment="1" applyProtection="1">
      <alignment horizontal="center" vertical="center" wrapText="1"/>
    </xf>
    <xf numFmtId="49" fontId="43" fillId="14" borderId="52" xfId="0" applyNumberFormat="1" applyFont="1" applyFill="1" applyBorder="1" applyAlignment="1" applyProtection="1">
      <alignment horizontal="center" vertical="center" wrapText="1"/>
    </xf>
    <xf numFmtId="0" fontId="43" fillId="0" borderId="57" xfId="0" applyFont="1" applyBorder="1" applyAlignment="1" applyProtection="1">
      <alignment horizontal="left" vertical="center" wrapText="1" indent="3"/>
    </xf>
    <xf numFmtId="0" fontId="43" fillId="0" borderId="75" xfId="0" applyFont="1" applyBorder="1" applyAlignment="1" applyProtection="1">
      <alignment horizontal="left" vertical="center" wrapText="1" indent="3"/>
    </xf>
    <xf numFmtId="0" fontId="6" fillId="0" borderId="57" xfId="0" applyFont="1" applyBorder="1" applyAlignment="1" applyProtection="1">
      <alignment horizontal="center" vertical="center" wrapText="1"/>
    </xf>
    <xf numFmtId="0" fontId="32" fillId="0" borderId="34" xfId="0" applyFont="1" applyBorder="1" applyAlignment="1" applyProtection="1">
      <alignment horizontal="left"/>
    </xf>
    <xf numFmtId="0" fontId="32" fillId="0" borderId="33" xfId="0" applyFont="1" applyBorder="1" applyAlignment="1" applyProtection="1">
      <alignment horizontal="left"/>
    </xf>
    <xf numFmtId="49" fontId="42" fillId="0" borderId="6" xfId="0" applyNumberFormat="1" applyFont="1" applyBorder="1" applyAlignment="1" applyProtection="1">
      <alignment horizontal="left" vertical="center" indent="4"/>
    </xf>
    <xf numFmtId="49" fontId="42" fillId="0" borderId="5" xfId="0" applyNumberFormat="1" applyFont="1" applyBorder="1" applyAlignment="1" applyProtection="1">
      <alignment horizontal="left" vertical="center" indent="4"/>
    </xf>
    <xf numFmtId="49" fontId="42" fillId="0" borderId="5" xfId="0" applyNumberFormat="1" applyFont="1" applyBorder="1" applyAlignment="1" applyProtection="1">
      <alignment horizontal="left" vertical="center" indent="6"/>
    </xf>
    <xf numFmtId="49" fontId="42" fillId="0" borderId="23" xfId="0" applyNumberFormat="1" applyFont="1" applyBorder="1" applyAlignment="1" applyProtection="1">
      <alignment horizontal="left" vertical="center" indent="6"/>
    </xf>
    <xf numFmtId="0" fontId="61" fillId="0" borderId="3" xfId="0" applyFont="1" applyBorder="1" applyAlignment="1" applyProtection="1">
      <alignment horizontal="center" vertical="center" wrapText="1"/>
    </xf>
    <xf numFmtId="0" fontId="59" fillId="0" borderId="3" xfId="0" applyFont="1" applyBorder="1" applyAlignment="1" applyProtection="1">
      <alignment horizontal="center" vertical="center"/>
    </xf>
    <xf numFmtId="0" fontId="59" fillId="0" borderId="15" xfId="0" applyFont="1" applyBorder="1" applyAlignment="1" applyProtection="1">
      <alignment horizontal="center" vertical="center"/>
    </xf>
    <xf numFmtId="0" fontId="59" fillId="0" borderId="3" xfId="0" applyFont="1" applyBorder="1" applyAlignment="1" applyProtection="1">
      <alignment horizontal="center" vertical="center" wrapText="1"/>
    </xf>
    <xf numFmtId="0" fontId="59" fillId="0" borderId="15" xfId="0" applyFont="1" applyBorder="1" applyAlignment="1" applyProtection="1">
      <alignment horizontal="center" vertical="center" wrapText="1"/>
    </xf>
    <xf numFmtId="0" fontId="28" fillId="0" borderId="0" xfId="0" applyFont="1" applyFill="1" applyAlignment="1" applyProtection="1">
      <alignment horizontal="center" vertical="top" wrapText="1"/>
    </xf>
    <xf numFmtId="0" fontId="60" fillId="0" borderId="0" xfId="0" applyFont="1" applyFill="1" applyAlignment="1" applyProtection="1">
      <alignment horizontal="center" vertical="top" wrapText="1"/>
    </xf>
    <xf numFmtId="49" fontId="58" fillId="0" borderId="32" xfId="0" applyNumberFormat="1" applyFont="1" applyBorder="1" applyAlignment="1" applyProtection="1">
      <alignment horizontal="center" vertical="center"/>
    </xf>
    <xf numFmtId="49" fontId="58" fillId="0" borderId="5" xfId="0" applyNumberFormat="1" applyFont="1" applyBorder="1" applyAlignment="1" applyProtection="1">
      <alignment horizontal="center" vertical="center"/>
    </xf>
    <xf numFmtId="49" fontId="90" fillId="0" borderId="33" xfId="0" applyNumberFormat="1" applyFont="1" applyBorder="1" applyAlignment="1" applyProtection="1">
      <alignment horizontal="center" vertical="center" wrapText="1"/>
    </xf>
    <xf numFmtId="49" fontId="34" fillId="0" borderId="16" xfId="0" applyNumberFormat="1" applyFont="1" applyBorder="1" applyAlignment="1" applyProtection="1">
      <alignment horizontal="center" vertical="center" wrapText="1"/>
    </xf>
    <xf numFmtId="49" fontId="34" fillId="0" borderId="34" xfId="0" applyNumberFormat="1" applyFont="1" applyBorder="1" applyAlignment="1" applyProtection="1">
      <alignment horizontal="center" vertical="center" wrapText="1"/>
    </xf>
    <xf numFmtId="49" fontId="34" fillId="0" borderId="25" xfId="0" applyNumberFormat="1" applyFont="1" applyBorder="1" applyAlignment="1" applyProtection="1">
      <alignment horizontal="center" vertical="center" wrapText="1"/>
    </xf>
    <xf numFmtId="49" fontId="34" fillId="0" borderId="0" xfId="0" applyNumberFormat="1" applyFont="1" applyBorder="1" applyAlignment="1" applyProtection="1">
      <alignment horizontal="center" vertical="center" wrapText="1"/>
    </xf>
    <xf numFmtId="49" fontId="34" fillId="0" borderId="27" xfId="0" applyNumberFormat="1" applyFont="1" applyBorder="1" applyAlignment="1" applyProtection="1">
      <alignment horizontal="center" vertical="center" wrapText="1"/>
    </xf>
    <xf numFmtId="49" fontId="34" fillId="0" borderId="32" xfId="0" applyNumberFormat="1" applyFont="1" applyBorder="1" applyAlignment="1" applyProtection="1">
      <alignment horizontal="center" vertical="center" wrapText="1"/>
    </xf>
    <xf numFmtId="49" fontId="34" fillId="0" borderId="5" xfId="0" applyNumberFormat="1" applyFont="1" applyBorder="1" applyAlignment="1" applyProtection="1">
      <alignment horizontal="center" vertical="center" wrapText="1"/>
    </xf>
    <xf numFmtId="49" fontId="34" fillId="0" borderId="35" xfId="0" applyNumberFormat="1" applyFont="1" applyBorder="1" applyAlignment="1" applyProtection="1">
      <alignment horizontal="center" vertical="center" wrapText="1"/>
    </xf>
    <xf numFmtId="0" fontId="50" fillId="7" borderId="36" xfId="0" applyFont="1" applyFill="1" applyBorder="1" applyAlignment="1" applyProtection="1">
      <alignment horizontal="center" vertical="top" wrapText="1"/>
    </xf>
    <xf numFmtId="0" fontId="50" fillId="7" borderId="37" xfId="0" applyFont="1" applyFill="1" applyBorder="1" applyAlignment="1" applyProtection="1">
      <alignment horizontal="center" vertical="top" wrapText="1"/>
    </xf>
    <xf numFmtId="0" fontId="50" fillId="7" borderId="38" xfId="0" applyFont="1" applyFill="1" applyBorder="1" applyAlignment="1" applyProtection="1">
      <alignment horizontal="center" vertical="top" wrapText="1"/>
    </xf>
    <xf numFmtId="0" fontId="50" fillId="7" borderId="39" xfId="0" applyFont="1" applyFill="1" applyBorder="1" applyAlignment="1" applyProtection="1">
      <alignment horizontal="center" vertical="top" wrapText="1"/>
    </xf>
    <xf numFmtId="0" fontId="50" fillId="7" borderId="0" xfId="0" applyFont="1" applyFill="1" applyBorder="1" applyAlignment="1" applyProtection="1">
      <alignment horizontal="center" vertical="top" wrapText="1"/>
    </xf>
    <xf numFmtId="0" fontId="50" fillId="7" borderId="40" xfId="0" applyFont="1" applyFill="1" applyBorder="1" applyAlignment="1" applyProtection="1">
      <alignment horizontal="center" vertical="top" wrapText="1"/>
    </xf>
    <xf numFmtId="0" fontId="50" fillId="7" borderId="41" xfId="0" applyFont="1" applyFill="1" applyBorder="1" applyAlignment="1" applyProtection="1">
      <alignment horizontal="center" vertical="top" wrapText="1"/>
    </xf>
    <xf numFmtId="0" fontId="50" fillId="7" borderId="42" xfId="0" applyFont="1" applyFill="1" applyBorder="1" applyAlignment="1" applyProtection="1">
      <alignment horizontal="center" vertical="top" wrapText="1"/>
    </xf>
    <xf numFmtId="0" fontId="50" fillId="7" borderId="43" xfId="0" applyFont="1" applyFill="1" applyBorder="1" applyAlignment="1" applyProtection="1">
      <alignment horizontal="center" vertical="top" wrapText="1"/>
    </xf>
    <xf numFmtId="0" fontId="32" fillId="0" borderId="33" xfId="0" applyFont="1" applyBorder="1" applyAlignment="1" applyProtection="1">
      <alignment horizontal="center"/>
    </xf>
    <xf numFmtId="0" fontId="32" fillId="0" borderId="16" xfId="0" applyFont="1" applyBorder="1" applyAlignment="1" applyProtection="1">
      <alignment horizontal="center"/>
    </xf>
    <xf numFmtId="0" fontId="50" fillId="0" borderId="0" xfId="0" applyFont="1" applyFill="1" applyAlignment="1" applyProtection="1">
      <alignment horizontal="center" vertical="center" wrapText="1"/>
    </xf>
    <xf numFmtId="0" fontId="46" fillId="0" borderId="0" xfId="0" applyFont="1" applyBorder="1" applyAlignment="1" applyProtection="1">
      <alignment horizontal="center"/>
    </xf>
    <xf numFmtId="0" fontId="46" fillId="0" borderId="0" xfId="0" applyFont="1" applyAlignment="1" applyProtection="1">
      <alignment horizontal="center" vertical="top" wrapText="1"/>
    </xf>
    <xf numFmtId="0" fontId="66" fillId="7" borderId="0" xfId="0" applyNumberFormat="1" applyFont="1" applyFill="1" applyBorder="1" applyAlignment="1" applyProtection="1">
      <alignment horizontal="left" vertical="center" wrapText="1"/>
    </xf>
    <xf numFmtId="0" fontId="65" fillId="0" borderId="0" xfId="0" applyFont="1" applyAlignment="1" applyProtection="1">
      <alignment horizontal="center"/>
    </xf>
    <xf numFmtId="0" fontId="67" fillId="7" borderId="0" xfId="0" applyNumberFormat="1" applyFont="1" applyFill="1" applyBorder="1" applyAlignment="1" applyProtection="1">
      <alignment horizontal="left" vertical="center" wrapText="1"/>
    </xf>
    <xf numFmtId="0" fontId="68" fillId="7" borderId="0" xfId="0" applyNumberFormat="1" applyFont="1" applyFill="1" applyBorder="1" applyAlignment="1" applyProtection="1">
      <alignment horizontal="left" wrapText="1"/>
    </xf>
  </cellXfs>
  <cellStyles count="3">
    <cellStyle name="Normal" xfId="0" builtinId="0"/>
    <cellStyle name="Note" xfId="1" builtinId="10"/>
    <cellStyle name="Style 1" xfId="2"/>
  </cellStyles>
  <dxfs count="17">
    <dxf>
      <fill>
        <patternFill>
          <bgColor rgb="FFFF0000"/>
        </patternFill>
      </fill>
    </dxf>
    <dxf>
      <fill>
        <patternFill patternType="none">
          <bgColor indexed="65"/>
        </patternFill>
      </fill>
    </dxf>
    <dxf>
      <fill>
        <patternFill>
          <bgColor rgb="FFFF0000"/>
        </patternFill>
      </fill>
    </dxf>
    <dxf>
      <font>
        <color rgb="FF006100"/>
      </font>
      <fill>
        <patternFill>
          <bgColor rgb="FFC6EFCE"/>
        </patternFill>
      </fill>
    </dxf>
    <dxf>
      <fill>
        <patternFill>
          <bgColor rgb="FF00B0F0"/>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ill>
        <patternFill>
          <bgColor rgb="FFFFFF00"/>
        </patternFill>
      </fill>
    </dxf>
    <dxf>
      <fill>
        <patternFill>
          <bgColor rgb="FFFFFF00"/>
        </patternFill>
      </fill>
    </dxf>
    <dxf>
      <font>
        <color rgb="FF006100"/>
      </font>
      <fill>
        <patternFill>
          <bgColor rgb="FFC6EFCE"/>
        </patternFill>
      </fill>
    </dxf>
    <dxf>
      <fill>
        <patternFill>
          <bgColor rgb="FF00B0F0"/>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s>
  <tableStyles count="0" defaultTableStyle="TableStyleMedium9" defaultPivotStyle="PivotStyleLight16"/>
  <colors>
    <mruColors>
      <color rgb="FF660066"/>
      <color rgb="FFA50021"/>
      <color rgb="FF000000"/>
      <color rgb="FF660033"/>
      <color rgb="FFFFFFCC"/>
      <color rgb="FFCC00FF"/>
      <color rgb="FF008080"/>
      <color rgb="FF800080"/>
      <color rgb="FF00A1D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trlProps/ctrlProp1.xml><?xml version="1.0" encoding="utf-8"?>
<formControlPr xmlns="http://schemas.microsoft.com/office/spreadsheetml/2009/9/main" objectType="CheckBox" fmlaLink="$F$117" lockText="1" noThreeD="1"/>
</file>

<file path=xl/ctrlProps/ctrlProp10.xml><?xml version="1.0" encoding="utf-8"?>
<formControlPr xmlns="http://schemas.microsoft.com/office/spreadsheetml/2009/9/main" objectType="CheckBox" fmlaLink="$G$81" lockText="1" noThreeD="1"/>
</file>

<file path=xl/ctrlProps/ctrlProp11.xml><?xml version="1.0" encoding="utf-8"?>
<formControlPr xmlns="http://schemas.microsoft.com/office/spreadsheetml/2009/9/main" objectType="CheckBox" fmlaLink="$F$81" lockText="1" noThreeD="1"/>
</file>

<file path=xl/ctrlProps/ctrlProp2.xml><?xml version="1.0" encoding="utf-8"?>
<formControlPr xmlns="http://schemas.microsoft.com/office/spreadsheetml/2009/9/main" objectType="CheckBox" fmlaLink="$F$113" lockText="1" noThreeD="1"/>
</file>

<file path=xl/ctrlProps/ctrlProp3.xml><?xml version="1.0" encoding="utf-8"?>
<formControlPr xmlns="http://schemas.microsoft.com/office/spreadsheetml/2009/9/main" objectType="CheckBox" fmlaLink="$F$109" lockText="1" noThreeD="1"/>
</file>

<file path=xl/ctrlProps/ctrlProp4.xml><?xml version="1.0" encoding="utf-8"?>
<formControlPr xmlns="http://schemas.microsoft.com/office/spreadsheetml/2009/9/main" objectType="CheckBox" fmlaLink="$F$105" lockText="1" noThreeD="1"/>
</file>

<file path=xl/ctrlProps/ctrlProp5.xml><?xml version="1.0" encoding="utf-8"?>
<formControlPr xmlns="http://schemas.microsoft.com/office/spreadsheetml/2009/9/main" objectType="CheckBox" fmlaLink="$F$101" lockText="1" noThreeD="1"/>
</file>

<file path=xl/ctrlProps/ctrlProp6.xml><?xml version="1.0" encoding="utf-8"?>
<formControlPr xmlns="http://schemas.microsoft.com/office/spreadsheetml/2009/9/main" objectType="CheckBox" fmlaLink="$F$97" lockText="1" noThreeD="1"/>
</file>

<file path=xl/ctrlProps/ctrlProp7.xml><?xml version="1.0" encoding="utf-8"?>
<formControlPr xmlns="http://schemas.microsoft.com/office/spreadsheetml/2009/9/main" objectType="CheckBox" fmlaLink="$F$93" lockText="1" noThreeD="1"/>
</file>

<file path=xl/ctrlProps/ctrlProp8.xml><?xml version="1.0" encoding="utf-8"?>
<formControlPr xmlns="http://schemas.microsoft.com/office/spreadsheetml/2009/9/main" objectType="CheckBox" fmlaLink="$F$89" lockText="1" noThreeD="1"/>
</file>

<file path=xl/ctrlProps/ctrlProp9.xml><?xml version="1.0" encoding="utf-8"?>
<formControlPr xmlns="http://schemas.microsoft.com/office/spreadsheetml/2009/9/main" objectType="CheckBox" fmlaLink="$F$85" lockText="1" noThreeD="1"/>
</file>

<file path=xl/drawings/_rels/drawing1.xml.rels><?xml version="1.0" encoding="UTF-8" standalone="yes"?>
<Relationships xmlns="http://schemas.openxmlformats.org/package/2006/relationships"><Relationship Id="rId1" Type="http://schemas.openxmlformats.org/officeDocument/2006/relationships/hyperlink" Target="https://fns-prod.azureedge.net/sites/default/files/cn/SP36_CACFP15_SFSP11-2017a1.pdf" TargetMode="External"/></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7" Type="http://schemas.openxmlformats.org/officeDocument/2006/relationships/hyperlink" Target="http://www.fns.usda.gov/2015-edition-eligibility-manual-school-meals" TargetMode="External"/><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9.png"/><Relationship Id="rId7" Type="http://schemas.openxmlformats.org/officeDocument/2006/relationships/image" Target="../media/image13.png"/><Relationship Id="rId2" Type="http://schemas.openxmlformats.org/officeDocument/2006/relationships/image" Target="../media/image8.png"/><Relationship Id="rId1" Type="http://schemas.openxmlformats.org/officeDocument/2006/relationships/image" Target="../media/image7.png"/><Relationship Id="rId6" Type="http://schemas.openxmlformats.org/officeDocument/2006/relationships/image" Target="../media/image12.png"/><Relationship Id="rId5" Type="http://schemas.openxmlformats.org/officeDocument/2006/relationships/image" Target="../media/image11.png"/><Relationship Id="rId4" Type="http://schemas.openxmlformats.org/officeDocument/2006/relationships/image" Target="../media/image10.png"/></Relationships>
</file>

<file path=xl/drawings/_rels/drawing4.xml.rels><?xml version="1.0" encoding="UTF-8" standalone="yes"?>
<Relationships xmlns="http://schemas.openxmlformats.org/package/2006/relationships"><Relationship Id="rId8" Type="http://schemas.openxmlformats.org/officeDocument/2006/relationships/image" Target="../media/image20.png"/><Relationship Id="rId3" Type="http://schemas.openxmlformats.org/officeDocument/2006/relationships/image" Target="../media/image15.png"/><Relationship Id="rId7" Type="http://schemas.openxmlformats.org/officeDocument/2006/relationships/image" Target="../media/image19.png"/><Relationship Id="rId2" Type="http://schemas.openxmlformats.org/officeDocument/2006/relationships/hyperlink" Target="http://www.fns.usda.gov/school-meals/income-eligibility-guidelines" TargetMode="External"/><Relationship Id="rId1" Type="http://schemas.openxmlformats.org/officeDocument/2006/relationships/image" Target="../media/image14.png"/><Relationship Id="rId6" Type="http://schemas.openxmlformats.org/officeDocument/2006/relationships/image" Target="../media/image18.png"/><Relationship Id="rId5" Type="http://schemas.openxmlformats.org/officeDocument/2006/relationships/image" Target="../media/image17.png"/><Relationship Id="rId4" Type="http://schemas.openxmlformats.org/officeDocument/2006/relationships/image" Target="../media/image16.png"/></Relationships>
</file>

<file path=xl/drawings/drawing1.xml><?xml version="1.0" encoding="utf-8"?>
<xdr:wsDr xmlns:xdr="http://schemas.openxmlformats.org/drawingml/2006/spreadsheetDrawing" xmlns:a="http://schemas.openxmlformats.org/drawingml/2006/main">
  <xdr:twoCellAnchor editAs="absolute">
    <xdr:from>
      <xdr:col>18</xdr:col>
      <xdr:colOff>25961</xdr:colOff>
      <xdr:row>46</xdr:row>
      <xdr:rowOff>190500</xdr:rowOff>
    </xdr:from>
    <xdr:to>
      <xdr:col>79</xdr:col>
      <xdr:colOff>136995</xdr:colOff>
      <xdr:row>68</xdr:row>
      <xdr:rowOff>12579</xdr:rowOff>
    </xdr:to>
    <xdr:sp macro="" textlink="">
      <xdr:nvSpPr>
        <xdr:cNvPr id="2" name="Right Brace 1"/>
        <xdr:cNvSpPr/>
      </xdr:nvSpPr>
      <xdr:spPr>
        <a:xfrm>
          <a:off x="11382936" y="15259050"/>
          <a:ext cx="1026458" cy="9036985"/>
        </a:xfrm>
        <a:prstGeom prst="rightBrace">
          <a:avLst/>
        </a:prstGeom>
        <a:ln w="28575">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en-US"/>
        </a:p>
      </xdr:txBody>
    </xdr:sp>
    <xdr:clientData fPrintsWithSheet="0"/>
  </xdr:twoCellAnchor>
  <xdr:twoCellAnchor editAs="absolute">
    <xdr:from>
      <xdr:col>18</xdr:col>
      <xdr:colOff>37166</xdr:colOff>
      <xdr:row>31</xdr:row>
      <xdr:rowOff>60513</xdr:rowOff>
    </xdr:from>
    <xdr:to>
      <xdr:col>79</xdr:col>
      <xdr:colOff>152437</xdr:colOff>
      <xdr:row>35</xdr:row>
      <xdr:rowOff>75963</xdr:rowOff>
    </xdr:to>
    <xdr:sp macro="" textlink="">
      <xdr:nvSpPr>
        <xdr:cNvPr id="14" name="Right Brace 13"/>
        <xdr:cNvSpPr/>
      </xdr:nvSpPr>
      <xdr:spPr>
        <a:xfrm>
          <a:off x="11385176" y="9446560"/>
          <a:ext cx="974911" cy="2476499"/>
        </a:xfrm>
        <a:prstGeom prst="rightBrace">
          <a:avLst/>
        </a:prstGeom>
        <a:ln w="28575">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en-US"/>
        </a:p>
      </xdr:txBody>
    </xdr:sp>
    <xdr:clientData fPrintsWithSheet="0"/>
  </xdr:twoCellAnchor>
  <xdr:twoCellAnchor editAs="absolute">
    <xdr:from>
      <xdr:col>18</xdr:col>
      <xdr:colOff>25958</xdr:colOff>
      <xdr:row>16</xdr:row>
      <xdr:rowOff>29136</xdr:rowOff>
    </xdr:from>
    <xdr:to>
      <xdr:col>79</xdr:col>
      <xdr:colOff>136992</xdr:colOff>
      <xdr:row>21</xdr:row>
      <xdr:rowOff>60513</xdr:rowOff>
    </xdr:to>
    <xdr:sp macro="" textlink="">
      <xdr:nvSpPr>
        <xdr:cNvPr id="15" name="Right Brace 14"/>
        <xdr:cNvSpPr/>
      </xdr:nvSpPr>
      <xdr:spPr>
        <a:xfrm>
          <a:off x="11373968" y="4325471"/>
          <a:ext cx="974911" cy="1602442"/>
        </a:xfrm>
        <a:prstGeom prst="rightBrace">
          <a:avLst/>
        </a:prstGeom>
        <a:ln w="28575">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en-US"/>
        </a:p>
      </xdr:txBody>
    </xdr:sp>
    <xdr:clientData fPrintsWithSheet="0"/>
  </xdr:twoCellAnchor>
  <xdr:twoCellAnchor editAs="absolute">
    <xdr:from>
      <xdr:col>18</xdr:col>
      <xdr:colOff>25959</xdr:colOff>
      <xdr:row>22</xdr:row>
      <xdr:rowOff>101102</xdr:rowOff>
    </xdr:from>
    <xdr:to>
      <xdr:col>79</xdr:col>
      <xdr:colOff>136993</xdr:colOff>
      <xdr:row>30</xdr:row>
      <xdr:rowOff>2116</xdr:rowOff>
    </xdr:to>
    <xdr:sp macro="" textlink="">
      <xdr:nvSpPr>
        <xdr:cNvPr id="16" name="Right Brace 15"/>
        <xdr:cNvSpPr/>
      </xdr:nvSpPr>
      <xdr:spPr>
        <a:xfrm>
          <a:off x="11373969" y="6051176"/>
          <a:ext cx="974911" cy="3260911"/>
        </a:xfrm>
        <a:prstGeom prst="rightBrace">
          <a:avLst/>
        </a:prstGeom>
        <a:ln w="28575">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en-US"/>
        </a:p>
      </xdr:txBody>
    </xdr:sp>
    <xdr:clientData fPrintsWithSheet="0"/>
  </xdr:twoCellAnchor>
  <xdr:twoCellAnchor editAs="absolute">
    <xdr:from>
      <xdr:col>18</xdr:col>
      <xdr:colOff>25960</xdr:colOff>
      <xdr:row>36</xdr:row>
      <xdr:rowOff>89899</xdr:rowOff>
    </xdr:from>
    <xdr:to>
      <xdr:col>79</xdr:col>
      <xdr:colOff>136994</xdr:colOff>
      <xdr:row>40</xdr:row>
      <xdr:rowOff>10</xdr:rowOff>
    </xdr:to>
    <xdr:sp macro="" textlink="">
      <xdr:nvSpPr>
        <xdr:cNvPr id="17" name="Right Brace 16"/>
        <xdr:cNvSpPr/>
      </xdr:nvSpPr>
      <xdr:spPr>
        <a:xfrm>
          <a:off x="11373970" y="12023914"/>
          <a:ext cx="974911" cy="1613646"/>
        </a:xfrm>
        <a:prstGeom prst="rightBrace">
          <a:avLst/>
        </a:prstGeom>
        <a:ln w="28575">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en-US"/>
        </a:p>
      </xdr:txBody>
    </xdr:sp>
    <xdr:clientData fPrintsWithSheet="0"/>
  </xdr:twoCellAnchor>
  <xdr:twoCellAnchor editAs="absolute">
    <xdr:from>
      <xdr:col>1</xdr:col>
      <xdr:colOff>18144</xdr:colOff>
      <xdr:row>0</xdr:row>
      <xdr:rowOff>0</xdr:rowOff>
    </xdr:from>
    <xdr:to>
      <xdr:col>78</xdr:col>
      <xdr:colOff>193524</xdr:colOff>
      <xdr:row>3</xdr:row>
      <xdr:rowOff>7425</xdr:rowOff>
    </xdr:to>
    <xdr:sp macro="" textlink="">
      <xdr:nvSpPr>
        <xdr:cNvPr id="3" name="TextBox 2"/>
        <xdr:cNvSpPr txBox="1"/>
      </xdr:nvSpPr>
      <xdr:spPr>
        <a:xfrm>
          <a:off x="676730" y="0"/>
          <a:ext cx="11692465" cy="894611"/>
        </a:xfrm>
        <a:prstGeom prst="rect">
          <a:avLst/>
        </a:prstGeom>
        <a:gradFill>
          <a:gsLst>
            <a:gs pos="0">
              <a:schemeClr val="tx1">
                <a:lumMod val="95000"/>
                <a:lumOff val="5000"/>
              </a:schemeClr>
            </a:gs>
            <a:gs pos="100000">
              <a:schemeClr val="bg1">
                <a:lumMod val="50000"/>
              </a:schemeClr>
            </a:gs>
            <a:gs pos="100000">
              <a:schemeClr val="accent5">
                <a:tint val="15000"/>
                <a:satMod val="350000"/>
              </a:schemeClr>
            </a:gs>
          </a:gsLst>
        </a:gradFill>
        <a:ln/>
      </xdr:spPr>
      <xdr:style>
        <a:lnRef idx="1">
          <a:schemeClr val="accent5"/>
        </a:lnRef>
        <a:fillRef idx="2">
          <a:schemeClr val="accent5"/>
        </a:fillRef>
        <a:effectRef idx="1">
          <a:schemeClr val="accent5"/>
        </a:effectRef>
        <a:fontRef idx="minor">
          <a:schemeClr val="dk1"/>
        </a:fontRef>
      </xdr:style>
      <xdr:txBody>
        <a:bodyPr vertOverflow="clip" horzOverflow="clip" wrap="square" rtlCol="0" anchor="t"/>
        <a:lstStyle/>
        <a:p>
          <a:pPr>
            <a:lnSpc>
              <a:spcPts val="2000"/>
            </a:lnSpc>
          </a:pPr>
          <a:r>
            <a:rPr lang="en-US" sz="2500" b="1">
              <a:solidFill>
                <a:schemeClr val="bg1"/>
              </a:solidFill>
            </a:rPr>
            <a:t>SY21-22</a:t>
          </a:r>
          <a:r>
            <a:rPr lang="en-US" sz="2000" b="1" baseline="0">
              <a:solidFill>
                <a:schemeClr val="bg1"/>
              </a:solidFill>
            </a:rPr>
            <a:t> </a:t>
          </a:r>
          <a:r>
            <a:rPr lang="en-US" sz="2000" b="1">
              <a:solidFill>
                <a:schemeClr val="bg1"/>
              </a:solidFill>
            </a:rPr>
            <a:t>NMPED - FNS 742 VERIFICATION </a:t>
          </a:r>
          <a:r>
            <a:rPr lang="en-US" sz="2000" b="1">
              <a:solidFill>
                <a:schemeClr val="bg1"/>
              </a:solidFill>
              <a:latin typeface="+mn-lt"/>
              <a:ea typeface="+mn-ea"/>
              <a:cs typeface="+mn-cs"/>
            </a:rPr>
            <a:t>REPORTING- FORM </a:t>
          </a:r>
        </a:p>
        <a:p>
          <a:pPr algn="l">
            <a:lnSpc>
              <a:spcPts val="1800"/>
            </a:lnSpc>
          </a:pPr>
          <a:r>
            <a:rPr lang="en-US" sz="1800" b="1" i="0" u="none" strike="noStrike" baseline="0">
              <a:solidFill>
                <a:schemeClr val="bg1"/>
              </a:solidFill>
              <a:latin typeface="+mn-lt"/>
              <a:ea typeface="+mn-ea"/>
              <a:cs typeface="+mn-cs"/>
            </a:rPr>
            <a:t>Results of Verification e</a:t>
          </a:r>
          <a:r>
            <a:rPr lang="en-US" sz="1800" b="1" i="0" u="none" strike="noStrike" baseline="0" smtClean="0">
              <a:solidFill>
                <a:schemeClr val="bg1"/>
              </a:solidFill>
              <a:latin typeface="+mn-lt"/>
              <a:ea typeface="+mn-ea"/>
              <a:cs typeface="+mn-cs"/>
            </a:rPr>
            <a:t>ach of the edit checks will automatically indicate </a:t>
          </a:r>
          <a:r>
            <a:rPr lang="en-US" sz="1800" b="1" i="0" u="none" strike="noStrike" baseline="0" smtClean="0">
              <a:solidFill>
                <a:srgbClr val="00B050"/>
              </a:solidFill>
              <a:latin typeface="+mn-lt"/>
              <a:ea typeface="+mn-ea"/>
              <a:cs typeface="+mn-cs"/>
            </a:rPr>
            <a:t>"Pass"(Green) </a:t>
          </a:r>
          <a:r>
            <a:rPr lang="en-US" sz="1800" b="1" baseline="0" smtClean="0">
              <a:solidFill>
                <a:schemeClr val="bg1"/>
              </a:solidFill>
              <a:latin typeface="+mn-lt"/>
              <a:ea typeface="+mn-ea"/>
              <a:cs typeface="+mn-cs"/>
            </a:rPr>
            <a:t>or</a:t>
          </a:r>
          <a:r>
            <a:rPr lang="en-US" sz="1800" b="1" i="0" u="none" strike="noStrike" baseline="0" smtClean="0">
              <a:solidFill>
                <a:srgbClr val="A50021"/>
              </a:solidFill>
              <a:latin typeface="+mn-lt"/>
              <a:ea typeface="+mn-ea"/>
              <a:cs typeface="+mn-cs"/>
            </a:rPr>
            <a:t> "Fail"(Red)- - - - - -</a:t>
          </a:r>
          <a:r>
            <a:rPr lang="en-US" sz="1800" b="1">
              <a:solidFill>
                <a:srgbClr val="A50021"/>
              </a:solidFill>
            </a:rPr>
            <a:t> -</a:t>
          </a:r>
          <a:r>
            <a:rPr lang="en-US" sz="1800" b="1" baseline="0">
              <a:solidFill>
                <a:srgbClr val="A50021"/>
              </a:solidFill>
            </a:rPr>
            <a:t> - - - &gt;&gt;</a:t>
          </a:r>
        </a:p>
        <a:p>
          <a:pPr algn="r">
            <a:lnSpc>
              <a:spcPts val="1100"/>
            </a:lnSpc>
          </a:pPr>
          <a:r>
            <a:rPr lang="en-US" sz="1500" b="1">
              <a:solidFill>
                <a:srgbClr val="A50021"/>
              </a:solidFill>
            </a:rPr>
            <a:t>(Follow</a:t>
          </a:r>
          <a:r>
            <a:rPr lang="en-US" sz="1500" b="1" baseline="0">
              <a:solidFill>
                <a:srgbClr val="A50021"/>
              </a:solidFill>
            </a:rPr>
            <a:t> "Edit Check" Instructions on TAB Below)</a:t>
          </a:r>
          <a:endParaRPr lang="en-US" sz="1500" b="1">
            <a:solidFill>
              <a:srgbClr val="A50021"/>
            </a:solidFill>
          </a:endParaRPr>
        </a:p>
      </xdr:txBody>
    </xdr:sp>
    <xdr:clientData/>
  </xdr:twoCellAnchor>
  <mc:AlternateContent xmlns:mc="http://schemas.openxmlformats.org/markup-compatibility/2006">
    <mc:Choice xmlns:a14="http://schemas.microsoft.com/office/drawing/2010/main" Requires="a14">
      <xdr:twoCellAnchor editAs="absolute">
        <xdr:from>
          <xdr:col>4</xdr:col>
          <xdr:colOff>517071</xdr:colOff>
          <xdr:row>58</xdr:row>
          <xdr:rowOff>27214</xdr:rowOff>
        </xdr:from>
        <xdr:to>
          <xdr:col>5</xdr:col>
          <xdr:colOff>76200</xdr:colOff>
          <xdr:row>58</xdr:row>
          <xdr:rowOff>190500</xdr:rowOff>
        </xdr:to>
        <xdr:sp macro="" textlink="">
          <xdr:nvSpPr>
            <xdr:cNvPr id="12308" name="Check Box 20" hidden="1">
              <a:extLst>
                <a:ext uri="{63B3BB69-23CF-44E3-9099-C40C66FF867C}">
                  <a14:compatExt spid="_x0000_s12308"/>
                </a:ext>
              </a:extLst>
            </xdr:cNvPr>
            <xdr:cNvSpPr/>
          </xdr:nvSpPr>
          <xdr:spPr bwMode="auto">
            <a:xfrm>
              <a:off x="0" y="0"/>
              <a:ext cx="0" cy="0"/>
            </a:xfrm>
            <a:prstGeom prst="rect">
              <a:avLst/>
            </a:prstGeom>
            <a:noFill/>
            <a:ln w="38100">
              <a:solidFill>
                <a:srgbClr val="800080" mc:Ignorable="a14" a14:legacySpreadsheetColorIndex="36"/>
              </a:solidFill>
              <a:miter lim="800000"/>
              <a:headEnd/>
              <a:tailEnd/>
            </a:ln>
            <a:extLst>
              <a:ext uri="{909E8E84-426E-40DD-AFC4-6F175D3DCCD1}">
                <a14:hiddenFill>
                  <a:solidFill>
                    <a:srgbClr val="548DD4"/>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xdr:col>
          <xdr:colOff>321129</xdr:colOff>
          <xdr:row>52</xdr:row>
          <xdr:rowOff>179614</xdr:rowOff>
        </xdr:from>
        <xdr:to>
          <xdr:col>9</xdr:col>
          <xdr:colOff>517071</xdr:colOff>
          <xdr:row>53</xdr:row>
          <xdr:rowOff>10886</xdr:rowOff>
        </xdr:to>
        <xdr:sp macro="" textlink="">
          <xdr:nvSpPr>
            <xdr:cNvPr id="12307" name="Check Box 19" hidden="1">
              <a:extLst>
                <a:ext uri="{63B3BB69-23CF-44E3-9099-C40C66FF867C}">
                  <a14:compatExt spid="_x0000_s12307"/>
                </a:ext>
              </a:extLst>
            </xdr:cNvPr>
            <xdr:cNvSpPr/>
          </xdr:nvSpPr>
          <xdr:spPr bwMode="auto">
            <a:xfrm>
              <a:off x="0" y="0"/>
              <a:ext cx="0" cy="0"/>
            </a:xfrm>
            <a:prstGeom prst="rect">
              <a:avLst/>
            </a:prstGeom>
            <a:noFill/>
            <a:ln w="19050">
              <a:solidFill>
                <a:srgbClr val="800080" mc:Ignorable="a14" a14:legacySpreadsheetColorIndex="36"/>
              </a:solidFill>
              <a:miter lim="800000"/>
              <a:headEnd/>
              <a:tailEnd/>
            </a:ln>
            <a:extLst>
              <a:ext uri="{909E8E84-426E-40DD-AFC4-6F175D3DCCD1}">
                <a14:hiddenFill>
                  <a:solidFill>
                    <a:srgbClr val="FFFFFF" mc:Ignorable="a14" a14:legacySpreadsheetColorIndex="65"/>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xdr:col>
          <xdr:colOff>321129</xdr:colOff>
          <xdr:row>51</xdr:row>
          <xdr:rowOff>179614</xdr:rowOff>
        </xdr:from>
        <xdr:to>
          <xdr:col>9</xdr:col>
          <xdr:colOff>517071</xdr:colOff>
          <xdr:row>52</xdr:row>
          <xdr:rowOff>10886</xdr:rowOff>
        </xdr:to>
        <xdr:sp macro="" textlink="">
          <xdr:nvSpPr>
            <xdr:cNvPr id="12306" name="Check Box 18" hidden="1">
              <a:extLst>
                <a:ext uri="{63B3BB69-23CF-44E3-9099-C40C66FF867C}">
                  <a14:compatExt spid="_x0000_s12306"/>
                </a:ext>
              </a:extLst>
            </xdr:cNvPr>
            <xdr:cNvSpPr/>
          </xdr:nvSpPr>
          <xdr:spPr bwMode="auto">
            <a:xfrm>
              <a:off x="0" y="0"/>
              <a:ext cx="0" cy="0"/>
            </a:xfrm>
            <a:prstGeom prst="rect">
              <a:avLst/>
            </a:prstGeom>
            <a:noFill/>
            <a:ln w="19050">
              <a:solidFill>
                <a:srgbClr val="800080" mc:Ignorable="a14" a14:legacySpreadsheetColorIndex="36"/>
              </a:solidFill>
              <a:miter lim="800000"/>
              <a:headEnd/>
              <a:tailEnd/>
            </a:ln>
            <a:extLst>
              <a:ext uri="{909E8E84-426E-40DD-AFC4-6F175D3DCCD1}">
                <a14:hiddenFill>
                  <a:solidFill>
                    <a:srgbClr val="FFFFFF" mc:Ignorable="a14" a14:legacySpreadsheetColorIndex="65"/>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xdr:col>
          <xdr:colOff>310243</xdr:colOff>
          <xdr:row>50</xdr:row>
          <xdr:rowOff>179614</xdr:rowOff>
        </xdr:from>
        <xdr:to>
          <xdr:col>9</xdr:col>
          <xdr:colOff>506186</xdr:colOff>
          <xdr:row>51</xdr:row>
          <xdr:rowOff>10886</xdr:rowOff>
        </xdr:to>
        <xdr:sp macro="" textlink="">
          <xdr:nvSpPr>
            <xdr:cNvPr id="12305" name="Check Box 17" hidden="1">
              <a:extLst>
                <a:ext uri="{63B3BB69-23CF-44E3-9099-C40C66FF867C}">
                  <a14:compatExt spid="_x0000_s12305"/>
                </a:ext>
              </a:extLst>
            </xdr:cNvPr>
            <xdr:cNvSpPr/>
          </xdr:nvSpPr>
          <xdr:spPr bwMode="auto">
            <a:xfrm>
              <a:off x="0" y="0"/>
              <a:ext cx="0" cy="0"/>
            </a:xfrm>
            <a:prstGeom prst="rect">
              <a:avLst/>
            </a:prstGeom>
            <a:noFill/>
            <a:ln w="19050">
              <a:solidFill>
                <a:srgbClr val="800080" mc:Ignorable="a14" a14:legacySpreadsheetColorIndex="36"/>
              </a:solidFill>
              <a:miter lim="800000"/>
              <a:headEnd/>
              <a:tailEnd/>
            </a:ln>
            <a:extLst>
              <a:ext uri="{909E8E84-426E-40DD-AFC4-6F175D3DCCD1}">
                <a14:hiddenFill>
                  <a:solidFill>
                    <a:srgbClr val="FFFFFF" mc:Ignorable="a14" a14:legacySpreadsheetColorIndex="65"/>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xdr:col>
          <xdr:colOff>555171</xdr:colOff>
          <xdr:row>52</xdr:row>
          <xdr:rowOff>174171</xdr:rowOff>
        </xdr:from>
        <xdr:to>
          <xdr:col>4</xdr:col>
          <xdr:colOff>32657</xdr:colOff>
          <xdr:row>53</xdr:row>
          <xdr:rowOff>0</xdr:rowOff>
        </xdr:to>
        <xdr:sp macro="" textlink="">
          <xdr:nvSpPr>
            <xdr:cNvPr id="12304" name="Check Box 16" hidden="1">
              <a:extLst>
                <a:ext uri="{63B3BB69-23CF-44E3-9099-C40C66FF867C}">
                  <a14:compatExt spid="_x0000_s12304"/>
                </a:ext>
              </a:extLst>
            </xdr:cNvPr>
            <xdr:cNvSpPr/>
          </xdr:nvSpPr>
          <xdr:spPr bwMode="auto">
            <a:xfrm>
              <a:off x="0" y="0"/>
              <a:ext cx="0" cy="0"/>
            </a:xfrm>
            <a:prstGeom prst="rect">
              <a:avLst/>
            </a:prstGeom>
            <a:noFill/>
            <a:ln w="19050">
              <a:solidFill>
                <a:srgbClr val="800080" mc:Ignorable="a14" a14:legacySpreadsheetColorIndex="36"/>
              </a:solidFill>
              <a:miter lim="800000"/>
              <a:headEnd/>
              <a:tailEnd/>
            </a:ln>
            <a:extLst>
              <a:ext uri="{909E8E84-426E-40DD-AFC4-6F175D3DCCD1}">
                <a14:hiddenFill>
                  <a:solidFill>
                    <a:srgbClr val="FFFFFF" mc:Ignorable="a14" a14:legacySpreadsheetColorIndex="65"/>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xdr:col>
          <xdr:colOff>555171</xdr:colOff>
          <xdr:row>51</xdr:row>
          <xdr:rowOff>179614</xdr:rowOff>
        </xdr:from>
        <xdr:to>
          <xdr:col>4</xdr:col>
          <xdr:colOff>32657</xdr:colOff>
          <xdr:row>52</xdr:row>
          <xdr:rowOff>10886</xdr:rowOff>
        </xdr:to>
        <xdr:sp macro="" textlink="">
          <xdr:nvSpPr>
            <xdr:cNvPr id="12303" name="Check Box 15" hidden="1">
              <a:extLst>
                <a:ext uri="{63B3BB69-23CF-44E3-9099-C40C66FF867C}">
                  <a14:compatExt spid="_x0000_s12303"/>
                </a:ext>
              </a:extLst>
            </xdr:cNvPr>
            <xdr:cNvSpPr/>
          </xdr:nvSpPr>
          <xdr:spPr bwMode="auto">
            <a:xfrm>
              <a:off x="0" y="0"/>
              <a:ext cx="0" cy="0"/>
            </a:xfrm>
            <a:prstGeom prst="rect">
              <a:avLst/>
            </a:prstGeom>
            <a:noFill/>
            <a:ln w="19050">
              <a:solidFill>
                <a:srgbClr val="800080" mc:Ignorable="a14" a14:legacySpreadsheetColorIndex="36"/>
              </a:solidFill>
              <a:miter lim="800000"/>
              <a:headEnd/>
              <a:tailEnd/>
            </a:ln>
            <a:extLst>
              <a:ext uri="{909E8E84-426E-40DD-AFC4-6F175D3DCCD1}">
                <a14:hiddenFill>
                  <a:solidFill>
                    <a:srgbClr val="FFFFFF" mc:Ignorable="a14" a14:legacySpreadsheetColorIndex="65"/>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xdr:col>
          <xdr:colOff>555171</xdr:colOff>
          <xdr:row>50</xdr:row>
          <xdr:rowOff>179614</xdr:rowOff>
        </xdr:from>
        <xdr:to>
          <xdr:col>4</xdr:col>
          <xdr:colOff>32657</xdr:colOff>
          <xdr:row>51</xdr:row>
          <xdr:rowOff>10886</xdr:rowOff>
        </xdr:to>
        <xdr:sp macro="" textlink="">
          <xdr:nvSpPr>
            <xdr:cNvPr id="12302" name="Check Box 14" hidden="1">
              <a:extLst>
                <a:ext uri="{63B3BB69-23CF-44E3-9099-C40C66FF867C}">
                  <a14:compatExt spid="_x0000_s12302"/>
                </a:ext>
              </a:extLst>
            </xdr:cNvPr>
            <xdr:cNvSpPr/>
          </xdr:nvSpPr>
          <xdr:spPr bwMode="auto">
            <a:xfrm>
              <a:off x="0" y="0"/>
              <a:ext cx="0" cy="0"/>
            </a:xfrm>
            <a:prstGeom prst="rect">
              <a:avLst/>
            </a:prstGeom>
            <a:noFill/>
            <a:ln w="19050">
              <a:solidFill>
                <a:srgbClr val="800080" mc:Ignorable="a14" a14:legacySpreadsheetColorIndex="36"/>
              </a:solidFill>
              <a:miter lim="800000"/>
              <a:headEnd/>
              <a:tailEnd/>
            </a:ln>
            <a:extLst>
              <a:ext uri="{909E8E84-426E-40DD-AFC4-6F175D3DCCD1}">
                <a14:hiddenFill>
                  <a:solidFill>
                    <a:srgbClr val="FFFFFF" mc:Ignorable="a14" a14:legacySpreadsheetColorIndex="65"/>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5</xdr:col>
          <xdr:colOff>647700</xdr:colOff>
          <xdr:row>47</xdr:row>
          <xdr:rowOff>255814</xdr:rowOff>
        </xdr:from>
        <xdr:to>
          <xdr:col>5</xdr:col>
          <xdr:colOff>865414</xdr:colOff>
          <xdr:row>47</xdr:row>
          <xdr:rowOff>440871</xdr:rowOff>
        </xdr:to>
        <xdr:sp macro="" textlink="">
          <xdr:nvSpPr>
            <xdr:cNvPr id="12301" name="Check Box 13" hidden="1">
              <a:extLst>
                <a:ext uri="{63B3BB69-23CF-44E3-9099-C40C66FF867C}">
                  <a14:compatExt spid="_x0000_s12301"/>
                </a:ext>
              </a:extLst>
            </xdr:cNvPr>
            <xdr:cNvSpPr/>
          </xdr:nvSpPr>
          <xdr:spPr bwMode="auto">
            <a:xfrm>
              <a:off x="0" y="0"/>
              <a:ext cx="0" cy="0"/>
            </a:xfrm>
            <a:prstGeom prst="rect">
              <a:avLst/>
            </a:prstGeom>
            <a:noFill/>
            <a:ln w="38100">
              <a:solidFill>
                <a:srgbClr val="800080" mc:Ignorable="a14" a14:legacySpreadsheetColorIndex="36"/>
              </a:solidFill>
              <a:miter lim="800000"/>
              <a:headEnd/>
              <a:tailEnd/>
            </a:ln>
            <a:extLst>
              <a:ext uri="{909E8E84-426E-40DD-AFC4-6F175D3DCCD1}">
                <a14:hiddenFill>
                  <a:solidFill>
                    <a:srgbClr val="FFFFFF" mc:Ignorable="a14" a14:legacySpreadsheetColorIndex="65"/>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5</xdr:col>
          <xdr:colOff>506186</xdr:colOff>
          <xdr:row>31</xdr:row>
          <xdr:rowOff>239486</xdr:rowOff>
        </xdr:from>
        <xdr:to>
          <xdr:col>5</xdr:col>
          <xdr:colOff>620486</xdr:colOff>
          <xdr:row>31</xdr:row>
          <xdr:rowOff>413657</xdr:rowOff>
        </xdr:to>
        <xdr:sp macro="" textlink="">
          <xdr:nvSpPr>
            <xdr:cNvPr id="12300" name="Check Box 12" hidden="1">
              <a:extLst>
                <a:ext uri="{63B3BB69-23CF-44E3-9099-C40C66FF867C}">
                  <a14:compatExt spid="_x0000_s12300"/>
                </a:ext>
              </a:extLst>
            </xdr:cNvPr>
            <xdr:cNvSpPr/>
          </xdr:nvSpPr>
          <xdr:spPr bwMode="auto">
            <a:xfrm>
              <a:off x="0" y="0"/>
              <a:ext cx="0" cy="0"/>
            </a:xfrm>
            <a:prstGeom prst="rect">
              <a:avLst/>
            </a:prstGeom>
            <a:noFill/>
            <a:ln w="38100">
              <a:solidFill>
                <a:srgbClr val="800080" mc:Ignorable="a14" a14:legacySpreadsheetColorIndex="36"/>
              </a:solidFill>
              <a:miter lim="800000"/>
              <a:headEnd/>
              <a:tailEnd/>
            </a:ln>
            <a:extLst>
              <a:ext uri="{909E8E84-426E-40DD-AFC4-6F175D3DCCD1}">
                <a14:hiddenFill>
                  <a:solidFill>
                    <a:srgbClr val="FFFFFF" mc:Ignorable="a14" a14:legacySpreadsheetColorIndex="65"/>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12</xdr:col>
          <xdr:colOff>631371</xdr:colOff>
          <xdr:row>12</xdr:row>
          <xdr:rowOff>76200</xdr:rowOff>
        </xdr:from>
        <xdr:to>
          <xdr:col>12</xdr:col>
          <xdr:colOff>849086</xdr:colOff>
          <xdr:row>12</xdr:row>
          <xdr:rowOff>255814</xdr:rowOff>
        </xdr:to>
        <xdr:sp macro="" textlink="">
          <xdr:nvSpPr>
            <xdr:cNvPr id="12298" name="Check Box 10" hidden="1">
              <a:extLst>
                <a:ext uri="{63B3BB69-23CF-44E3-9099-C40C66FF867C}">
                  <a14:compatExt spid="_x0000_s12298"/>
                </a:ext>
              </a:extLst>
            </xdr:cNvPr>
            <xdr:cNvSpPr/>
          </xdr:nvSpPr>
          <xdr:spPr bwMode="auto">
            <a:xfrm>
              <a:off x="0" y="0"/>
              <a:ext cx="0" cy="0"/>
            </a:xfrm>
            <a:prstGeom prst="rect">
              <a:avLst/>
            </a:prstGeom>
            <a:noFill/>
            <a:ln w="19050">
              <a:solidFill>
                <a:srgbClr val="660066" mc:Ignorable="a14" a14:legacySpreadsheetColorIndex="28"/>
              </a:solidFill>
              <a:miter lim="800000"/>
              <a:headEnd/>
              <a:tailEnd/>
            </a:ln>
            <a:extLst>
              <a:ext uri="{909E8E84-426E-40DD-AFC4-6F175D3DCCD1}">
                <a14:hiddenFill>
                  <a:solidFill>
                    <a:srgbClr val="FFFFFF" mc:Ignorable="a14" a14:legacySpreadsheetColorIndex="65"/>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xdr:col>
          <xdr:colOff>250371</xdr:colOff>
          <xdr:row>12</xdr:row>
          <xdr:rowOff>65314</xdr:rowOff>
        </xdr:from>
        <xdr:to>
          <xdr:col>9</xdr:col>
          <xdr:colOff>468086</xdr:colOff>
          <xdr:row>12</xdr:row>
          <xdr:rowOff>244929</xdr:rowOff>
        </xdr:to>
        <xdr:sp macro="" textlink="">
          <xdr:nvSpPr>
            <xdr:cNvPr id="12297" name="Check Box 9" hidden="1">
              <a:extLst>
                <a:ext uri="{63B3BB69-23CF-44E3-9099-C40C66FF867C}">
                  <a14:compatExt spid="_x0000_s12297"/>
                </a:ext>
              </a:extLst>
            </xdr:cNvPr>
            <xdr:cNvSpPr/>
          </xdr:nvSpPr>
          <xdr:spPr bwMode="auto">
            <a:xfrm>
              <a:off x="0" y="0"/>
              <a:ext cx="0" cy="0"/>
            </a:xfrm>
            <a:prstGeom prst="rect">
              <a:avLst/>
            </a:prstGeom>
            <a:noFill/>
            <a:ln w="19050">
              <a:solidFill>
                <a:srgbClr val="660066" mc:Ignorable="a14" a14:legacySpreadsheetColorIndex="28"/>
              </a:solidFill>
              <a:miter lim="800000"/>
              <a:headEnd/>
              <a:tailEnd/>
            </a:ln>
            <a:extLst>
              <a:ext uri="{909E8E84-426E-40DD-AFC4-6F175D3DCCD1}">
                <a14:hiddenFill>
                  <a:solidFill>
                    <a:srgbClr val="FFFFFF" mc:Ignorable="a14" a14:legacySpreadsheetColorIndex="65"/>
                  </a:solidFill>
                </a14:hiddenFill>
              </a:ext>
            </a:extLst>
          </xdr:spPr>
        </xdr:sp>
        <xdr:clientData/>
      </xdr:twoCellAnchor>
    </mc:Choice>
    <mc:Fallback/>
  </mc:AlternateContent>
  <xdr:twoCellAnchor>
    <xdr:from>
      <xdr:col>79</xdr:col>
      <xdr:colOff>752475</xdr:colOff>
      <xdr:row>67</xdr:row>
      <xdr:rowOff>41276</xdr:rowOff>
    </xdr:from>
    <xdr:to>
      <xdr:col>83</xdr:col>
      <xdr:colOff>134408</xdr:colOff>
      <xdr:row>67</xdr:row>
      <xdr:rowOff>600076</xdr:rowOff>
    </xdr:to>
    <xdr:sp macro="" textlink="">
      <xdr:nvSpPr>
        <xdr:cNvPr id="5" name="TextBox 4">
          <a:hlinkClick xmlns:r="http://schemas.openxmlformats.org/officeDocument/2006/relationships" r:id="rId1"/>
        </xdr:cNvPr>
        <xdr:cNvSpPr txBox="1"/>
      </xdr:nvSpPr>
      <xdr:spPr>
        <a:xfrm>
          <a:off x="12973050" y="23622001"/>
          <a:ext cx="2838450" cy="552450"/>
        </a:xfrm>
        <a:prstGeom prst="rect">
          <a:avLst/>
        </a:prstGeom>
        <a:ln>
          <a:solidFill>
            <a:srgbClr val="800080"/>
          </a:solidFill>
        </a:ln>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t"/>
        <a:lstStyle/>
        <a:p>
          <a:r>
            <a:rPr lang="en-US" sz="1300" u="sng" baseline="0">
              <a:solidFill>
                <a:srgbClr val="008080"/>
              </a:solidFill>
            </a:rPr>
            <a:t>Eligibility Manual: Eligibility Manual for School Meals</a:t>
          </a:r>
        </a:p>
      </xdr:txBody>
    </xdr:sp>
    <xdr:clientData fLocksWithSheet="0" fPrintsWithSheet="0"/>
  </xdr:twoCellAnchor>
  <xdr:twoCellAnchor>
    <xdr:from>
      <xdr:col>79</xdr:col>
      <xdr:colOff>667498</xdr:colOff>
      <xdr:row>57</xdr:row>
      <xdr:rowOff>79109</xdr:rowOff>
    </xdr:from>
    <xdr:to>
      <xdr:col>83</xdr:col>
      <xdr:colOff>136408</xdr:colOff>
      <xdr:row>65</xdr:row>
      <xdr:rowOff>333963</xdr:rowOff>
    </xdr:to>
    <xdr:sp macro="" textlink="">
      <xdr:nvSpPr>
        <xdr:cNvPr id="4" name="Rectangle 3"/>
        <xdr:cNvSpPr/>
      </xdr:nvSpPr>
      <xdr:spPr>
        <a:xfrm>
          <a:off x="13927239" y="18870406"/>
          <a:ext cx="3532910" cy="3961371"/>
        </a:xfrm>
        <a:prstGeom prst="rect">
          <a:avLst/>
        </a:prstGeom>
        <a:noFill/>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noFill/>
          </a:endParaRPr>
        </a:p>
      </xdr:txBody>
    </xdr:sp>
    <xdr:clientData/>
  </xdr:twoCellAnchor>
  <xdr:twoCellAnchor>
    <xdr:from>
      <xdr:col>79</xdr:col>
      <xdr:colOff>596515</xdr:colOff>
      <xdr:row>46</xdr:row>
      <xdr:rowOff>213977</xdr:rowOff>
    </xdr:from>
    <xdr:to>
      <xdr:col>83</xdr:col>
      <xdr:colOff>357908</xdr:colOff>
      <xdr:row>50</xdr:row>
      <xdr:rowOff>196272</xdr:rowOff>
    </xdr:to>
    <xdr:sp macro="" textlink="">
      <xdr:nvSpPr>
        <xdr:cNvPr id="21" name="Rectangle 20"/>
        <xdr:cNvSpPr/>
      </xdr:nvSpPr>
      <xdr:spPr>
        <a:xfrm>
          <a:off x="13869940" y="15323129"/>
          <a:ext cx="3444393" cy="1398537"/>
        </a:xfrm>
        <a:prstGeom prst="rect">
          <a:avLst/>
        </a:prstGeom>
        <a:noFill/>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noFill/>
          </a:endParaRPr>
        </a:p>
      </xdr:txBody>
    </xdr:sp>
    <xdr:clientData/>
  </xdr:twoCellAnchor>
  <xdr:twoCellAnchor>
    <xdr:from>
      <xdr:col>79</xdr:col>
      <xdr:colOff>581120</xdr:colOff>
      <xdr:row>50</xdr:row>
      <xdr:rowOff>323273</xdr:rowOff>
    </xdr:from>
    <xdr:to>
      <xdr:col>83</xdr:col>
      <xdr:colOff>348671</xdr:colOff>
      <xdr:row>55</xdr:row>
      <xdr:rowOff>802795</xdr:rowOff>
    </xdr:to>
    <xdr:sp macro="" textlink="">
      <xdr:nvSpPr>
        <xdr:cNvPr id="22" name="Rectangle 21"/>
        <xdr:cNvSpPr/>
      </xdr:nvSpPr>
      <xdr:spPr>
        <a:xfrm>
          <a:off x="13854545" y="16848667"/>
          <a:ext cx="3450551" cy="1838037"/>
        </a:xfrm>
        <a:prstGeom prst="rect">
          <a:avLst/>
        </a:prstGeom>
        <a:noFill/>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noFill/>
          </a:endParaRPr>
        </a:p>
      </xdr:txBody>
    </xdr:sp>
    <xdr:clientData/>
  </xdr:twoCellAnchor>
  <xdr:oneCellAnchor>
    <xdr:from>
      <xdr:col>9</xdr:col>
      <xdr:colOff>205619</xdr:colOff>
      <xdr:row>6</xdr:row>
      <xdr:rowOff>181429</xdr:rowOff>
    </xdr:from>
    <xdr:ext cx="184731" cy="264560"/>
    <xdr:sp macro="" textlink="">
      <xdr:nvSpPr>
        <xdr:cNvPr id="6" name="TextBox 5"/>
        <xdr:cNvSpPr txBox="1"/>
      </xdr:nvSpPr>
      <xdr:spPr>
        <a:xfrm>
          <a:off x="5842000" y="1644952"/>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647095</xdr:colOff>
      <xdr:row>1</xdr:row>
      <xdr:rowOff>229809</xdr:rowOff>
    </xdr:from>
    <xdr:ext cx="184731" cy="264560"/>
    <xdr:sp macro="" textlink="">
      <xdr:nvSpPr>
        <xdr:cNvPr id="7" name="TextBox 6"/>
        <xdr:cNvSpPr txBox="1"/>
      </xdr:nvSpPr>
      <xdr:spPr>
        <a:xfrm>
          <a:off x="647095" y="501952"/>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twoCellAnchor>
    <xdr:from>
      <xdr:col>5</xdr:col>
      <xdr:colOff>810985</xdr:colOff>
      <xdr:row>3</xdr:row>
      <xdr:rowOff>43542</xdr:rowOff>
    </xdr:from>
    <xdr:to>
      <xdr:col>8</xdr:col>
      <xdr:colOff>1001485</xdr:colOff>
      <xdr:row>6</xdr:row>
      <xdr:rowOff>228600</xdr:rowOff>
    </xdr:to>
    <xdr:sp macro="" textlink="">
      <xdr:nvSpPr>
        <xdr:cNvPr id="8" name="TextBox 7"/>
        <xdr:cNvSpPr txBox="1"/>
      </xdr:nvSpPr>
      <xdr:spPr>
        <a:xfrm rot="19971900">
          <a:off x="3064328" y="930728"/>
          <a:ext cx="2182586" cy="7565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3000" b="1">
              <a:solidFill>
                <a:srgbClr val="660066"/>
              </a:solidFill>
              <a:effectLst/>
              <a:latin typeface="+mn-lt"/>
              <a:ea typeface="+mn-ea"/>
              <a:cs typeface="+mn-cs"/>
            </a:rPr>
            <a:t>SY21-22</a:t>
          </a:r>
          <a:r>
            <a:rPr lang="en-US" sz="3000" b="1" baseline="0">
              <a:solidFill>
                <a:srgbClr val="660066"/>
              </a:solidFill>
              <a:effectLst/>
              <a:latin typeface="+mn-lt"/>
              <a:ea typeface="+mn-ea"/>
              <a:cs typeface="+mn-cs"/>
            </a:rPr>
            <a:t> </a:t>
          </a:r>
          <a:endParaRPr lang="en-US" sz="3000">
            <a:solidFill>
              <a:srgbClr val="660066"/>
            </a:solidFill>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absolute">
    <xdr:from>
      <xdr:col>0</xdr:col>
      <xdr:colOff>0</xdr:colOff>
      <xdr:row>0</xdr:row>
      <xdr:rowOff>101600</xdr:rowOff>
    </xdr:from>
    <xdr:to>
      <xdr:col>23</xdr:col>
      <xdr:colOff>313267</xdr:colOff>
      <xdr:row>9</xdr:row>
      <xdr:rowOff>127000</xdr:rowOff>
    </xdr:to>
    <xdr:pic>
      <xdr:nvPicPr>
        <xdr:cNvPr id="4979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1600"/>
          <a:ext cx="15113000" cy="1663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9</xdr:row>
      <xdr:rowOff>173567</xdr:rowOff>
    </xdr:from>
    <xdr:to>
      <xdr:col>23</xdr:col>
      <xdr:colOff>313267</xdr:colOff>
      <xdr:row>27</xdr:row>
      <xdr:rowOff>165100</xdr:rowOff>
    </xdr:to>
    <xdr:pic>
      <xdr:nvPicPr>
        <xdr:cNvPr id="49793" name="Picture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11867"/>
          <a:ext cx="15113000" cy="32681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28</xdr:row>
      <xdr:rowOff>16933</xdr:rowOff>
    </xdr:from>
    <xdr:to>
      <xdr:col>23</xdr:col>
      <xdr:colOff>334433</xdr:colOff>
      <xdr:row>48</xdr:row>
      <xdr:rowOff>80433</xdr:rowOff>
    </xdr:to>
    <xdr:pic>
      <xdr:nvPicPr>
        <xdr:cNvPr id="49794" name="Picture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5113867"/>
          <a:ext cx="15134167" cy="37041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48</xdr:row>
      <xdr:rowOff>139700</xdr:rowOff>
    </xdr:from>
    <xdr:to>
      <xdr:col>23</xdr:col>
      <xdr:colOff>325967</xdr:colOff>
      <xdr:row>70</xdr:row>
      <xdr:rowOff>101600</xdr:rowOff>
    </xdr:to>
    <xdr:pic>
      <xdr:nvPicPr>
        <xdr:cNvPr id="49795" name="Picture 4"/>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8877300"/>
          <a:ext cx="15125700" cy="39666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70</xdr:row>
      <xdr:rowOff>173567</xdr:rowOff>
    </xdr:from>
    <xdr:to>
      <xdr:col>24</xdr:col>
      <xdr:colOff>12700</xdr:colOff>
      <xdr:row>93</xdr:row>
      <xdr:rowOff>143933</xdr:rowOff>
    </xdr:to>
    <xdr:pic>
      <xdr:nvPicPr>
        <xdr:cNvPr id="49796" name="Picture 5"/>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12915900"/>
          <a:ext cx="15159567" cy="41571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94</xdr:row>
      <xdr:rowOff>55033</xdr:rowOff>
    </xdr:from>
    <xdr:to>
      <xdr:col>23</xdr:col>
      <xdr:colOff>334433</xdr:colOff>
      <xdr:row>167</xdr:row>
      <xdr:rowOff>143933</xdr:rowOff>
    </xdr:to>
    <xdr:pic>
      <xdr:nvPicPr>
        <xdr:cNvPr id="49797" name="Picture 6"/>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0" y="17166167"/>
          <a:ext cx="15134167" cy="133773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15</xdr:col>
      <xdr:colOff>122767</xdr:colOff>
      <xdr:row>3</xdr:row>
      <xdr:rowOff>127000</xdr:rowOff>
    </xdr:from>
    <xdr:to>
      <xdr:col>22</xdr:col>
      <xdr:colOff>418036</xdr:colOff>
      <xdr:row>4</xdr:row>
      <xdr:rowOff>165100</xdr:rowOff>
    </xdr:to>
    <xdr:sp macro="" textlink="">
      <xdr:nvSpPr>
        <xdr:cNvPr id="2" name="Rectangle 1"/>
        <xdr:cNvSpPr/>
      </xdr:nvSpPr>
      <xdr:spPr>
        <a:xfrm>
          <a:off x="9258300" y="704850"/>
          <a:ext cx="4543425" cy="2286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clientData/>
  </xdr:twoCellAnchor>
  <xdr:twoCellAnchor editAs="absolute">
    <xdr:from>
      <xdr:col>15</xdr:col>
      <xdr:colOff>119592</xdr:colOff>
      <xdr:row>3</xdr:row>
      <xdr:rowOff>98425</xdr:rowOff>
    </xdr:from>
    <xdr:to>
      <xdr:col>22</xdr:col>
      <xdr:colOff>501667</xdr:colOff>
      <xdr:row>5</xdr:row>
      <xdr:rowOff>47691</xdr:rowOff>
    </xdr:to>
    <xdr:sp macro="" textlink="">
      <xdr:nvSpPr>
        <xdr:cNvPr id="3" name="Rectangle 2">
          <a:hlinkClick xmlns:r="http://schemas.openxmlformats.org/officeDocument/2006/relationships" r:id="rId7"/>
        </xdr:cNvPr>
        <xdr:cNvSpPr/>
      </xdr:nvSpPr>
      <xdr:spPr>
        <a:xfrm>
          <a:off x="9248775" y="676275"/>
          <a:ext cx="4638675" cy="3238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47</xdr:row>
      <xdr:rowOff>0</xdr:rowOff>
    </xdr:from>
    <xdr:to>
      <xdr:col>10</xdr:col>
      <xdr:colOff>626533</xdr:colOff>
      <xdr:row>74</xdr:row>
      <xdr:rowOff>55033</xdr:rowOff>
    </xdr:to>
    <xdr:pic>
      <xdr:nvPicPr>
        <xdr:cNvPr id="51056"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120033"/>
          <a:ext cx="13250333" cy="50249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91</xdr:row>
      <xdr:rowOff>101600</xdr:rowOff>
    </xdr:from>
    <xdr:to>
      <xdr:col>3</xdr:col>
      <xdr:colOff>1367367</xdr:colOff>
      <xdr:row>121</xdr:row>
      <xdr:rowOff>156633</xdr:rowOff>
    </xdr:to>
    <xdr:pic>
      <xdr:nvPicPr>
        <xdr:cNvPr id="51057" name="Picture 11"/>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0455467"/>
          <a:ext cx="7378700" cy="55160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25</xdr:row>
      <xdr:rowOff>76200</xdr:rowOff>
    </xdr:from>
    <xdr:to>
      <xdr:col>8</xdr:col>
      <xdr:colOff>660400</xdr:colOff>
      <xdr:row>43</xdr:row>
      <xdr:rowOff>156633</xdr:rowOff>
    </xdr:to>
    <xdr:pic>
      <xdr:nvPicPr>
        <xdr:cNvPr id="51058" name="Picture 9"/>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8111067"/>
          <a:ext cx="12302067" cy="33570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11</xdr:col>
      <xdr:colOff>65616</xdr:colOff>
      <xdr:row>51</xdr:row>
      <xdr:rowOff>122767</xdr:rowOff>
    </xdr:from>
    <xdr:to>
      <xdr:col>12</xdr:col>
      <xdr:colOff>474700</xdr:colOff>
      <xdr:row>54</xdr:row>
      <xdr:rowOff>81196</xdr:rowOff>
    </xdr:to>
    <xdr:sp macro="" textlink="">
      <xdr:nvSpPr>
        <xdr:cNvPr id="7" name="Left Arrow 6"/>
        <xdr:cNvSpPr/>
      </xdr:nvSpPr>
      <xdr:spPr>
        <a:xfrm>
          <a:off x="12395199" y="13305367"/>
          <a:ext cx="984775" cy="529929"/>
        </a:xfrm>
        <a:prstGeom prst="leftArrow">
          <a:avLst/>
        </a:prstGeom>
        <a:solidFill>
          <a:schemeClr val="tx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clientData/>
  </xdr:twoCellAnchor>
  <xdr:twoCellAnchor editAs="absolute">
    <xdr:from>
      <xdr:col>0</xdr:col>
      <xdr:colOff>719666</xdr:colOff>
      <xdr:row>29</xdr:row>
      <xdr:rowOff>9525</xdr:rowOff>
    </xdr:from>
    <xdr:to>
      <xdr:col>3</xdr:col>
      <xdr:colOff>2706228</xdr:colOff>
      <xdr:row>52</xdr:row>
      <xdr:rowOff>162984</xdr:rowOff>
    </xdr:to>
    <xdr:cxnSp macro="">
      <xdr:nvCxnSpPr>
        <xdr:cNvPr id="11" name="Straight Arrow Connector 10"/>
        <xdr:cNvCxnSpPr/>
      </xdr:nvCxnSpPr>
      <xdr:spPr>
        <a:xfrm flipH="1">
          <a:off x="677333" y="8920692"/>
          <a:ext cx="7405159" cy="4615391"/>
        </a:xfrm>
        <a:prstGeom prst="straightConnector1">
          <a:avLst/>
        </a:prstGeom>
        <a:ln>
          <a:headEnd type="arrow"/>
          <a:tailEnd type="arrow"/>
        </a:ln>
      </xdr:spPr>
      <xdr:style>
        <a:lnRef idx="3">
          <a:schemeClr val="dk1"/>
        </a:lnRef>
        <a:fillRef idx="0">
          <a:schemeClr val="dk1"/>
        </a:fillRef>
        <a:effectRef idx="2">
          <a:schemeClr val="dk1"/>
        </a:effectRef>
        <a:fontRef idx="minor">
          <a:schemeClr val="tx1"/>
        </a:fontRef>
      </xdr:style>
    </xdr:cxnSp>
    <xdr:clientData/>
  </xdr:twoCellAnchor>
  <xdr:twoCellAnchor editAs="absolute">
    <xdr:from>
      <xdr:col>3</xdr:col>
      <xdr:colOff>1634067</xdr:colOff>
      <xdr:row>81</xdr:row>
      <xdr:rowOff>42333</xdr:rowOff>
    </xdr:from>
    <xdr:to>
      <xdr:col>9</xdr:col>
      <xdr:colOff>33867</xdr:colOff>
      <xdr:row>103</xdr:row>
      <xdr:rowOff>16933</xdr:rowOff>
    </xdr:to>
    <xdr:pic>
      <xdr:nvPicPr>
        <xdr:cNvPr id="51061" name="Picture 2"/>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645400" y="18525067"/>
          <a:ext cx="4690533" cy="40301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2</xdr:col>
      <xdr:colOff>641349</xdr:colOff>
      <xdr:row>85</xdr:row>
      <xdr:rowOff>179916</xdr:rowOff>
    </xdr:from>
    <xdr:to>
      <xdr:col>3</xdr:col>
      <xdr:colOff>2053101</xdr:colOff>
      <xdr:row>92</xdr:row>
      <xdr:rowOff>40821</xdr:rowOff>
    </xdr:to>
    <xdr:cxnSp macro="">
      <xdr:nvCxnSpPr>
        <xdr:cNvPr id="5" name="Straight Arrow Connector 4"/>
        <xdr:cNvCxnSpPr/>
      </xdr:nvCxnSpPr>
      <xdr:spPr>
        <a:xfrm>
          <a:off x="3407833" y="19981333"/>
          <a:ext cx="4074584" cy="1194405"/>
        </a:xfrm>
        <a:prstGeom prst="straightConnector1">
          <a:avLst/>
        </a:prstGeom>
        <a:ln w="53975">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absolute">
    <xdr:from>
      <xdr:col>1</xdr:col>
      <xdr:colOff>234647</xdr:colOff>
      <xdr:row>85</xdr:row>
      <xdr:rowOff>179916</xdr:rowOff>
    </xdr:from>
    <xdr:to>
      <xdr:col>1</xdr:col>
      <xdr:colOff>1428773</xdr:colOff>
      <xdr:row>92</xdr:row>
      <xdr:rowOff>102490</xdr:rowOff>
    </xdr:to>
    <xdr:cxnSp macro="">
      <xdr:nvCxnSpPr>
        <xdr:cNvPr id="17" name="Straight Arrow Connector 16"/>
        <xdr:cNvCxnSpPr/>
      </xdr:nvCxnSpPr>
      <xdr:spPr>
        <a:xfrm flipH="1">
          <a:off x="1127881" y="19981333"/>
          <a:ext cx="1105202" cy="1262440"/>
        </a:xfrm>
        <a:prstGeom prst="straightConnector1">
          <a:avLst/>
        </a:prstGeom>
        <a:ln w="53975">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0</xdr:colOff>
      <xdr:row>5</xdr:row>
      <xdr:rowOff>38100</xdr:rowOff>
    </xdr:from>
    <xdr:to>
      <xdr:col>9</xdr:col>
      <xdr:colOff>38100</xdr:colOff>
      <xdr:row>13</xdr:row>
      <xdr:rowOff>114300</xdr:rowOff>
    </xdr:to>
    <xdr:pic>
      <xdr:nvPicPr>
        <xdr:cNvPr id="51064" name="Picture 5"/>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1536700"/>
          <a:ext cx="12340167" cy="16594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18</xdr:row>
      <xdr:rowOff>42333</xdr:rowOff>
    </xdr:from>
    <xdr:to>
      <xdr:col>9</xdr:col>
      <xdr:colOff>33867</xdr:colOff>
      <xdr:row>21</xdr:row>
      <xdr:rowOff>440267</xdr:rowOff>
    </xdr:to>
    <xdr:pic>
      <xdr:nvPicPr>
        <xdr:cNvPr id="51065" name="Picture 8"/>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0" y="4969933"/>
          <a:ext cx="12335933" cy="153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129</xdr:row>
      <xdr:rowOff>0</xdr:rowOff>
    </xdr:from>
    <xdr:to>
      <xdr:col>19</xdr:col>
      <xdr:colOff>406400</xdr:colOff>
      <xdr:row>143</xdr:row>
      <xdr:rowOff>173567</xdr:rowOff>
    </xdr:to>
    <xdr:pic>
      <xdr:nvPicPr>
        <xdr:cNvPr id="51066" name="Picture 8"/>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28147433"/>
          <a:ext cx="18973800" cy="27220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absolute">
    <xdr:from>
      <xdr:col>0</xdr:col>
      <xdr:colOff>0</xdr:colOff>
      <xdr:row>91</xdr:row>
      <xdr:rowOff>80433</xdr:rowOff>
    </xdr:from>
    <xdr:to>
      <xdr:col>24</xdr:col>
      <xdr:colOff>21167</xdr:colOff>
      <xdr:row>156</xdr:row>
      <xdr:rowOff>173567</xdr:rowOff>
    </xdr:to>
    <xdr:pic>
      <xdr:nvPicPr>
        <xdr:cNvPr id="58080" name="Picture 17"/>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6645467"/>
          <a:ext cx="15582900" cy="1192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12</xdr:col>
      <xdr:colOff>316442</xdr:colOff>
      <xdr:row>3</xdr:row>
      <xdr:rowOff>117475</xdr:rowOff>
    </xdr:from>
    <xdr:to>
      <xdr:col>18</xdr:col>
      <xdr:colOff>207428</xdr:colOff>
      <xdr:row>4</xdr:row>
      <xdr:rowOff>127000</xdr:rowOff>
    </xdr:to>
    <xdr:sp macro="" textlink="">
      <xdr:nvSpPr>
        <xdr:cNvPr id="12" name="Rectangle 11">
          <a:hlinkClick xmlns:r="http://schemas.openxmlformats.org/officeDocument/2006/relationships" r:id="rId2"/>
        </xdr:cNvPr>
        <xdr:cNvSpPr/>
      </xdr:nvSpPr>
      <xdr:spPr>
        <a:xfrm>
          <a:off x="7610475" y="695325"/>
          <a:ext cx="3552825" cy="2000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clientData/>
  </xdr:twoCellAnchor>
  <xdr:twoCellAnchor editAs="absolute">
    <xdr:from>
      <xdr:col>0</xdr:col>
      <xdr:colOff>0</xdr:colOff>
      <xdr:row>0</xdr:row>
      <xdr:rowOff>118533</xdr:rowOff>
    </xdr:from>
    <xdr:to>
      <xdr:col>23</xdr:col>
      <xdr:colOff>334433</xdr:colOff>
      <xdr:row>20</xdr:row>
      <xdr:rowOff>182033</xdr:rowOff>
    </xdr:to>
    <xdr:pic>
      <xdr:nvPicPr>
        <xdr:cNvPr id="58082" name="Picture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118533"/>
          <a:ext cx="15523633" cy="37041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21</xdr:row>
      <xdr:rowOff>38100</xdr:rowOff>
    </xdr:from>
    <xdr:to>
      <xdr:col>23</xdr:col>
      <xdr:colOff>359833</xdr:colOff>
      <xdr:row>34</xdr:row>
      <xdr:rowOff>80433</xdr:rowOff>
    </xdr:to>
    <xdr:pic>
      <xdr:nvPicPr>
        <xdr:cNvPr id="58083" name="Picture 4"/>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3860800"/>
          <a:ext cx="15549033" cy="24087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34</xdr:row>
      <xdr:rowOff>93133</xdr:rowOff>
    </xdr:from>
    <xdr:to>
      <xdr:col>23</xdr:col>
      <xdr:colOff>351367</xdr:colOff>
      <xdr:row>54</xdr:row>
      <xdr:rowOff>173567</xdr:rowOff>
    </xdr:to>
    <xdr:pic>
      <xdr:nvPicPr>
        <xdr:cNvPr id="58084" name="Picture 5"/>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6282267"/>
          <a:ext cx="15540567" cy="3721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74</xdr:row>
      <xdr:rowOff>42333</xdr:rowOff>
    </xdr:from>
    <xdr:to>
      <xdr:col>23</xdr:col>
      <xdr:colOff>351367</xdr:colOff>
      <xdr:row>90</xdr:row>
      <xdr:rowOff>118533</xdr:rowOff>
    </xdr:to>
    <xdr:pic>
      <xdr:nvPicPr>
        <xdr:cNvPr id="58085" name="Picture 7"/>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0" y="13512800"/>
          <a:ext cx="15540567" cy="29887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55</xdr:row>
      <xdr:rowOff>42333</xdr:rowOff>
    </xdr:from>
    <xdr:to>
      <xdr:col>23</xdr:col>
      <xdr:colOff>338667</xdr:colOff>
      <xdr:row>73</xdr:row>
      <xdr:rowOff>173567</xdr:rowOff>
    </xdr:to>
    <xdr:pic>
      <xdr:nvPicPr>
        <xdr:cNvPr id="58086" name="Picture 6"/>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10054167"/>
          <a:ext cx="15527867" cy="34078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157</xdr:row>
      <xdr:rowOff>38100</xdr:rowOff>
    </xdr:from>
    <xdr:to>
      <xdr:col>24</xdr:col>
      <xdr:colOff>21167</xdr:colOff>
      <xdr:row>161</xdr:row>
      <xdr:rowOff>173567</xdr:rowOff>
    </xdr:to>
    <xdr:pic>
      <xdr:nvPicPr>
        <xdr:cNvPr id="58087" name="Picture 8"/>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0" y="28617333"/>
          <a:ext cx="15582900" cy="86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9</xdr:col>
      <xdr:colOff>620183</xdr:colOff>
      <xdr:row>15</xdr:row>
      <xdr:rowOff>106098</xdr:rowOff>
    </xdr:from>
    <xdr:to>
      <xdr:col>10</xdr:col>
      <xdr:colOff>658199</xdr:colOff>
      <xdr:row>17</xdr:row>
      <xdr:rowOff>11895</xdr:rowOff>
    </xdr:to>
    <xdr:sp macro="" textlink="">
      <xdr:nvSpPr>
        <xdr:cNvPr id="13" name="TextBox 12"/>
        <xdr:cNvSpPr txBox="1"/>
      </xdr:nvSpPr>
      <xdr:spPr>
        <a:xfrm>
          <a:off x="6643688" y="2974181"/>
          <a:ext cx="642937" cy="276226"/>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r>
            <a:rPr lang="en-US" sz="1800" b="1"/>
            <a:t>G13</a:t>
          </a:r>
        </a:p>
      </xdr:txBody>
    </xdr:sp>
    <xdr:clientData/>
  </xdr:twoCellAnchor>
  <xdr:twoCellAnchor editAs="absolute">
    <xdr:from>
      <xdr:col>4</xdr:col>
      <xdr:colOff>20108</xdr:colOff>
      <xdr:row>15</xdr:row>
      <xdr:rowOff>106098</xdr:rowOff>
    </xdr:from>
    <xdr:to>
      <xdr:col>5</xdr:col>
      <xdr:colOff>47640</xdr:colOff>
      <xdr:row>17</xdr:row>
      <xdr:rowOff>11895</xdr:rowOff>
    </xdr:to>
    <xdr:sp macro="" textlink="">
      <xdr:nvSpPr>
        <xdr:cNvPr id="14" name="TextBox 13"/>
        <xdr:cNvSpPr txBox="1"/>
      </xdr:nvSpPr>
      <xdr:spPr>
        <a:xfrm>
          <a:off x="3045619" y="2974181"/>
          <a:ext cx="645319" cy="276226"/>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r>
            <a:rPr lang="en-US" sz="1800" b="1"/>
            <a:t>C13</a:t>
          </a:r>
        </a:p>
      </xdr:txBody>
    </xdr:sp>
    <xdr:clientData/>
  </xdr:twoCellAnchor>
  <xdr:twoCellAnchor editAs="absolute">
    <xdr:from>
      <xdr:col>19</xdr:col>
      <xdr:colOff>624417</xdr:colOff>
      <xdr:row>15</xdr:row>
      <xdr:rowOff>129381</xdr:rowOff>
    </xdr:from>
    <xdr:to>
      <xdr:col>20</xdr:col>
      <xdr:colOff>658207</xdr:colOff>
      <xdr:row>17</xdr:row>
      <xdr:rowOff>30983</xdr:rowOff>
    </xdr:to>
    <xdr:sp macro="" textlink="">
      <xdr:nvSpPr>
        <xdr:cNvPr id="15" name="TextBox 14"/>
        <xdr:cNvSpPr txBox="1"/>
      </xdr:nvSpPr>
      <xdr:spPr>
        <a:xfrm>
          <a:off x="12715875" y="2993231"/>
          <a:ext cx="642938" cy="276226"/>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r>
            <a:rPr lang="en-US" sz="1800" b="1"/>
            <a:t>Q12</a:t>
          </a:r>
        </a:p>
      </xdr:txBody>
    </xdr:sp>
    <xdr:clientData/>
  </xdr:twoCellAnchor>
  <xdr:twoCellAnchor editAs="absolute">
    <xdr:from>
      <xdr:col>21</xdr:col>
      <xdr:colOff>639233</xdr:colOff>
      <xdr:row>15</xdr:row>
      <xdr:rowOff>129381</xdr:rowOff>
    </xdr:from>
    <xdr:to>
      <xdr:col>23</xdr:col>
      <xdr:colOff>18974</xdr:colOff>
      <xdr:row>17</xdr:row>
      <xdr:rowOff>30983</xdr:rowOff>
    </xdr:to>
    <xdr:sp macro="" textlink="">
      <xdr:nvSpPr>
        <xdr:cNvPr id="16" name="TextBox 15"/>
        <xdr:cNvSpPr txBox="1"/>
      </xdr:nvSpPr>
      <xdr:spPr>
        <a:xfrm>
          <a:off x="13342144" y="2993231"/>
          <a:ext cx="642937" cy="276226"/>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r>
            <a:rPr lang="en-US" sz="1800" b="1"/>
            <a:t>Q13</a:t>
          </a:r>
        </a:p>
      </xdr:txBody>
    </xdr:sp>
    <xdr:clientData/>
  </xdr:twoCellAnchor>
  <xdr:twoCellAnchor editAs="absolute">
    <xdr:from>
      <xdr:col>2</xdr:col>
      <xdr:colOff>297392</xdr:colOff>
      <xdr:row>18</xdr:row>
      <xdr:rowOff>115623</xdr:rowOff>
    </xdr:from>
    <xdr:to>
      <xdr:col>3</xdr:col>
      <xdr:colOff>335492</xdr:colOff>
      <xdr:row>20</xdr:row>
      <xdr:rowOff>21555</xdr:rowOff>
    </xdr:to>
    <xdr:sp macro="" textlink="">
      <xdr:nvSpPr>
        <xdr:cNvPr id="17" name="TextBox 16"/>
        <xdr:cNvSpPr txBox="1"/>
      </xdr:nvSpPr>
      <xdr:spPr>
        <a:xfrm>
          <a:off x="2097881" y="3555206"/>
          <a:ext cx="645319" cy="276226"/>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r>
            <a:rPr lang="en-US" sz="1800" b="1"/>
            <a:t>C15</a:t>
          </a:r>
        </a:p>
      </xdr:txBody>
    </xdr:sp>
    <xdr:clientData/>
  </xdr:twoCellAnchor>
  <xdr:twoCellAnchor editAs="absolute">
    <xdr:from>
      <xdr:col>14</xdr:col>
      <xdr:colOff>182033</xdr:colOff>
      <xdr:row>18</xdr:row>
      <xdr:rowOff>106098</xdr:rowOff>
    </xdr:from>
    <xdr:to>
      <xdr:col>15</xdr:col>
      <xdr:colOff>230700</xdr:colOff>
      <xdr:row>20</xdr:row>
      <xdr:rowOff>11895</xdr:rowOff>
    </xdr:to>
    <xdr:sp macro="" textlink="">
      <xdr:nvSpPr>
        <xdr:cNvPr id="18" name="TextBox 17"/>
        <xdr:cNvSpPr txBox="1"/>
      </xdr:nvSpPr>
      <xdr:spPr>
        <a:xfrm>
          <a:off x="9279731" y="3545681"/>
          <a:ext cx="645319" cy="276226"/>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r>
            <a:rPr lang="en-US" sz="1800" b="1"/>
            <a:t>L15</a:t>
          </a:r>
        </a:p>
      </xdr:txBody>
    </xdr:sp>
    <xdr:clientData/>
  </xdr:twoCellAnchor>
  <xdr:twoCellAnchor editAs="absolute">
    <xdr:from>
      <xdr:col>20</xdr:col>
      <xdr:colOff>226483</xdr:colOff>
      <xdr:row>18</xdr:row>
      <xdr:rowOff>144198</xdr:rowOff>
    </xdr:from>
    <xdr:to>
      <xdr:col>21</xdr:col>
      <xdr:colOff>264583</xdr:colOff>
      <xdr:row>20</xdr:row>
      <xdr:rowOff>49995</xdr:rowOff>
    </xdr:to>
    <xdr:sp macro="" textlink="">
      <xdr:nvSpPr>
        <xdr:cNvPr id="19" name="TextBox 18"/>
        <xdr:cNvSpPr txBox="1"/>
      </xdr:nvSpPr>
      <xdr:spPr>
        <a:xfrm>
          <a:off x="12961144" y="3583781"/>
          <a:ext cx="645319" cy="276226"/>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r>
            <a:rPr lang="en-US" sz="1800" b="1"/>
            <a:t>P15</a:t>
          </a:r>
        </a:p>
      </xdr:txBody>
    </xdr:sp>
    <xdr:clientData/>
  </xdr:twoCellAnchor>
  <xdr:twoCellAnchor editAs="absolute">
    <xdr:from>
      <xdr:col>16</xdr:col>
      <xdr:colOff>648758</xdr:colOff>
      <xdr:row>25</xdr:row>
      <xdr:rowOff>12438</xdr:rowOff>
    </xdr:from>
    <xdr:to>
      <xdr:col>18</xdr:col>
      <xdr:colOff>28773</xdr:colOff>
      <xdr:row>26</xdr:row>
      <xdr:rowOff>102437</xdr:rowOff>
    </xdr:to>
    <xdr:sp macro="" textlink="">
      <xdr:nvSpPr>
        <xdr:cNvPr id="20" name="TextBox 19"/>
        <xdr:cNvSpPr txBox="1"/>
      </xdr:nvSpPr>
      <xdr:spPr>
        <a:xfrm>
          <a:off x="10922794" y="4779171"/>
          <a:ext cx="642937" cy="276226"/>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r>
            <a:rPr lang="en-US" sz="1800" b="1"/>
            <a:t>O18</a:t>
          </a:r>
        </a:p>
      </xdr:txBody>
    </xdr:sp>
    <xdr:clientData/>
  </xdr:twoCellAnchor>
  <xdr:twoCellAnchor editAs="absolute">
    <xdr:from>
      <xdr:col>21</xdr:col>
      <xdr:colOff>66675</xdr:colOff>
      <xdr:row>25</xdr:row>
      <xdr:rowOff>15613</xdr:rowOff>
    </xdr:from>
    <xdr:to>
      <xdr:col>22</xdr:col>
      <xdr:colOff>115403</xdr:colOff>
      <xdr:row>26</xdr:row>
      <xdr:rowOff>105545</xdr:rowOff>
    </xdr:to>
    <xdr:sp macro="" textlink="">
      <xdr:nvSpPr>
        <xdr:cNvPr id="21" name="TextBox 20"/>
        <xdr:cNvSpPr txBox="1"/>
      </xdr:nvSpPr>
      <xdr:spPr>
        <a:xfrm>
          <a:off x="13425488" y="4788696"/>
          <a:ext cx="645318" cy="276226"/>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r>
            <a:rPr lang="en-US" sz="1800" b="1"/>
            <a:t>Q18</a:t>
          </a:r>
        </a:p>
      </xdr:txBody>
    </xdr:sp>
    <xdr:clientData/>
  </xdr:twoCellAnchor>
  <xdr:twoCellAnchor editAs="absolute">
    <xdr:from>
      <xdr:col>16</xdr:col>
      <xdr:colOff>648758</xdr:colOff>
      <xdr:row>27</xdr:row>
      <xdr:rowOff>101338</xdr:rowOff>
    </xdr:from>
    <xdr:to>
      <xdr:col>18</xdr:col>
      <xdr:colOff>28773</xdr:colOff>
      <xdr:row>29</xdr:row>
      <xdr:rowOff>11601</xdr:rowOff>
    </xdr:to>
    <xdr:sp macro="" textlink="">
      <xdr:nvSpPr>
        <xdr:cNvPr id="22" name="TextBox 21"/>
        <xdr:cNvSpPr txBox="1"/>
      </xdr:nvSpPr>
      <xdr:spPr>
        <a:xfrm>
          <a:off x="10922794" y="5255421"/>
          <a:ext cx="642937" cy="276226"/>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r>
            <a:rPr lang="en-US" sz="1800" b="1"/>
            <a:t>O19</a:t>
          </a:r>
        </a:p>
      </xdr:txBody>
    </xdr:sp>
    <xdr:clientData/>
  </xdr:twoCellAnchor>
  <xdr:twoCellAnchor editAs="absolute">
    <xdr:from>
      <xdr:col>16</xdr:col>
      <xdr:colOff>648758</xdr:colOff>
      <xdr:row>30</xdr:row>
      <xdr:rowOff>796</xdr:rowOff>
    </xdr:from>
    <xdr:to>
      <xdr:col>18</xdr:col>
      <xdr:colOff>28773</xdr:colOff>
      <xdr:row>31</xdr:row>
      <xdr:rowOff>88824</xdr:rowOff>
    </xdr:to>
    <xdr:sp macro="" textlink="">
      <xdr:nvSpPr>
        <xdr:cNvPr id="23" name="TextBox 22"/>
        <xdr:cNvSpPr txBox="1"/>
      </xdr:nvSpPr>
      <xdr:spPr>
        <a:xfrm>
          <a:off x="10922794" y="5722146"/>
          <a:ext cx="642937" cy="276226"/>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r>
            <a:rPr lang="en-US" sz="1800" b="1"/>
            <a:t>O20</a:t>
          </a:r>
        </a:p>
      </xdr:txBody>
    </xdr:sp>
    <xdr:clientData/>
  </xdr:twoCellAnchor>
  <xdr:twoCellAnchor editAs="absolute">
    <xdr:from>
      <xdr:col>16</xdr:col>
      <xdr:colOff>648758</xdr:colOff>
      <xdr:row>32</xdr:row>
      <xdr:rowOff>54771</xdr:rowOff>
    </xdr:from>
    <xdr:to>
      <xdr:col>18</xdr:col>
      <xdr:colOff>28773</xdr:colOff>
      <xdr:row>33</xdr:row>
      <xdr:rowOff>129933</xdr:rowOff>
    </xdr:to>
    <xdr:sp macro="" textlink="">
      <xdr:nvSpPr>
        <xdr:cNvPr id="24" name="TextBox 23"/>
        <xdr:cNvSpPr txBox="1"/>
      </xdr:nvSpPr>
      <xdr:spPr>
        <a:xfrm>
          <a:off x="10922794" y="6150771"/>
          <a:ext cx="642937" cy="276226"/>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r>
            <a:rPr lang="en-US" sz="1800" b="1"/>
            <a:t>O21</a:t>
          </a:r>
        </a:p>
      </xdr:txBody>
    </xdr:sp>
    <xdr:clientData/>
  </xdr:twoCellAnchor>
  <xdr:twoCellAnchor editAs="absolute">
    <xdr:from>
      <xdr:col>21</xdr:col>
      <xdr:colOff>66675</xdr:colOff>
      <xdr:row>27</xdr:row>
      <xdr:rowOff>88638</xdr:rowOff>
    </xdr:from>
    <xdr:to>
      <xdr:col>22</xdr:col>
      <xdr:colOff>115403</xdr:colOff>
      <xdr:row>28</xdr:row>
      <xdr:rowOff>168039</xdr:rowOff>
    </xdr:to>
    <xdr:sp macro="" textlink="">
      <xdr:nvSpPr>
        <xdr:cNvPr id="25" name="TextBox 24"/>
        <xdr:cNvSpPr txBox="1"/>
      </xdr:nvSpPr>
      <xdr:spPr>
        <a:xfrm>
          <a:off x="13425488" y="5236371"/>
          <a:ext cx="645318" cy="276226"/>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r>
            <a:rPr lang="en-US" sz="1800" b="1"/>
            <a:t>Q19</a:t>
          </a:r>
        </a:p>
      </xdr:txBody>
    </xdr:sp>
    <xdr:clientData/>
  </xdr:twoCellAnchor>
  <xdr:twoCellAnchor editAs="absolute">
    <xdr:from>
      <xdr:col>21</xdr:col>
      <xdr:colOff>66675</xdr:colOff>
      <xdr:row>30</xdr:row>
      <xdr:rowOff>1854</xdr:rowOff>
    </xdr:from>
    <xdr:to>
      <xdr:col>22</xdr:col>
      <xdr:colOff>115403</xdr:colOff>
      <xdr:row>31</xdr:row>
      <xdr:rowOff>76971</xdr:rowOff>
    </xdr:to>
    <xdr:sp macro="" textlink="">
      <xdr:nvSpPr>
        <xdr:cNvPr id="26" name="TextBox 25"/>
        <xdr:cNvSpPr txBox="1"/>
      </xdr:nvSpPr>
      <xdr:spPr>
        <a:xfrm>
          <a:off x="13425488" y="5712621"/>
          <a:ext cx="645318" cy="276226"/>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r>
            <a:rPr lang="en-US" sz="1800" b="1"/>
            <a:t>Q20</a:t>
          </a:r>
        </a:p>
      </xdr:txBody>
    </xdr:sp>
    <xdr:clientData/>
  </xdr:twoCellAnchor>
  <xdr:twoCellAnchor editAs="absolute">
    <xdr:from>
      <xdr:col>21</xdr:col>
      <xdr:colOff>66675</xdr:colOff>
      <xdr:row>32</xdr:row>
      <xdr:rowOff>64296</xdr:rowOff>
    </xdr:from>
    <xdr:to>
      <xdr:col>22</xdr:col>
      <xdr:colOff>115403</xdr:colOff>
      <xdr:row>33</xdr:row>
      <xdr:rowOff>139525</xdr:rowOff>
    </xdr:to>
    <xdr:sp macro="" textlink="">
      <xdr:nvSpPr>
        <xdr:cNvPr id="27" name="TextBox 26"/>
        <xdr:cNvSpPr txBox="1"/>
      </xdr:nvSpPr>
      <xdr:spPr>
        <a:xfrm>
          <a:off x="13425488" y="6160296"/>
          <a:ext cx="645318" cy="276226"/>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r>
            <a:rPr lang="en-US" sz="1800" b="1"/>
            <a:t>Q21</a:t>
          </a:r>
        </a:p>
      </xdr:txBody>
    </xdr:sp>
    <xdr:clientData/>
  </xdr:twoCellAnchor>
  <xdr:twoCellAnchor editAs="absolute">
    <xdr:from>
      <xdr:col>16</xdr:col>
      <xdr:colOff>648758</xdr:colOff>
      <xdr:row>38</xdr:row>
      <xdr:rowOff>57155</xdr:rowOff>
    </xdr:from>
    <xdr:to>
      <xdr:col>18</xdr:col>
      <xdr:colOff>28773</xdr:colOff>
      <xdr:row>39</xdr:row>
      <xdr:rowOff>136556</xdr:rowOff>
    </xdr:to>
    <xdr:sp macro="" textlink="">
      <xdr:nvSpPr>
        <xdr:cNvPr id="28" name="TextBox 27"/>
        <xdr:cNvSpPr txBox="1"/>
      </xdr:nvSpPr>
      <xdr:spPr>
        <a:xfrm>
          <a:off x="10922794" y="7296155"/>
          <a:ext cx="642937" cy="276226"/>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r>
            <a:rPr lang="en-US" sz="1800" b="1"/>
            <a:t>O24</a:t>
          </a:r>
        </a:p>
      </xdr:txBody>
    </xdr:sp>
    <xdr:clientData/>
  </xdr:twoCellAnchor>
  <xdr:twoCellAnchor editAs="absolute">
    <xdr:from>
      <xdr:col>16</xdr:col>
      <xdr:colOff>648758</xdr:colOff>
      <xdr:row>40</xdr:row>
      <xdr:rowOff>141822</xdr:rowOff>
    </xdr:from>
    <xdr:to>
      <xdr:col>18</xdr:col>
      <xdr:colOff>28773</xdr:colOff>
      <xdr:row>42</xdr:row>
      <xdr:rowOff>37048</xdr:rowOff>
    </xdr:to>
    <xdr:sp macro="" textlink="">
      <xdr:nvSpPr>
        <xdr:cNvPr id="29" name="TextBox 28"/>
        <xdr:cNvSpPr txBox="1"/>
      </xdr:nvSpPr>
      <xdr:spPr>
        <a:xfrm>
          <a:off x="10922794" y="7772405"/>
          <a:ext cx="642937" cy="276226"/>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r>
            <a:rPr lang="en-US" sz="1800" b="1"/>
            <a:t>O25</a:t>
          </a:r>
        </a:p>
      </xdr:txBody>
    </xdr:sp>
    <xdr:clientData/>
  </xdr:twoCellAnchor>
  <xdr:twoCellAnchor editAs="absolute">
    <xdr:from>
      <xdr:col>21</xdr:col>
      <xdr:colOff>66675</xdr:colOff>
      <xdr:row>61</xdr:row>
      <xdr:rowOff>60331</xdr:rowOff>
    </xdr:from>
    <xdr:to>
      <xdr:col>22</xdr:col>
      <xdr:colOff>115403</xdr:colOff>
      <xdr:row>62</xdr:row>
      <xdr:rowOff>146057</xdr:rowOff>
    </xdr:to>
    <xdr:sp macro="" textlink="">
      <xdr:nvSpPr>
        <xdr:cNvPr id="30" name="TextBox 29"/>
        <xdr:cNvSpPr txBox="1"/>
      </xdr:nvSpPr>
      <xdr:spPr>
        <a:xfrm>
          <a:off x="13425488" y="11687181"/>
          <a:ext cx="645318" cy="276226"/>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r>
            <a:rPr lang="en-US" sz="1800" b="1"/>
            <a:t>Q33</a:t>
          </a:r>
        </a:p>
      </xdr:txBody>
    </xdr:sp>
    <xdr:clientData/>
  </xdr:twoCellAnchor>
  <xdr:twoCellAnchor editAs="absolute">
    <xdr:from>
      <xdr:col>21</xdr:col>
      <xdr:colOff>66675</xdr:colOff>
      <xdr:row>66</xdr:row>
      <xdr:rowOff>127006</xdr:rowOff>
    </xdr:from>
    <xdr:to>
      <xdr:col>22</xdr:col>
      <xdr:colOff>115403</xdr:colOff>
      <xdr:row>68</xdr:row>
      <xdr:rowOff>28608</xdr:rowOff>
    </xdr:to>
    <xdr:sp macro="" textlink="">
      <xdr:nvSpPr>
        <xdr:cNvPr id="31" name="TextBox 30"/>
        <xdr:cNvSpPr txBox="1"/>
      </xdr:nvSpPr>
      <xdr:spPr>
        <a:xfrm>
          <a:off x="13425488" y="12706356"/>
          <a:ext cx="645318" cy="276226"/>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r>
            <a:rPr lang="en-US" sz="1800" b="1"/>
            <a:t>Q34</a:t>
          </a:r>
        </a:p>
      </xdr:txBody>
    </xdr:sp>
    <xdr:clientData/>
  </xdr:twoCellAnchor>
  <xdr:twoCellAnchor editAs="absolute">
    <xdr:from>
      <xdr:col>16</xdr:col>
      <xdr:colOff>648758</xdr:colOff>
      <xdr:row>48</xdr:row>
      <xdr:rowOff>7413</xdr:rowOff>
    </xdr:from>
    <xdr:to>
      <xdr:col>18</xdr:col>
      <xdr:colOff>28773</xdr:colOff>
      <xdr:row>49</xdr:row>
      <xdr:rowOff>91136</xdr:rowOff>
    </xdr:to>
    <xdr:sp macro="" textlink="">
      <xdr:nvSpPr>
        <xdr:cNvPr id="32" name="TextBox 31"/>
        <xdr:cNvSpPr txBox="1"/>
      </xdr:nvSpPr>
      <xdr:spPr>
        <a:xfrm>
          <a:off x="10922794" y="9153530"/>
          <a:ext cx="642937" cy="276226"/>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r>
            <a:rPr lang="en-US" sz="1800" b="1"/>
            <a:t>O28</a:t>
          </a:r>
        </a:p>
      </xdr:txBody>
    </xdr:sp>
    <xdr:clientData/>
  </xdr:twoCellAnchor>
  <xdr:twoCellAnchor editAs="absolute">
    <xdr:from>
      <xdr:col>16</xdr:col>
      <xdr:colOff>648758</xdr:colOff>
      <xdr:row>50</xdr:row>
      <xdr:rowOff>57155</xdr:rowOff>
    </xdr:from>
    <xdr:to>
      <xdr:col>18</xdr:col>
      <xdr:colOff>28773</xdr:colOff>
      <xdr:row>51</xdr:row>
      <xdr:rowOff>136556</xdr:rowOff>
    </xdr:to>
    <xdr:sp macro="" textlink="">
      <xdr:nvSpPr>
        <xdr:cNvPr id="33" name="TextBox 32"/>
        <xdr:cNvSpPr txBox="1"/>
      </xdr:nvSpPr>
      <xdr:spPr>
        <a:xfrm>
          <a:off x="10922794" y="9582155"/>
          <a:ext cx="642937" cy="276226"/>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r>
            <a:rPr lang="en-US" sz="1800" b="1"/>
            <a:t>O29</a:t>
          </a:r>
        </a:p>
      </xdr:txBody>
    </xdr:sp>
    <xdr:clientData/>
  </xdr:twoCellAnchor>
  <xdr:twoCellAnchor editAs="absolute">
    <xdr:from>
      <xdr:col>16</xdr:col>
      <xdr:colOff>648758</xdr:colOff>
      <xdr:row>52</xdr:row>
      <xdr:rowOff>136530</xdr:rowOff>
    </xdr:from>
    <xdr:to>
      <xdr:col>18</xdr:col>
      <xdr:colOff>28773</xdr:colOff>
      <xdr:row>54</xdr:row>
      <xdr:rowOff>38132</xdr:rowOff>
    </xdr:to>
    <xdr:sp macro="" textlink="">
      <xdr:nvSpPr>
        <xdr:cNvPr id="34" name="TextBox 33"/>
        <xdr:cNvSpPr txBox="1"/>
      </xdr:nvSpPr>
      <xdr:spPr>
        <a:xfrm>
          <a:off x="10922794" y="10048880"/>
          <a:ext cx="642937" cy="276226"/>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r>
            <a:rPr lang="en-US" sz="1800" b="1"/>
            <a:t>O30</a:t>
          </a:r>
        </a:p>
      </xdr:txBody>
    </xdr:sp>
    <xdr:clientData/>
  </xdr:twoCellAnchor>
  <xdr:twoCellAnchor editAs="absolute">
    <xdr:from>
      <xdr:col>21</xdr:col>
      <xdr:colOff>66675</xdr:colOff>
      <xdr:row>38</xdr:row>
      <xdr:rowOff>76205</xdr:rowOff>
    </xdr:from>
    <xdr:to>
      <xdr:col>22</xdr:col>
      <xdr:colOff>115403</xdr:colOff>
      <xdr:row>39</xdr:row>
      <xdr:rowOff>155606</xdr:rowOff>
    </xdr:to>
    <xdr:sp macro="" textlink="">
      <xdr:nvSpPr>
        <xdr:cNvPr id="43" name="TextBox 42"/>
        <xdr:cNvSpPr txBox="1"/>
      </xdr:nvSpPr>
      <xdr:spPr>
        <a:xfrm>
          <a:off x="13425488" y="7315205"/>
          <a:ext cx="645318" cy="276226"/>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r>
            <a:rPr lang="en-US" sz="1800" b="1"/>
            <a:t>Q24</a:t>
          </a:r>
        </a:p>
      </xdr:txBody>
    </xdr:sp>
    <xdr:clientData/>
  </xdr:twoCellAnchor>
  <xdr:twoCellAnchor editAs="absolute">
    <xdr:from>
      <xdr:col>21</xdr:col>
      <xdr:colOff>66675</xdr:colOff>
      <xdr:row>40</xdr:row>
      <xdr:rowOff>165105</xdr:rowOff>
    </xdr:from>
    <xdr:to>
      <xdr:col>22</xdr:col>
      <xdr:colOff>115403</xdr:colOff>
      <xdr:row>42</xdr:row>
      <xdr:rowOff>60331</xdr:rowOff>
    </xdr:to>
    <xdr:sp macro="" textlink="">
      <xdr:nvSpPr>
        <xdr:cNvPr id="44" name="TextBox 43"/>
        <xdr:cNvSpPr txBox="1"/>
      </xdr:nvSpPr>
      <xdr:spPr>
        <a:xfrm>
          <a:off x="13425488" y="7791455"/>
          <a:ext cx="645318" cy="276226"/>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r>
            <a:rPr lang="en-US" sz="1800" b="1"/>
            <a:t>Q25</a:t>
          </a:r>
        </a:p>
      </xdr:txBody>
    </xdr:sp>
    <xdr:clientData/>
  </xdr:twoCellAnchor>
  <xdr:twoCellAnchor editAs="absolute">
    <xdr:from>
      <xdr:col>21</xdr:col>
      <xdr:colOff>66675</xdr:colOff>
      <xdr:row>43</xdr:row>
      <xdr:rowOff>60330</xdr:rowOff>
    </xdr:from>
    <xdr:to>
      <xdr:col>22</xdr:col>
      <xdr:colOff>115403</xdr:colOff>
      <xdr:row>44</xdr:row>
      <xdr:rowOff>146056</xdr:rowOff>
    </xdr:to>
    <xdr:sp macro="" textlink="">
      <xdr:nvSpPr>
        <xdr:cNvPr id="45" name="TextBox 44"/>
        <xdr:cNvSpPr txBox="1"/>
      </xdr:nvSpPr>
      <xdr:spPr>
        <a:xfrm>
          <a:off x="13425488" y="8258180"/>
          <a:ext cx="645318" cy="276226"/>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r>
            <a:rPr lang="en-US" sz="1800" b="1"/>
            <a:t>Q26</a:t>
          </a:r>
        </a:p>
      </xdr:txBody>
    </xdr:sp>
    <xdr:clientData/>
  </xdr:twoCellAnchor>
  <xdr:twoCellAnchor editAs="absolute">
    <xdr:from>
      <xdr:col>21</xdr:col>
      <xdr:colOff>66675</xdr:colOff>
      <xdr:row>45</xdr:row>
      <xdr:rowOff>103722</xdr:rowOff>
    </xdr:from>
    <xdr:to>
      <xdr:col>22</xdr:col>
      <xdr:colOff>115403</xdr:colOff>
      <xdr:row>47</xdr:row>
      <xdr:rowOff>9519</xdr:rowOff>
    </xdr:to>
    <xdr:sp macro="" textlink="">
      <xdr:nvSpPr>
        <xdr:cNvPr id="46" name="TextBox 45"/>
        <xdr:cNvSpPr txBox="1"/>
      </xdr:nvSpPr>
      <xdr:spPr>
        <a:xfrm>
          <a:off x="13425488" y="8686805"/>
          <a:ext cx="645318" cy="276226"/>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r>
            <a:rPr lang="en-US" sz="1800" b="1"/>
            <a:t>Q27</a:t>
          </a:r>
        </a:p>
      </xdr:txBody>
    </xdr:sp>
    <xdr:clientData/>
  </xdr:twoCellAnchor>
  <xdr:twoCellAnchor editAs="absolute">
    <xdr:from>
      <xdr:col>21</xdr:col>
      <xdr:colOff>66675</xdr:colOff>
      <xdr:row>48</xdr:row>
      <xdr:rowOff>22230</xdr:rowOff>
    </xdr:from>
    <xdr:to>
      <xdr:col>22</xdr:col>
      <xdr:colOff>115403</xdr:colOff>
      <xdr:row>49</xdr:row>
      <xdr:rowOff>103683</xdr:rowOff>
    </xdr:to>
    <xdr:sp macro="" textlink="">
      <xdr:nvSpPr>
        <xdr:cNvPr id="47" name="TextBox 46"/>
        <xdr:cNvSpPr txBox="1"/>
      </xdr:nvSpPr>
      <xdr:spPr>
        <a:xfrm>
          <a:off x="13425488" y="9172580"/>
          <a:ext cx="645318" cy="276226"/>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r>
            <a:rPr lang="en-US" sz="1800" b="1"/>
            <a:t>Q28</a:t>
          </a:r>
        </a:p>
      </xdr:txBody>
    </xdr:sp>
    <xdr:clientData/>
  </xdr:twoCellAnchor>
  <xdr:twoCellAnchor editAs="absolute">
    <xdr:from>
      <xdr:col>21</xdr:col>
      <xdr:colOff>66675</xdr:colOff>
      <xdr:row>50</xdr:row>
      <xdr:rowOff>76205</xdr:rowOff>
    </xdr:from>
    <xdr:to>
      <xdr:col>22</xdr:col>
      <xdr:colOff>115403</xdr:colOff>
      <xdr:row>51</xdr:row>
      <xdr:rowOff>151434</xdr:rowOff>
    </xdr:to>
    <xdr:sp macro="" textlink="">
      <xdr:nvSpPr>
        <xdr:cNvPr id="48" name="TextBox 47"/>
        <xdr:cNvSpPr txBox="1"/>
      </xdr:nvSpPr>
      <xdr:spPr>
        <a:xfrm>
          <a:off x="13425488" y="9601205"/>
          <a:ext cx="645318" cy="276226"/>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r>
            <a:rPr lang="en-US" sz="1800" b="1"/>
            <a:t>Q29</a:t>
          </a:r>
        </a:p>
      </xdr:txBody>
    </xdr:sp>
    <xdr:clientData/>
  </xdr:twoCellAnchor>
  <xdr:twoCellAnchor editAs="absolute">
    <xdr:from>
      <xdr:col>21</xdr:col>
      <xdr:colOff>66675</xdr:colOff>
      <xdr:row>52</xdr:row>
      <xdr:rowOff>151347</xdr:rowOff>
    </xdr:from>
    <xdr:to>
      <xdr:col>22</xdr:col>
      <xdr:colOff>115403</xdr:colOff>
      <xdr:row>54</xdr:row>
      <xdr:rowOff>52949</xdr:rowOff>
    </xdr:to>
    <xdr:sp macro="" textlink="">
      <xdr:nvSpPr>
        <xdr:cNvPr id="49" name="TextBox 48"/>
        <xdr:cNvSpPr txBox="1"/>
      </xdr:nvSpPr>
      <xdr:spPr>
        <a:xfrm>
          <a:off x="13425488" y="10067930"/>
          <a:ext cx="645318" cy="276226"/>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r>
            <a:rPr lang="en-US" sz="1800" b="1"/>
            <a:t>Q30</a:t>
          </a:r>
        </a:p>
      </xdr:txBody>
    </xdr:sp>
    <xdr:clientData/>
  </xdr:twoCellAnchor>
  <xdr:twoCellAnchor editAs="absolute">
    <xdr:from>
      <xdr:col>21</xdr:col>
      <xdr:colOff>66675</xdr:colOff>
      <xdr:row>71</xdr:row>
      <xdr:rowOff>66681</xdr:rowOff>
    </xdr:from>
    <xdr:to>
      <xdr:col>22</xdr:col>
      <xdr:colOff>115403</xdr:colOff>
      <xdr:row>72</xdr:row>
      <xdr:rowOff>141843</xdr:rowOff>
    </xdr:to>
    <xdr:sp macro="" textlink="">
      <xdr:nvSpPr>
        <xdr:cNvPr id="50" name="TextBox 49"/>
        <xdr:cNvSpPr txBox="1"/>
      </xdr:nvSpPr>
      <xdr:spPr>
        <a:xfrm>
          <a:off x="13425488" y="13592181"/>
          <a:ext cx="645318" cy="276226"/>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r>
            <a:rPr lang="en-US" sz="1800" b="1"/>
            <a:t>Q35</a:t>
          </a:r>
        </a:p>
      </xdr:txBody>
    </xdr:sp>
    <xdr:clientData/>
  </xdr:twoCellAnchor>
  <xdr:twoCellAnchor editAs="absolute">
    <xdr:from>
      <xdr:col>21</xdr:col>
      <xdr:colOff>66675</xdr:colOff>
      <xdr:row>78</xdr:row>
      <xdr:rowOff>91023</xdr:rowOff>
    </xdr:from>
    <xdr:to>
      <xdr:col>22</xdr:col>
      <xdr:colOff>115403</xdr:colOff>
      <xdr:row>79</xdr:row>
      <xdr:rowOff>170424</xdr:rowOff>
    </xdr:to>
    <xdr:sp macro="" textlink="">
      <xdr:nvSpPr>
        <xdr:cNvPr id="51" name="TextBox 50"/>
        <xdr:cNvSpPr txBox="1"/>
      </xdr:nvSpPr>
      <xdr:spPr>
        <a:xfrm>
          <a:off x="13425488" y="14954256"/>
          <a:ext cx="645318" cy="276226"/>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r>
            <a:rPr lang="en-US" sz="1800" b="1"/>
            <a:t>Q38</a:t>
          </a:r>
        </a:p>
      </xdr:txBody>
    </xdr:sp>
    <xdr:clientData/>
  </xdr:twoCellAnchor>
  <xdr:twoCellAnchor editAs="absolute">
    <xdr:from>
      <xdr:col>21</xdr:col>
      <xdr:colOff>66675</xdr:colOff>
      <xdr:row>81</xdr:row>
      <xdr:rowOff>98431</xdr:rowOff>
    </xdr:from>
    <xdr:to>
      <xdr:col>22</xdr:col>
      <xdr:colOff>115403</xdr:colOff>
      <xdr:row>83</xdr:row>
      <xdr:rowOff>33</xdr:rowOff>
    </xdr:to>
    <xdr:sp macro="" textlink="">
      <xdr:nvSpPr>
        <xdr:cNvPr id="52" name="TextBox 51"/>
        <xdr:cNvSpPr txBox="1"/>
      </xdr:nvSpPr>
      <xdr:spPr>
        <a:xfrm>
          <a:off x="13425488" y="15535281"/>
          <a:ext cx="645318" cy="276226"/>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r>
            <a:rPr lang="en-US" sz="1800" b="1"/>
            <a:t>Q39</a:t>
          </a:r>
        </a:p>
      </xdr:txBody>
    </xdr:sp>
    <xdr:clientData/>
  </xdr:twoCellAnchor>
  <xdr:twoCellAnchor editAs="absolute">
    <xdr:from>
      <xdr:col>21</xdr:col>
      <xdr:colOff>66675</xdr:colOff>
      <xdr:row>85</xdr:row>
      <xdr:rowOff>14823</xdr:rowOff>
    </xdr:from>
    <xdr:to>
      <xdr:col>22</xdr:col>
      <xdr:colOff>115403</xdr:colOff>
      <xdr:row>86</xdr:row>
      <xdr:rowOff>104755</xdr:rowOff>
    </xdr:to>
    <xdr:sp macro="" textlink="">
      <xdr:nvSpPr>
        <xdr:cNvPr id="53" name="TextBox 52"/>
        <xdr:cNvSpPr txBox="1"/>
      </xdr:nvSpPr>
      <xdr:spPr>
        <a:xfrm>
          <a:off x="13425488" y="16211556"/>
          <a:ext cx="645318" cy="276226"/>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r>
            <a:rPr lang="en-US" sz="1800" b="1"/>
            <a:t>Q40</a:t>
          </a:r>
        </a:p>
      </xdr:txBody>
    </xdr:sp>
    <xdr:clientData/>
  </xdr:twoCellAnchor>
  <xdr:twoCellAnchor editAs="absolute">
    <xdr:from>
      <xdr:col>16</xdr:col>
      <xdr:colOff>648758</xdr:colOff>
      <xdr:row>78</xdr:row>
      <xdr:rowOff>52923</xdr:rowOff>
    </xdr:from>
    <xdr:to>
      <xdr:col>18</xdr:col>
      <xdr:colOff>28773</xdr:colOff>
      <xdr:row>79</xdr:row>
      <xdr:rowOff>136563</xdr:rowOff>
    </xdr:to>
    <xdr:sp macro="" textlink="">
      <xdr:nvSpPr>
        <xdr:cNvPr id="54" name="TextBox 53"/>
        <xdr:cNvSpPr txBox="1"/>
      </xdr:nvSpPr>
      <xdr:spPr>
        <a:xfrm>
          <a:off x="10922794" y="14916156"/>
          <a:ext cx="642937" cy="276226"/>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r>
            <a:rPr lang="en-US" sz="1800" b="1"/>
            <a:t>O38</a:t>
          </a:r>
        </a:p>
      </xdr:txBody>
    </xdr:sp>
    <xdr:clientData/>
  </xdr:twoCellAnchor>
  <xdr:twoCellAnchor editAs="absolute">
    <xdr:from>
      <xdr:col>16</xdr:col>
      <xdr:colOff>648758</xdr:colOff>
      <xdr:row>81</xdr:row>
      <xdr:rowOff>60331</xdr:rowOff>
    </xdr:from>
    <xdr:to>
      <xdr:col>18</xdr:col>
      <xdr:colOff>28773</xdr:colOff>
      <xdr:row>82</xdr:row>
      <xdr:rowOff>141784</xdr:rowOff>
    </xdr:to>
    <xdr:sp macro="" textlink="">
      <xdr:nvSpPr>
        <xdr:cNvPr id="55" name="TextBox 54"/>
        <xdr:cNvSpPr txBox="1"/>
      </xdr:nvSpPr>
      <xdr:spPr>
        <a:xfrm>
          <a:off x="10922794" y="15497181"/>
          <a:ext cx="642937" cy="276226"/>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r>
            <a:rPr lang="en-US" sz="1800" b="1"/>
            <a:t>O39</a:t>
          </a:r>
        </a:p>
      </xdr:txBody>
    </xdr:sp>
    <xdr:clientData/>
  </xdr:twoCellAnchor>
  <xdr:twoCellAnchor editAs="absolute">
    <xdr:from>
      <xdr:col>16</xdr:col>
      <xdr:colOff>648758</xdr:colOff>
      <xdr:row>84</xdr:row>
      <xdr:rowOff>165106</xdr:rowOff>
    </xdr:from>
    <xdr:to>
      <xdr:col>18</xdr:col>
      <xdr:colOff>28773</xdr:colOff>
      <xdr:row>86</xdr:row>
      <xdr:rowOff>66708</xdr:rowOff>
    </xdr:to>
    <xdr:sp macro="" textlink="">
      <xdr:nvSpPr>
        <xdr:cNvPr id="56" name="TextBox 55"/>
        <xdr:cNvSpPr txBox="1"/>
      </xdr:nvSpPr>
      <xdr:spPr>
        <a:xfrm>
          <a:off x="10922794" y="16173456"/>
          <a:ext cx="642937" cy="276226"/>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r>
            <a:rPr lang="en-US" sz="1800" b="1"/>
            <a:t>O40</a:t>
          </a:r>
        </a:p>
      </xdr:txBody>
    </xdr:sp>
    <xdr:clientData/>
  </xdr:twoCellAnchor>
  <xdr:twoCellAnchor editAs="absolute">
    <xdr:from>
      <xdr:col>8</xdr:col>
      <xdr:colOff>287867</xdr:colOff>
      <xdr:row>88</xdr:row>
      <xdr:rowOff>75148</xdr:rowOff>
    </xdr:from>
    <xdr:to>
      <xdr:col>9</xdr:col>
      <xdr:colOff>332297</xdr:colOff>
      <xdr:row>89</xdr:row>
      <xdr:rowOff>165147</xdr:rowOff>
    </xdr:to>
    <xdr:sp macro="" textlink="">
      <xdr:nvSpPr>
        <xdr:cNvPr id="57" name="TextBox 56"/>
        <xdr:cNvSpPr txBox="1"/>
      </xdr:nvSpPr>
      <xdr:spPr>
        <a:xfrm>
          <a:off x="5731669" y="16849731"/>
          <a:ext cx="645319" cy="276226"/>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r>
            <a:rPr lang="en-US" sz="1800" b="1"/>
            <a:t>H42</a:t>
          </a:r>
        </a:p>
      </xdr:txBody>
    </xdr:sp>
    <xdr:clientData/>
  </xdr:twoCellAnchor>
  <xdr:twoCellAnchor editAs="absolute">
    <xdr:from>
      <xdr:col>21</xdr:col>
      <xdr:colOff>66675</xdr:colOff>
      <xdr:row>88</xdr:row>
      <xdr:rowOff>98431</xdr:rowOff>
    </xdr:from>
    <xdr:to>
      <xdr:col>22</xdr:col>
      <xdr:colOff>115403</xdr:colOff>
      <xdr:row>90</xdr:row>
      <xdr:rowOff>33</xdr:rowOff>
    </xdr:to>
    <xdr:sp macro="" textlink="">
      <xdr:nvSpPr>
        <xdr:cNvPr id="58" name="TextBox 57"/>
        <xdr:cNvSpPr txBox="1"/>
      </xdr:nvSpPr>
      <xdr:spPr>
        <a:xfrm>
          <a:off x="13425488" y="16868781"/>
          <a:ext cx="645318" cy="276226"/>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r>
            <a:rPr lang="en-US" sz="1800" b="1"/>
            <a:t>Q42</a:t>
          </a:r>
        </a:p>
      </xdr:txBody>
    </xdr:sp>
    <xdr:clientData/>
  </xdr:twoCellAnchor>
  <xdr:twoCellAnchor editAs="absolute">
    <xdr:from>
      <xdr:col>13</xdr:col>
      <xdr:colOff>112983</xdr:colOff>
      <xdr:row>111</xdr:row>
      <xdr:rowOff>7412</xdr:rowOff>
    </xdr:from>
    <xdr:to>
      <xdr:col>14</xdr:col>
      <xdr:colOff>146858</xdr:colOff>
      <xdr:row>112</xdr:row>
      <xdr:rowOff>91135</xdr:rowOff>
    </xdr:to>
    <xdr:sp macro="" textlink="">
      <xdr:nvSpPr>
        <xdr:cNvPr id="59" name="TextBox 58"/>
        <xdr:cNvSpPr txBox="1"/>
      </xdr:nvSpPr>
      <xdr:spPr>
        <a:xfrm>
          <a:off x="8603463" y="21155029"/>
          <a:ext cx="645318" cy="276226"/>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r>
            <a:rPr lang="en-US" sz="1800" b="1"/>
            <a:t>J56</a:t>
          </a:r>
        </a:p>
      </xdr:txBody>
    </xdr:sp>
    <xdr:clientData/>
  </xdr:twoCellAnchor>
  <xdr:twoCellAnchor editAs="absolute">
    <xdr:from>
      <xdr:col>21</xdr:col>
      <xdr:colOff>262208</xdr:colOff>
      <xdr:row>111</xdr:row>
      <xdr:rowOff>33341</xdr:rowOff>
    </xdr:from>
    <xdr:to>
      <xdr:col>22</xdr:col>
      <xdr:colOff>308809</xdr:colOff>
      <xdr:row>112</xdr:row>
      <xdr:rowOff>112742</xdr:rowOff>
    </xdr:to>
    <xdr:sp macro="" textlink="">
      <xdr:nvSpPr>
        <xdr:cNvPr id="60" name="TextBox 59"/>
        <xdr:cNvSpPr txBox="1"/>
      </xdr:nvSpPr>
      <xdr:spPr>
        <a:xfrm>
          <a:off x="13604088" y="21178841"/>
          <a:ext cx="645318" cy="276226"/>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r>
            <a:rPr lang="en-US" sz="1800" b="1"/>
            <a:t>Q56</a:t>
          </a:r>
        </a:p>
      </xdr:txBody>
    </xdr:sp>
    <xdr:clientData/>
  </xdr:twoCellAnchor>
  <xdr:twoCellAnchor editAs="absolute">
    <xdr:from>
      <xdr:col>17</xdr:col>
      <xdr:colOff>639239</xdr:colOff>
      <xdr:row>121</xdr:row>
      <xdr:rowOff>153726</xdr:rowOff>
    </xdr:from>
    <xdr:to>
      <xdr:col>19</xdr:col>
      <xdr:colOff>25722</xdr:colOff>
      <xdr:row>123</xdr:row>
      <xdr:rowOff>55328</xdr:rowOff>
    </xdr:to>
    <xdr:sp macro="" textlink="">
      <xdr:nvSpPr>
        <xdr:cNvPr id="61" name="TextBox 60"/>
        <xdr:cNvSpPr txBox="1"/>
      </xdr:nvSpPr>
      <xdr:spPr>
        <a:xfrm>
          <a:off x="11520494" y="23214809"/>
          <a:ext cx="645320" cy="276226"/>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r>
            <a:rPr lang="en-US" sz="1800" b="1"/>
            <a:t>O60</a:t>
          </a:r>
        </a:p>
      </xdr:txBody>
    </xdr:sp>
    <xdr:clientData/>
  </xdr:twoCellAnchor>
  <xdr:twoCellAnchor editAs="absolute">
    <xdr:from>
      <xdr:col>21</xdr:col>
      <xdr:colOff>202678</xdr:colOff>
      <xdr:row>122</xdr:row>
      <xdr:rowOff>21434</xdr:rowOff>
    </xdr:from>
    <xdr:to>
      <xdr:col>22</xdr:col>
      <xdr:colOff>245028</xdr:colOff>
      <xdr:row>123</xdr:row>
      <xdr:rowOff>100835</xdr:rowOff>
    </xdr:to>
    <xdr:sp macro="" textlink="">
      <xdr:nvSpPr>
        <xdr:cNvPr id="62" name="TextBox 61"/>
        <xdr:cNvSpPr txBox="1"/>
      </xdr:nvSpPr>
      <xdr:spPr>
        <a:xfrm>
          <a:off x="13544558" y="23262434"/>
          <a:ext cx="645318" cy="276226"/>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r>
            <a:rPr lang="en-US" sz="1800" b="1"/>
            <a:t>Q60</a:t>
          </a:r>
        </a:p>
      </xdr:txBody>
    </xdr:sp>
    <xdr:clientData/>
  </xdr:twoCellAnchor>
  <xdr:twoCellAnchor editAs="absolute">
    <xdr:from>
      <xdr:col>4</xdr:col>
      <xdr:colOff>360369</xdr:colOff>
      <xdr:row>139</xdr:row>
      <xdr:rowOff>29107</xdr:rowOff>
    </xdr:from>
    <xdr:to>
      <xdr:col>5</xdr:col>
      <xdr:colOff>394244</xdr:colOff>
      <xdr:row>140</xdr:row>
      <xdr:rowOff>119039</xdr:rowOff>
    </xdr:to>
    <xdr:sp macro="" textlink="">
      <xdr:nvSpPr>
        <xdr:cNvPr id="63" name="TextBox 62"/>
        <xdr:cNvSpPr txBox="1"/>
      </xdr:nvSpPr>
      <xdr:spPr>
        <a:xfrm>
          <a:off x="3364713" y="26512840"/>
          <a:ext cx="645319" cy="276226"/>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r>
            <a:rPr lang="en-US" sz="1800" b="1"/>
            <a:t>F65</a:t>
          </a:r>
        </a:p>
      </xdr:txBody>
    </xdr:sp>
    <xdr:clientData/>
  </xdr:twoCellAnchor>
  <xdr:twoCellAnchor editAs="absolute">
    <xdr:from>
      <xdr:col>6</xdr:col>
      <xdr:colOff>377830</xdr:colOff>
      <xdr:row>139</xdr:row>
      <xdr:rowOff>29107</xdr:rowOff>
    </xdr:from>
    <xdr:to>
      <xdr:col>7</xdr:col>
      <xdr:colOff>428710</xdr:colOff>
      <xdr:row>140</xdr:row>
      <xdr:rowOff>119039</xdr:rowOff>
    </xdr:to>
    <xdr:sp macro="" textlink="">
      <xdr:nvSpPr>
        <xdr:cNvPr id="64" name="TextBox 63"/>
        <xdr:cNvSpPr txBox="1"/>
      </xdr:nvSpPr>
      <xdr:spPr>
        <a:xfrm>
          <a:off x="4602961" y="26512840"/>
          <a:ext cx="645320" cy="276226"/>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r>
            <a:rPr lang="en-US" sz="1800" b="1"/>
            <a:t>G65</a:t>
          </a:r>
        </a:p>
      </xdr:txBody>
    </xdr:sp>
    <xdr:clientData/>
  </xdr:twoCellAnchor>
  <xdr:twoCellAnchor editAs="absolute">
    <xdr:from>
      <xdr:col>6</xdr:col>
      <xdr:colOff>377830</xdr:colOff>
      <xdr:row>143</xdr:row>
      <xdr:rowOff>80965</xdr:rowOff>
    </xdr:from>
    <xdr:to>
      <xdr:col>7</xdr:col>
      <xdr:colOff>428710</xdr:colOff>
      <xdr:row>144</xdr:row>
      <xdr:rowOff>156127</xdr:rowOff>
    </xdr:to>
    <xdr:sp macro="" textlink="">
      <xdr:nvSpPr>
        <xdr:cNvPr id="65" name="TextBox 64"/>
        <xdr:cNvSpPr txBox="1"/>
      </xdr:nvSpPr>
      <xdr:spPr>
        <a:xfrm>
          <a:off x="4602961" y="27322465"/>
          <a:ext cx="645320" cy="276226"/>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r>
            <a:rPr lang="en-US" sz="1800" b="1"/>
            <a:t>G66</a:t>
          </a:r>
        </a:p>
      </xdr:txBody>
    </xdr:sp>
    <xdr:clientData/>
  </xdr:twoCellAnchor>
  <xdr:twoCellAnchor editAs="absolute">
    <xdr:from>
      <xdr:col>4</xdr:col>
      <xdr:colOff>360369</xdr:colOff>
      <xdr:row>143</xdr:row>
      <xdr:rowOff>80965</xdr:rowOff>
    </xdr:from>
    <xdr:to>
      <xdr:col>5</xdr:col>
      <xdr:colOff>394244</xdr:colOff>
      <xdr:row>144</xdr:row>
      <xdr:rowOff>156127</xdr:rowOff>
    </xdr:to>
    <xdr:sp macro="" textlink="">
      <xdr:nvSpPr>
        <xdr:cNvPr id="66" name="TextBox 65"/>
        <xdr:cNvSpPr txBox="1"/>
      </xdr:nvSpPr>
      <xdr:spPr>
        <a:xfrm>
          <a:off x="3364713" y="27322465"/>
          <a:ext cx="645319" cy="276226"/>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r>
            <a:rPr lang="en-US" sz="1800" b="1"/>
            <a:t>F66</a:t>
          </a:r>
        </a:p>
      </xdr:txBody>
    </xdr:sp>
    <xdr:clientData/>
  </xdr:twoCellAnchor>
  <xdr:twoCellAnchor editAs="absolute">
    <xdr:from>
      <xdr:col>6</xdr:col>
      <xdr:colOff>377830</xdr:colOff>
      <xdr:row>147</xdr:row>
      <xdr:rowOff>157959</xdr:rowOff>
    </xdr:from>
    <xdr:to>
      <xdr:col>7</xdr:col>
      <xdr:colOff>428710</xdr:colOff>
      <xdr:row>149</xdr:row>
      <xdr:rowOff>59561</xdr:rowOff>
    </xdr:to>
    <xdr:sp macro="" textlink="">
      <xdr:nvSpPr>
        <xdr:cNvPr id="67" name="TextBox 66"/>
        <xdr:cNvSpPr txBox="1"/>
      </xdr:nvSpPr>
      <xdr:spPr>
        <a:xfrm>
          <a:off x="4602961" y="28167809"/>
          <a:ext cx="645320" cy="276226"/>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r>
            <a:rPr lang="en-US" sz="1800" b="1"/>
            <a:t>G67</a:t>
          </a:r>
        </a:p>
      </xdr:txBody>
    </xdr:sp>
    <xdr:clientData/>
  </xdr:twoCellAnchor>
  <xdr:twoCellAnchor editAs="absolute">
    <xdr:from>
      <xdr:col>4</xdr:col>
      <xdr:colOff>360369</xdr:colOff>
      <xdr:row>147</xdr:row>
      <xdr:rowOff>157959</xdr:rowOff>
    </xdr:from>
    <xdr:to>
      <xdr:col>5</xdr:col>
      <xdr:colOff>394244</xdr:colOff>
      <xdr:row>149</xdr:row>
      <xdr:rowOff>59561</xdr:rowOff>
    </xdr:to>
    <xdr:sp macro="" textlink="">
      <xdr:nvSpPr>
        <xdr:cNvPr id="68" name="TextBox 67"/>
        <xdr:cNvSpPr txBox="1"/>
      </xdr:nvSpPr>
      <xdr:spPr>
        <a:xfrm>
          <a:off x="3364713" y="28167809"/>
          <a:ext cx="645319" cy="276226"/>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r>
            <a:rPr lang="en-US" sz="1800" b="1"/>
            <a:t>F67</a:t>
          </a:r>
        </a:p>
      </xdr:txBody>
    </xdr:sp>
    <xdr:clientData/>
  </xdr:twoCellAnchor>
  <xdr:twoCellAnchor editAs="absolute">
    <xdr:from>
      <xdr:col>6</xdr:col>
      <xdr:colOff>377830</xdr:colOff>
      <xdr:row>153</xdr:row>
      <xdr:rowOff>3178</xdr:rowOff>
    </xdr:from>
    <xdr:to>
      <xdr:col>7</xdr:col>
      <xdr:colOff>428710</xdr:colOff>
      <xdr:row>154</xdr:row>
      <xdr:rowOff>91076</xdr:rowOff>
    </xdr:to>
    <xdr:sp macro="" textlink="">
      <xdr:nvSpPr>
        <xdr:cNvPr id="69" name="TextBox 68"/>
        <xdr:cNvSpPr txBox="1"/>
      </xdr:nvSpPr>
      <xdr:spPr>
        <a:xfrm>
          <a:off x="4602961" y="29156028"/>
          <a:ext cx="645320" cy="276226"/>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r>
            <a:rPr lang="en-US" sz="1800" b="1"/>
            <a:t>G68</a:t>
          </a:r>
        </a:p>
      </xdr:txBody>
    </xdr:sp>
    <xdr:clientData/>
  </xdr:twoCellAnchor>
  <xdr:twoCellAnchor editAs="absolute">
    <xdr:from>
      <xdr:col>4</xdr:col>
      <xdr:colOff>360369</xdr:colOff>
      <xdr:row>153</xdr:row>
      <xdr:rowOff>3178</xdr:rowOff>
    </xdr:from>
    <xdr:to>
      <xdr:col>5</xdr:col>
      <xdr:colOff>394244</xdr:colOff>
      <xdr:row>154</xdr:row>
      <xdr:rowOff>91076</xdr:rowOff>
    </xdr:to>
    <xdr:sp macro="" textlink="">
      <xdr:nvSpPr>
        <xdr:cNvPr id="70" name="TextBox 69"/>
        <xdr:cNvSpPr txBox="1"/>
      </xdr:nvSpPr>
      <xdr:spPr>
        <a:xfrm>
          <a:off x="3364713" y="29156028"/>
          <a:ext cx="645319" cy="276226"/>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r>
            <a:rPr lang="en-US" sz="1800" b="1"/>
            <a:t>F68</a:t>
          </a:r>
        </a:p>
      </xdr:txBody>
    </xdr:sp>
    <xdr:clientData/>
  </xdr:twoCellAnchor>
  <xdr:twoCellAnchor editAs="absolute">
    <xdr:from>
      <xdr:col>12</xdr:col>
      <xdr:colOff>144467</xdr:colOff>
      <xdr:row>139</xdr:row>
      <xdr:rowOff>38896</xdr:rowOff>
    </xdr:from>
    <xdr:to>
      <xdr:col>13</xdr:col>
      <xdr:colOff>193195</xdr:colOff>
      <xdr:row>140</xdr:row>
      <xdr:rowOff>124622</xdr:rowOff>
    </xdr:to>
    <xdr:sp macro="" textlink="">
      <xdr:nvSpPr>
        <xdr:cNvPr id="71" name="TextBox 70"/>
        <xdr:cNvSpPr txBox="1"/>
      </xdr:nvSpPr>
      <xdr:spPr>
        <a:xfrm>
          <a:off x="8031961" y="26524746"/>
          <a:ext cx="645319" cy="276226"/>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r>
            <a:rPr lang="en-US" sz="1800" b="1"/>
            <a:t>L65</a:t>
          </a:r>
        </a:p>
      </xdr:txBody>
    </xdr:sp>
    <xdr:clientData/>
  </xdr:twoCellAnchor>
  <xdr:twoCellAnchor editAs="absolute">
    <xdr:from>
      <xdr:col>14</xdr:col>
      <xdr:colOff>226486</xdr:colOff>
      <xdr:row>139</xdr:row>
      <xdr:rowOff>38896</xdr:rowOff>
    </xdr:from>
    <xdr:to>
      <xdr:col>15</xdr:col>
      <xdr:colOff>268837</xdr:colOff>
      <xdr:row>140</xdr:row>
      <xdr:rowOff>124622</xdr:rowOff>
    </xdr:to>
    <xdr:sp macro="" textlink="">
      <xdr:nvSpPr>
        <xdr:cNvPr id="72" name="TextBox 71"/>
        <xdr:cNvSpPr txBox="1"/>
      </xdr:nvSpPr>
      <xdr:spPr>
        <a:xfrm>
          <a:off x="9317834" y="26524746"/>
          <a:ext cx="645320" cy="276226"/>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r>
            <a:rPr lang="en-US" sz="1800" b="1"/>
            <a:t>M65</a:t>
          </a:r>
        </a:p>
      </xdr:txBody>
    </xdr:sp>
    <xdr:clientData/>
  </xdr:twoCellAnchor>
  <xdr:twoCellAnchor editAs="absolute">
    <xdr:from>
      <xdr:col>14</xdr:col>
      <xdr:colOff>226486</xdr:colOff>
      <xdr:row>143</xdr:row>
      <xdr:rowOff>92871</xdr:rowOff>
    </xdr:from>
    <xdr:to>
      <xdr:col>15</xdr:col>
      <xdr:colOff>268837</xdr:colOff>
      <xdr:row>144</xdr:row>
      <xdr:rowOff>168033</xdr:rowOff>
    </xdr:to>
    <xdr:sp macro="" textlink="">
      <xdr:nvSpPr>
        <xdr:cNvPr id="73" name="TextBox 72"/>
        <xdr:cNvSpPr txBox="1"/>
      </xdr:nvSpPr>
      <xdr:spPr>
        <a:xfrm>
          <a:off x="9317834" y="27334371"/>
          <a:ext cx="645320" cy="276226"/>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r>
            <a:rPr lang="en-US" sz="1800" b="1"/>
            <a:t>M66</a:t>
          </a:r>
        </a:p>
      </xdr:txBody>
    </xdr:sp>
    <xdr:clientData/>
  </xdr:twoCellAnchor>
  <xdr:twoCellAnchor editAs="absolute">
    <xdr:from>
      <xdr:col>12</xdr:col>
      <xdr:colOff>144467</xdr:colOff>
      <xdr:row>143</xdr:row>
      <xdr:rowOff>92871</xdr:rowOff>
    </xdr:from>
    <xdr:to>
      <xdr:col>13</xdr:col>
      <xdr:colOff>193195</xdr:colOff>
      <xdr:row>144</xdr:row>
      <xdr:rowOff>168033</xdr:rowOff>
    </xdr:to>
    <xdr:sp macro="" textlink="">
      <xdr:nvSpPr>
        <xdr:cNvPr id="74" name="TextBox 73"/>
        <xdr:cNvSpPr txBox="1"/>
      </xdr:nvSpPr>
      <xdr:spPr>
        <a:xfrm>
          <a:off x="8031961" y="27334371"/>
          <a:ext cx="645319" cy="276226"/>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r>
            <a:rPr lang="en-US" sz="1800" b="1"/>
            <a:t>L66</a:t>
          </a:r>
        </a:p>
      </xdr:txBody>
    </xdr:sp>
    <xdr:clientData/>
  </xdr:twoCellAnchor>
  <xdr:twoCellAnchor editAs="absolute">
    <xdr:from>
      <xdr:col>14</xdr:col>
      <xdr:colOff>226486</xdr:colOff>
      <xdr:row>147</xdr:row>
      <xdr:rowOff>169865</xdr:rowOff>
    </xdr:from>
    <xdr:to>
      <xdr:col>15</xdr:col>
      <xdr:colOff>268837</xdr:colOff>
      <xdr:row>149</xdr:row>
      <xdr:rowOff>71467</xdr:rowOff>
    </xdr:to>
    <xdr:sp macro="" textlink="">
      <xdr:nvSpPr>
        <xdr:cNvPr id="75" name="TextBox 74"/>
        <xdr:cNvSpPr txBox="1"/>
      </xdr:nvSpPr>
      <xdr:spPr>
        <a:xfrm>
          <a:off x="9317834" y="28179715"/>
          <a:ext cx="645320" cy="276226"/>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r>
            <a:rPr lang="en-US" sz="1800" b="1"/>
            <a:t>M67</a:t>
          </a:r>
        </a:p>
      </xdr:txBody>
    </xdr:sp>
    <xdr:clientData/>
  </xdr:twoCellAnchor>
  <xdr:twoCellAnchor editAs="absolute">
    <xdr:from>
      <xdr:col>12</xdr:col>
      <xdr:colOff>144467</xdr:colOff>
      <xdr:row>147</xdr:row>
      <xdr:rowOff>169865</xdr:rowOff>
    </xdr:from>
    <xdr:to>
      <xdr:col>13</xdr:col>
      <xdr:colOff>193195</xdr:colOff>
      <xdr:row>149</xdr:row>
      <xdr:rowOff>71467</xdr:rowOff>
    </xdr:to>
    <xdr:sp macro="" textlink="">
      <xdr:nvSpPr>
        <xdr:cNvPr id="76" name="TextBox 75"/>
        <xdr:cNvSpPr txBox="1"/>
      </xdr:nvSpPr>
      <xdr:spPr>
        <a:xfrm>
          <a:off x="8031961" y="28179715"/>
          <a:ext cx="645319" cy="276226"/>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r>
            <a:rPr lang="en-US" sz="1800" b="1"/>
            <a:t>L67</a:t>
          </a:r>
        </a:p>
      </xdr:txBody>
    </xdr:sp>
    <xdr:clientData/>
  </xdr:twoCellAnchor>
  <xdr:twoCellAnchor editAs="absolute">
    <xdr:from>
      <xdr:col>14</xdr:col>
      <xdr:colOff>226486</xdr:colOff>
      <xdr:row>153</xdr:row>
      <xdr:rowOff>17201</xdr:rowOff>
    </xdr:from>
    <xdr:to>
      <xdr:col>15</xdr:col>
      <xdr:colOff>268837</xdr:colOff>
      <xdr:row>154</xdr:row>
      <xdr:rowOff>100841</xdr:rowOff>
    </xdr:to>
    <xdr:sp macro="" textlink="">
      <xdr:nvSpPr>
        <xdr:cNvPr id="77" name="TextBox 76"/>
        <xdr:cNvSpPr txBox="1"/>
      </xdr:nvSpPr>
      <xdr:spPr>
        <a:xfrm>
          <a:off x="9317834" y="29167934"/>
          <a:ext cx="645320" cy="276226"/>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r>
            <a:rPr lang="en-US" sz="1800" b="1"/>
            <a:t>M68</a:t>
          </a:r>
        </a:p>
      </xdr:txBody>
    </xdr:sp>
    <xdr:clientData/>
  </xdr:twoCellAnchor>
  <xdr:twoCellAnchor editAs="absolute">
    <xdr:from>
      <xdr:col>12</xdr:col>
      <xdr:colOff>144467</xdr:colOff>
      <xdr:row>153</xdr:row>
      <xdr:rowOff>17201</xdr:rowOff>
    </xdr:from>
    <xdr:to>
      <xdr:col>13</xdr:col>
      <xdr:colOff>193195</xdr:colOff>
      <xdr:row>154</xdr:row>
      <xdr:rowOff>100841</xdr:rowOff>
    </xdr:to>
    <xdr:sp macro="" textlink="">
      <xdr:nvSpPr>
        <xdr:cNvPr id="78" name="TextBox 77"/>
        <xdr:cNvSpPr txBox="1"/>
      </xdr:nvSpPr>
      <xdr:spPr>
        <a:xfrm>
          <a:off x="8031961" y="29167934"/>
          <a:ext cx="645319" cy="276226"/>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r>
            <a:rPr lang="en-US" sz="1800" b="1"/>
            <a:t>L68</a:t>
          </a:r>
        </a:p>
      </xdr:txBody>
    </xdr:sp>
    <xdr:clientData/>
  </xdr:twoCellAnchor>
  <xdr:twoCellAnchor editAs="absolute">
    <xdr:from>
      <xdr:col>19</xdr:col>
      <xdr:colOff>466199</xdr:colOff>
      <xdr:row>139</xdr:row>
      <xdr:rowOff>3177</xdr:rowOff>
    </xdr:from>
    <xdr:to>
      <xdr:col>20</xdr:col>
      <xdr:colOff>493731</xdr:colOff>
      <xdr:row>140</xdr:row>
      <xdr:rowOff>95228</xdr:rowOff>
    </xdr:to>
    <xdr:sp macro="" textlink="">
      <xdr:nvSpPr>
        <xdr:cNvPr id="79" name="TextBox 78"/>
        <xdr:cNvSpPr txBox="1"/>
      </xdr:nvSpPr>
      <xdr:spPr>
        <a:xfrm>
          <a:off x="12568241" y="26489027"/>
          <a:ext cx="645319" cy="276226"/>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r>
            <a:rPr lang="en-US" sz="1800" b="1"/>
            <a:t>Q65</a:t>
          </a:r>
        </a:p>
      </xdr:txBody>
    </xdr:sp>
    <xdr:clientData/>
  </xdr:twoCellAnchor>
  <xdr:twoCellAnchor editAs="absolute">
    <xdr:from>
      <xdr:col>21</xdr:col>
      <xdr:colOff>473872</xdr:colOff>
      <xdr:row>139</xdr:row>
      <xdr:rowOff>3177</xdr:rowOff>
    </xdr:from>
    <xdr:to>
      <xdr:col>22</xdr:col>
      <xdr:colOff>516222</xdr:colOff>
      <xdr:row>140</xdr:row>
      <xdr:rowOff>95228</xdr:rowOff>
    </xdr:to>
    <xdr:sp macro="" textlink="">
      <xdr:nvSpPr>
        <xdr:cNvPr id="80" name="TextBox 79"/>
        <xdr:cNvSpPr txBox="1"/>
      </xdr:nvSpPr>
      <xdr:spPr>
        <a:xfrm>
          <a:off x="13794585" y="26489027"/>
          <a:ext cx="645318" cy="276226"/>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r>
            <a:rPr lang="en-US" sz="1800" b="1"/>
            <a:t>R65</a:t>
          </a:r>
        </a:p>
      </xdr:txBody>
    </xdr:sp>
    <xdr:clientData/>
  </xdr:twoCellAnchor>
  <xdr:twoCellAnchor editAs="absolute">
    <xdr:from>
      <xdr:col>21</xdr:col>
      <xdr:colOff>473872</xdr:colOff>
      <xdr:row>143</xdr:row>
      <xdr:rowOff>57152</xdr:rowOff>
    </xdr:from>
    <xdr:to>
      <xdr:col>22</xdr:col>
      <xdr:colOff>516222</xdr:colOff>
      <xdr:row>144</xdr:row>
      <xdr:rowOff>136553</xdr:rowOff>
    </xdr:to>
    <xdr:sp macro="" textlink="">
      <xdr:nvSpPr>
        <xdr:cNvPr id="81" name="TextBox 80"/>
        <xdr:cNvSpPr txBox="1"/>
      </xdr:nvSpPr>
      <xdr:spPr>
        <a:xfrm>
          <a:off x="13794585" y="27298652"/>
          <a:ext cx="645318" cy="276226"/>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r>
            <a:rPr lang="en-US" sz="1800" b="1"/>
            <a:t>R66</a:t>
          </a:r>
        </a:p>
      </xdr:txBody>
    </xdr:sp>
    <xdr:clientData/>
  </xdr:twoCellAnchor>
  <xdr:twoCellAnchor editAs="absolute">
    <xdr:from>
      <xdr:col>19</xdr:col>
      <xdr:colOff>466199</xdr:colOff>
      <xdr:row>143</xdr:row>
      <xdr:rowOff>57152</xdr:rowOff>
    </xdr:from>
    <xdr:to>
      <xdr:col>20</xdr:col>
      <xdr:colOff>493731</xdr:colOff>
      <xdr:row>144</xdr:row>
      <xdr:rowOff>136553</xdr:rowOff>
    </xdr:to>
    <xdr:sp macro="" textlink="">
      <xdr:nvSpPr>
        <xdr:cNvPr id="82" name="TextBox 81"/>
        <xdr:cNvSpPr txBox="1"/>
      </xdr:nvSpPr>
      <xdr:spPr>
        <a:xfrm>
          <a:off x="12568241" y="27298652"/>
          <a:ext cx="645319" cy="276226"/>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r>
            <a:rPr lang="en-US" sz="1800" b="1"/>
            <a:t>Q66</a:t>
          </a:r>
        </a:p>
      </xdr:txBody>
    </xdr:sp>
    <xdr:clientData/>
  </xdr:twoCellAnchor>
  <xdr:twoCellAnchor editAs="absolute">
    <xdr:from>
      <xdr:col>21</xdr:col>
      <xdr:colOff>473872</xdr:colOff>
      <xdr:row>147</xdr:row>
      <xdr:rowOff>134146</xdr:rowOff>
    </xdr:from>
    <xdr:to>
      <xdr:col>22</xdr:col>
      <xdr:colOff>516222</xdr:colOff>
      <xdr:row>149</xdr:row>
      <xdr:rowOff>35748</xdr:rowOff>
    </xdr:to>
    <xdr:sp macro="" textlink="">
      <xdr:nvSpPr>
        <xdr:cNvPr id="83" name="TextBox 82"/>
        <xdr:cNvSpPr txBox="1"/>
      </xdr:nvSpPr>
      <xdr:spPr>
        <a:xfrm>
          <a:off x="13794585" y="28143996"/>
          <a:ext cx="645318" cy="276226"/>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r>
            <a:rPr lang="en-US" sz="1800" b="1"/>
            <a:t>R67</a:t>
          </a:r>
        </a:p>
      </xdr:txBody>
    </xdr:sp>
    <xdr:clientData/>
  </xdr:twoCellAnchor>
  <xdr:twoCellAnchor editAs="absolute">
    <xdr:from>
      <xdr:col>19</xdr:col>
      <xdr:colOff>466199</xdr:colOff>
      <xdr:row>147</xdr:row>
      <xdr:rowOff>134146</xdr:rowOff>
    </xdr:from>
    <xdr:to>
      <xdr:col>20</xdr:col>
      <xdr:colOff>493731</xdr:colOff>
      <xdr:row>149</xdr:row>
      <xdr:rowOff>35748</xdr:rowOff>
    </xdr:to>
    <xdr:sp macro="" textlink="">
      <xdr:nvSpPr>
        <xdr:cNvPr id="84" name="TextBox 83"/>
        <xdr:cNvSpPr txBox="1"/>
      </xdr:nvSpPr>
      <xdr:spPr>
        <a:xfrm>
          <a:off x="12568241" y="28143996"/>
          <a:ext cx="645319" cy="276226"/>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r>
            <a:rPr lang="en-US" sz="1800" b="1"/>
            <a:t>Q67</a:t>
          </a:r>
        </a:p>
      </xdr:txBody>
    </xdr:sp>
    <xdr:clientData/>
  </xdr:twoCellAnchor>
  <xdr:twoCellAnchor editAs="absolute">
    <xdr:from>
      <xdr:col>21</xdr:col>
      <xdr:colOff>473872</xdr:colOff>
      <xdr:row>152</xdr:row>
      <xdr:rowOff>171982</xdr:rowOff>
    </xdr:from>
    <xdr:to>
      <xdr:col>22</xdr:col>
      <xdr:colOff>516222</xdr:colOff>
      <xdr:row>154</xdr:row>
      <xdr:rowOff>67208</xdr:rowOff>
    </xdr:to>
    <xdr:sp macro="" textlink="">
      <xdr:nvSpPr>
        <xdr:cNvPr id="85" name="TextBox 84"/>
        <xdr:cNvSpPr txBox="1"/>
      </xdr:nvSpPr>
      <xdr:spPr>
        <a:xfrm>
          <a:off x="13794585" y="29132215"/>
          <a:ext cx="645318" cy="276226"/>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r>
            <a:rPr lang="en-US" sz="1800" b="1"/>
            <a:t>R68</a:t>
          </a:r>
        </a:p>
      </xdr:txBody>
    </xdr:sp>
    <xdr:clientData/>
  </xdr:twoCellAnchor>
  <xdr:twoCellAnchor editAs="absolute">
    <xdr:from>
      <xdr:col>19</xdr:col>
      <xdr:colOff>466199</xdr:colOff>
      <xdr:row>152</xdr:row>
      <xdr:rowOff>171982</xdr:rowOff>
    </xdr:from>
    <xdr:to>
      <xdr:col>20</xdr:col>
      <xdr:colOff>493731</xdr:colOff>
      <xdr:row>154</xdr:row>
      <xdr:rowOff>67208</xdr:rowOff>
    </xdr:to>
    <xdr:sp macro="" textlink="">
      <xdr:nvSpPr>
        <xdr:cNvPr id="86" name="TextBox 85"/>
        <xdr:cNvSpPr txBox="1"/>
      </xdr:nvSpPr>
      <xdr:spPr>
        <a:xfrm>
          <a:off x="12568241" y="29132215"/>
          <a:ext cx="645319" cy="276226"/>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r>
            <a:rPr lang="en-US" sz="1800" b="1"/>
            <a:t>Q68</a:t>
          </a:r>
        </a:p>
      </xdr:txBody>
    </xdr:sp>
    <xdr:clientData/>
  </xdr:twoCellAnchor>
  <xdr:twoCellAnchor editAs="absolute">
    <xdr:from>
      <xdr:col>20</xdr:col>
      <xdr:colOff>226485</xdr:colOff>
      <xdr:row>158</xdr:row>
      <xdr:rowOff>140496</xdr:rowOff>
    </xdr:from>
    <xdr:to>
      <xdr:col>21</xdr:col>
      <xdr:colOff>264585</xdr:colOff>
      <xdr:row>160</xdr:row>
      <xdr:rowOff>35722</xdr:rowOff>
    </xdr:to>
    <xdr:sp macro="" textlink="">
      <xdr:nvSpPr>
        <xdr:cNvPr id="87" name="TextBox 86"/>
        <xdr:cNvSpPr txBox="1"/>
      </xdr:nvSpPr>
      <xdr:spPr>
        <a:xfrm>
          <a:off x="12961146" y="30239496"/>
          <a:ext cx="645319" cy="276226"/>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r>
            <a:rPr lang="en-US" sz="1800" b="1"/>
            <a:t>P70</a:t>
          </a:r>
        </a:p>
      </xdr:txBody>
    </xdr:sp>
    <xdr:clientData/>
  </xdr:twoCellAnchor>
  <xdr:twoCellAnchor editAs="absolute">
    <xdr:from>
      <xdr:col>3</xdr:col>
      <xdr:colOff>302161</xdr:colOff>
      <xdr:row>93</xdr:row>
      <xdr:rowOff>98429</xdr:rowOff>
    </xdr:from>
    <xdr:to>
      <xdr:col>4</xdr:col>
      <xdr:colOff>350828</xdr:colOff>
      <xdr:row>95</xdr:row>
      <xdr:rowOff>31</xdr:rowOff>
    </xdr:to>
    <xdr:sp macro="" textlink="">
      <xdr:nvSpPr>
        <xdr:cNvPr id="88" name="TextBox 87"/>
        <xdr:cNvSpPr txBox="1"/>
      </xdr:nvSpPr>
      <xdr:spPr>
        <a:xfrm>
          <a:off x="2102650" y="17821279"/>
          <a:ext cx="645319" cy="276226"/>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r>
            <a:rPr lang="en-US" sz="1800" b="1"/>
            <a:t>D48</a:t>
          </a:r>
        </a:p>
      </xdr:txBody>
    </xdr:sp>
    <xdr:clientData/>
  </xdr:twoCellAnchor>
  <xdr:twoCellAnchor editAs="absolute">
    <xdr:from>
      <xdr:col>4</xdr:col>
      <xdr:colOff>553509</xdr:colOff>
      <xdr:row>57</xdr:row>
      <xdr:rowOff>59538</xdr:rowOff>
    </xdr:from>
    <xdr:to>
      <xdr:col>5</xdr:col>
      <xdr:colOff>460432</xdr:colOff>
      <xdr:row>58</xdr:row>
      <xdr:rowOff>170556</xdr:rowOff>
    </xdr:to>
    <xdr:sp macro="" textlink="">
      <xdr:nvSpPr>
        <xdr:cNvPr id="89" name="TextBox 88"/>
        <xdr:cNvSpPr txBox="1"/>
      </xdr:nvSpPr>
      <xdr:spPr>
        <a:xfrm>
          <a:off x="2933701" y="10918038"/>
          <a:ext cx="531018" cy="311943"/>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r>
            <a:rPr lang="en-US" sz="1800" b="1"/>
            <a:t>F32</a:t>
          </a:r>
        </a:p>
      </xdr:txBody>
    </xdr:sp>
    <xdr:clientData/>
  </xdr:twoCellAnchor>
  <xdr:twoCellAnchor editAs="absolute">
    <xdr:from>
      <xdr:col>0</xdr:col>
      <xdr:colOff>349787</xdr:colOff>
      <xdr:row>99</xdr:row>
      <xdr:rowOff>153727</xdr:rowOff>
    </xdr:from>
    <xdr:to>
      <xdr:col>1</xdr:col>
      <xdr:colOff>404891</xdr:colOff>
      <xdr:row>101</xdr:row>
      <xdr:rowOff>59659</xdr:rowOff>
    </xdr:to>
    <xdr:sp macro="" textlink="">
      <xdr:nvSpPr>
        <xdr:cNvPr id="90" name="TextBox 89"/>
        <xdr:cNvSpPr txBox="1"/>
      </xdr:nvSpPr>
      <xdr:spPr>
        <a:xfrm>
          <a:off x="935839" y="19023810"/>
          <a:ext cx="645319" cy="276226"/>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r>
            <a:rPr lang="en-US" sz="1800" b="1"/>
            <a:t>D51</a:t>
          </a:r>
        </a:p>
      </xdr:txBody>
    </xdr:sp>
    <xdr:clientData/>
  </xdr:twoCellAnchor>
  <xdr:twoCellAnchor editAs="absolute">
    <xdr:from>
      <xdr:col>0</xdr:col>
      <xdr:colOff>349787</xdr:colOff>
      <xdr:row>101</xdr:row>
      <xdr:rowOff>104778</xdr:rowOff>
    </xdr:from>
    <xdr:to>
      <xdr:col>1</xdr:col>
      <xdr:colOff>404891</xdr:colOff>
      <xdr:row>103</xdr:row>
      <xdr:rowOff>4</xdr:rowOff>
    </xdr:to>
    <xdr:sp macro="" textlink="">
      <xdr:nvSpPr>
        <xdr:cNvPr id="91" name="TextBox 90"/>
        <xdr:cNvSpPr txBox="1"/>
      </xdr:nvSpPr>
      <xdr:spPr>
        <a:xfrm>
          <a:off x="935839" y="19345278"/>
          <a:ext cx="645319" cy="276226"/>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r>
            <a:rPr lang="en-US" sz="1800" b="1"/>
            <a:t>D52</a:t>
          </a:r>
        </a:p>
      </xdr:txBody>
    </xdr:sp>
    <xdr:clientData/>
  </xdr:twoCellAnchor>
  <xdr:twoCellAnchor editAs="absolute">
    <xdr:from>
      <xdr:col>0</xdr:col>
      <xdr:colOff>349787</xdr:colOff>
      <xdr:row>103</xdr:row>
      <xdr:rowOff>38896</xdr:rowOff>
    </xdr:from>
    <xdr:to>
      <xdr:col>1</xdr:col>
      <xdr:colOff>404891</xdr:colOff>
      <xdr:row>104</xdr:row>
      <xdr:rowOff>124622</xdr:rowOff>
    </xdr:to>
    <xdr:sp macro="" textlink="">
      <xdr:nvSpPr>
        <xdr:cNvPr id="92" name="TextBox 91"/>
        <xdr:cNvSpPr txBox="1"/>
      </xdr:nvSpPr>
      <xdr:spPr>
        <a:xfrm>
          <a:off x="935839" y="19666746"/>
          <a:ext cx="645319" cy="276226"/>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r>
            <a:rPr lang="en-US" sz="1800" b="1"/>
            <a:t>D53</a:t>
          </a:r>
        </a:p>
      </xdr:txBody>
    </xdr:sp>
    <xdr:clientData/>
  </xdr:twoCellAnchor>
  <xdr:twoCellAnchor editAs="absolute">
    <xdr:from>
      <xdr:col>10</xdr:col>
      <xdr:colOff>290259</xdr:colOff>
      <xdr:row>99</xdr:row>
      <xdr:rowOff>129915</xdr:rowOff>
    </xdr:from>
    <xdr:to>
      <xdr:col>11</xdr:col>
      <xdr:colOff>334750</xdr:colOff>
      <xdr:row>101</xdr:row>
      <xdr:rowOff>35712</xdr:rowOff>
    </xdr:to>
    <xdr:sp macro="" textlink="">
      <xdr:nvSpPr>
        <xdr:cNvPr id="93" name="TextBox 92"/>
        <xdr:cNvSpPr txBox="1"/>
      </xdr:nvSpPr>
      <xdr:spPr>
        <a:xfrm>
          <a:off x="6948498" y="18999998"/>
          <a:ext cx="645320" cy="276226"/>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r>
            <a:rPr lang="en-US" sz="1800" b="1"/>
            <a:t>J51</a:t>
          </a:r>
        </a:p>
      </xdr:txBody>
    </xdr:sp>
    <xdr:clientData/>
  </xdr:twoCellAnchor>
  <xdr:twoCellAnchor editAs="absolute">
    <xdr:from>
      <xdr:col>10</xdr:col>
      <xdr:colOff>290259</xdr:colOff>
      <xdr:row>101</xdr:row>
      <xdr:rowOff>80966</xdr:rowOff>
    </xdr:from>
    <xdr:to>
      <xdr:col>11</xdr:col>
      <xdr:colOff>334750</xdr:colOff>
      <xdr:row>102</xdr:row>
      <xdr:rowOff>160367</xdr:rowOff>
    </xdr:to>
    <xdr:sp macro="" textlink="">
      <xdr:nvSpPr>
        <xdr:cNvPr id="94" name="TextBox 93"/>
        <xdr:cNvSpPr txBox="1"/>
      </xdr:nvSpPr>
      <xdr:spPr>
        <a:xfrm>
          <a:off x="6948498" y="19321466"/>
          <a:ext cx="645320" cy="276226"/>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r>
            <a:rPr lang="en-US" sz="1800" b="1"/>
            <a:t>J52</a:t>
          </a:r>
        </a:p>
      </xdr:txBody>
    </xdr:sp>
    <xdr:clientData/>
  </xdr:twoCellAnchor>
  <xdr:twoCellAnchor editAs="absolute">
    <xdr:from>
      <xdr:col>10</xdr:col>
      <xdr:colOff>290259</xdr:colOff>
      <xdr:row>103</xdr:row>
      <xdr:rowOff>17201</xdr:rowOff>
    </xdr:from>
    <xdr:to>
      <xdr:col>11</xdr:col>
      <xdr:colOff>334750</xdr:colOff>
      <xdr:row>104</xdr:row>
      <xdr:rowOff>107133</xdr:rowOff>
    </xdr:to>
    <xdr:sp macro="" textlink="">
      <xdr:nvSpPr>
        <xdr:cNvPr id="95" name="TextBox 94"/>
        <xdr:cNvSpPr txBox="1"/>
      </xdr:nvSpPr>
      <xdr:spPr>
        <a:xfrm>
          <a:off x="6948498" y="19642934"/>
          <a:ext cx="645320" cy="276226"/>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r>
            <a:rPr lang="en-US" sz="1800" b="1"/>
            <a:t>J53</a:t>
          </a:r>
        </a:p>
      </xdr:txBody>
    </xdr:sp>
    <xdr:clientData/>
  </xdr:twoCellAnchor>
  <xdr:twoCellAnchor editAs="absolute">
    <xdr:from>
      <xdr:col>2</xdr:col>
      <xdr:colOff>228076</xdr:colOff>
      <xdr:row>117</xdr:row>
      <xdr:rowOff>92609</xdr:rowOff>
    </xdr:from>
    <xdr:to>
      <xdr:col>3</xdr:col>
      <xdr:colOff>82026</xdr:colOff>
      <xdr:row>118</xdr:row>
      <xdr:rowOff>172010</xdr:rowOff>
    </xdr:to>
    <xdr:sp macro="" textlink="">
      <xdr:nvSpPr>
        <xdr:cNvPr id="96" name="TextBox 95"/>
        <xdr:cNvSpPr txBox="1"/>
      </xdr:nvSpPr>
      <xdr:spPr>
        <a:xfrm>
          <a:off x="1431931" y="22385342"/>
          <a:ext cx="461168" cy="276226"/>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r>
            <a:rPr lang="en-US" sz="1800" b="1"/>
            <a:t>D59</a:t>
          </a:r>
        </a:p>
      </xdr:txBody>
    </xdr:sp>
    <xdr:clientData/>
  </xdr:twoCellAnchor>
  <xdr:twoCellAnchor editAs="absolute">
    <xdr:from>
      <xdr:col>12</xdr:col>
      <xdr:colOff>229657</xdr:colOff>
      <xdr:row>15</xdr:row>
      <xdr:rowOff>168011</xdr:rowOff>
    </xdr:from>
    <xdr:to>
      <xdr:col>13</xdr:col>
      <xdr:colOff>141550</xdr:colOff>
      <xdr:row>17</xdr:row>
      <xdr:rowOff>47762</xdr:rowOff>
    </xdr:to>
    <xdr:sp macro="" textlink="">
      <xdr:nvSpPr>
        <xdr:cNvPr id="98" name="TextBox 97"/>
        <xdr:cNvSpPr txBox="1"/>
      </xdr:nvSpPr>
      <xdr:spPr>
        <a:xfrm>
          <a:off x="7505699" y="3036094"/>
          <a:ext cx="519112" cy="250032"/>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r>
            <a:rPr lang="en-US" sz="1800" b="1"/>
            <a:t>M13</a:t>
          </a:r>
        </a:p>
      </xdr:txBody>
    </xdr:sp>
    <xdr:clientData/>
  </xdr:twoCellAnchor>
  <xdr:twoCellAnchor editAs="absolute">
    <xdr:from>
      <xdr:col>14</xdr:col>
      <xdr:colOff>224100</xdr:colOff>
      <xdr:row>16</xdr:row>
      <xdr:rowOff>0</xdr:rowOff>
    </xdr:from>
    <xdr:to>
      <xdr:col>15</xdr:col>
      <xdr:colOff>129586</xdr:colOff>
      <xdr:row>17</xdr:row>
      <xdr:rowOff>59532</xdr:rowOff>
    </xdr:to>
    <xdr:sp macro="" textlink="">
      <xdr:nvSpPr>
        <xdr:cNvPr id="99" name="TextBox 98"/>
        <xdr:cNvSpPr txBox="1"/>
      </xdr:nvSpPr>
      <xdr:spPr>
        <a:xfrm>
          <a:off x="8708230" y="3048000"/>
          <a:ext cx="519112" cy="250032"/>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r>
            <a:rPr lang="en-US" sz="1800" b="1"/>
            <a:t>J13</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660066"/>
    <pageSetUpPr fitToPage="1"/>
  </sheetPr>
  <dimension ref="A1:IV245"/>
  <sheetViews>
    <sheetView showGridLines="0" topLeftCell="B1" zoomScaleNormal="100" workbookViewId="0">
      <pane ySplit="3" topLeftCell="A4" activePane="bottomLeft" state="frozen"/>
      <selection pane="bottomLeft" activeCell="C8" sqref="C8:R10"/>
    </sheetView>
  </sheetViews>
  <sheetFormatPr defaultColWidth="10.53515625" defaultRowHeight="14.6"/>
  <cols>
    <col min="1" max="1" width="9.3046875" style="24" customWidth="1"/>
    <col min="2" max="2" width="1.3046875" style="24" customWidth="1"/>
    <col min="3" max="3" width="3.69140625" style="24" customWidth="1"/>
    <col min="4" max="4" width="10" style="24" customWidth="1"/>
    <col min="5" max="5" width="7.53515625" style="24" customWidth="1"/>
    <col min="6" max="7" width="13.3046875" style="24" customWidth="1"/>
    <col min="8" max="8" width="1.53515625" style="24" customWidth="1"/>
    <col min="9" max="9" width="19.69140625" style="24" customWidth="1"/>
    <col min="10" max="10" width="10.15234375" style="24" customWidth="1"/>
    <col min="11" max="11" width="0.69140625" style="24" customWidth="1"/>
    <col min="12" max="13" width="13.3046875" style="24" customWidth="1"/>
    <col min="14" max="14" width="1.15234375" style="24" customWidth="1"/>
    <col min="15" max="15" width="11.4609375" style="24" customWidth="1"/>
    <col min="16" max="16" width="14.69140625" style="24" customWidth="1"/>
    <col min="17" max="17" width="13.4609375" style="24" customWidth="1"/>
    <col min="18" max="18" width="12.4609375" style="24" customWidth="1"/>
    <col min="19" max="19" width="1.69140625" style="24" customWidth="1"/>
    <col min="20" max="78" width="9.15234375" style="24" hidden="1" customWidth="1"/>
    <col min="79" max="80" width="12.15234375" style="24" customWidth="1"/>
    <col min="81" max="83" width="14.765625" style="24" customWidth="1"/>
    <col min="84" max="95" width="12.15234375" style="24" customWidth="1"/>
    <col min="96" max="96" width="17" style="24" customWidth="1"/>
    <col min="97" max="97" width="27.53515625" style="52" customWidth="1"/>
    <col min="98" max="98" width="11.4609375" style="24" customWidth="1"/>
    <col min="99" max="255" width="9.15234375" style="24" customWidth="1"/>
    <col min="256" max="16384" width="10.53515625" style="24"/>
  </cols>
  <sheetData>
    <row r="1" spans="1:256" s="62" customFormat="1" ht="21.75" customHeight="1">
      <c r="A1" s="53" t="s">
        <v>8</v>
      </c>
      <c r="B1" s="53" t="s">
        <v>2</v>
      </c>
      <c r="C1" s="53" t="s">
        <v>3</v>
      </c>
      <c r="D1" s="53" t="s">
        <v>4</v>
      </c>
      <c r="E1" s="53" t="s">
        <v>5</v>
      </c>
      <c r="F1" s="53" t="s">
        <v>6</v>
      </c>
      <c r="G1" s="53" t="s">
        <v>0</v>
      </c>
      <c r="H1" s="53" t="s">
        <v>1</v>
      </c>
      <c r="I1" s="53" t="s">
        <v>7</v>
      </c>
      <c r="J1" s="53" t="s">
        <v>9</v>
      </c>
      <c r="K1" s="53" t="s">
        <v>10</v>
      </c>
      <c r="L1" s="53" t="s">
        <v>11</v>
      </c>
      <c r="M1" s="53" t="s">
        <v>12</v>
      </c>
      <c r="N1" s="53" t="s">
        <v>13</v>
      </c>
      <c r="O1" s="53" t="s">
        <v>14</v>
      </c>
      <c r="P1" s="53" t="s">
        <v>15</v>
      </c>
      <c r="Q1" s="53" t="s">
        <v>16</v>
      </c>
      <c r="R1" s="53" t="s">
        <v>17</v>
      </c>
      <c r="S1" s="53" t="s">
        <v>18</v>
      </c>
      <c r="T1" s="57" t="s">
        <v>19</v>
      </c>
      <c r="U1" s="58" t="s">
        <v>20</v>
      </c>
      <c r="V1" s="59" t="s">
        <v>21</v>
      </c>
      <c r="W1" s="59" t="s">
        <v>22</v>
      </c>
      <c r="X1" s="59" t="s">
        <v>23</v>
      </c>
      <c r="Y1" s="60" t="s">
        <v>24</v>
      </c>
      <c r="Z1" s="59" t="s">
        <v>25</v>
      </c>
      <c r="AA1" s="60" t="s">
        <v>26</v>
      </c>
      <c r="AB1" s="59" t="s">
        <v>27</v>
      </c>
      <c r="AC1" s="60" t="s">
        <v>28</v>
      </c>
      <c r="AD1" s="59" t="s">
        <v>29</v>
      </c>
      <c r="AE1" s="60" t="s">
        <v>30</v>
      </c>
      <c r="AF1" s="61" t="s">
        <v>77</v>
      </c>
      <c r="AG1" s="60" t="s">
        <v>31</v>
      </c>
      <c r="AH1" s="61" t="s">
        <v>32</v>
      </c>
      <c r="AI1" s="60" t="s">
        <v>33</v>
      </c>
      <c r="AJ1" s="61" t="s">
        <v>34</v>
      </c>
      <c r="AK1" s="59" t="s">
        <v>35</v>
      </c>
      <c r="AL1" s="59" t="s">
        <v>36</v>
      </c>
      <c r="AM1" s="59" t="s">
        <v>37</v>
      </c>
      <c r="AN1" s="59" t="s">
        <v>38</v>
      </c>
      <c r="AO1" s="59" t="s">
        <v>39</v>
      </c>
      <c r="AP1" s="59" t="s">
        <v>40</v>
      </c>
      <c r="AQ1" s="59" t="s">
        <v>41</v>
      </c>
      <c r="AR1" s="60" t="s">
        <v>42</v>
      </c>
      <c r="AS1" s="60" t="s">
        <v>43</v>
      </c>
      <c r="AT1" s="60" t="s">
        <v>44</v>
      </c>
      <c r="AU1" s="60" t="s">
        <v>45</v>
      </c>
      <c r="AV1" s="60" t="s">
        <v>46</v>
      </c>
      <c r="AW1" s="60" t="s">
        <v>47</v>
      </c>
      <c r="AX1" s="60" t="s">
        <v>48</v>
      </c>
      <c r="AY1" s="60" t="s">
        <v>49</v>
      </c>
      <c r="AZ1" s="60" t="s">
        <v>50</v>
      </c>
      <c r="BA1" s="59" t="s">
        <v>51</v>
      </c>
      <c r="BB1" s="59" t="s">
        <v>52</v>
      </c>
      <c r="BC1" s="59" t="s">
        <v>53</v>
      </c>
      <c r="BD1" s="59" t="s">
        <v>54</v>
      </c>
      <c r="BE1" s="59" t="s">
        <v>55</v>
      </c>
      <c r="BF1" s="59" t="s">
        <v>56</v>
      </c>
      <c r="BG1" s="59" t="s">
        <v>57</v>
      </c>
      <c r="BH1" s="59" t="s">
        <v>58</v>
      </c>
      <c r="BI1" s="59" t="s">
        <v>59</v>
      </c>
      <c r="BJ1" s="59" t="s">
        <v>60</v>
      </c>
      <c r="BK1" s="59" t="s">
        <v>61</v>
      </c>
      <c r="BL1" s="59" t="s">
        <v>62</v>
      </c>
      <c r="BM1" s="59" t="s">
        <v>63</v>
      </c>
      <c r="BN1" s="59" t="s">
        <v>64</v>
      </c>
      <c r="BO1" s="59" t="s">
        <v>65</v>
      </c>
      <c r="BP1" s="59" t="s">
        <v>66</v>
      </c>
      <c r="BQ1" s="59" t="s">
        <v>67</v>
      </c>
      <c r="BR1" s="59" t="s">
        <v>68</v>
      </c>
      <c r="BS1" s="59" t="s">
        <v>69</v>
      </c>
      <c r="BT1" s="59" t="s">
        <v>70</v>
      </c>
      <c r="BU1" s="59" t="s">
        <v>71</v>
      </c>
      <c r="BV1" s="59" t="s">
        <v>72</v>
      </c>
      <c r="BW1" s="59" t="s">
        <v>73</v>
      </c>
      <c r="BX1" s="59" t="s">
        <v>74</v>
      </c>
      <c r="BY1" s="59" t="s">
        <v>75</v>
      </c>
      <c r="BZ1" s="59" t="s">
        <v>76</v>
      </c>
      <c r="CA1" s="63" t="s">
        <v>171</v>
      </c>
      <c r="CB1" s="63" t="s">
        <v>78</v>
      </c>
      <c r="CC1" s="63" t="s">
        <v>79</v>
      </c>
      <c r="CD1" s="63" t="s">
        <v>80</v>
      </c>
      <c r="CE1" s="63" t="s">
        <v>231</v>
      </c>
      <c r="CF1" s="63" t="s">
        <v>81</v>
      </c>
      <c r="CG1" s="63" t="s">
        <v>172</v>
      </c>
      <c r="CH1" s="63" t="s">
        <v>82</v>
      </c>
      <c r="CI1" s="63" t="s">
        <v>83</v>
      </c>
      <c r="CJ1" s="63" t="s">
        <v>84</v>
      </c>
      <c r="CK1" s="63" t="s">
        <v>85</v>
      </c>
      <c r="CL1" s="63" t="s">
        <v>86</v>
      </c>
      <c r="CM1" s="63" t="s">
        <v>87</v>
      </c>
      <c r="CN1" s="63" t="s">
        <v>88</v>
      </c>
      <c r="CO1" s="63" t="s">
        <v>89</v>
      </c>
      <c r="CP1" s="63" t="s">
        <v>90</v>
      </c>
      <c r="CQ1" s="63" t="s">
        <v>91</v>
      </c>
      <c r="CR1" s="63" t="s">
        <v>92</v>
      </c>
      <c r="CS1" s="77" t="s">
        <v>148</v>
      </c>
      <c r="CT1" s="72"/>
      <c r="CU1" s="25"/>
      <c r="CV1" s="25"/>
      <c r="CW1" s="25"/>
      <c r="CX1" s="25"/>
      <c r="CY1" s="25"/>
      <c r="CZ1" s="25"/>
      <c r="DA1" s="25"/>
      <c r="DB1" s="25"/>
      <c r="DC1" s="25"/>
      <c r="DD1" s="25"/>
      <c r="DE1" s="25"/>
      <c r="DF1" s="25"/>
      <c r="DG1" s="25"/>
      <c r="DH1" s="25"/>
      <c r="DI1" s="25"/>
      <c r="DJ1" s="25"/>
      <c r="DK1" s="25"/>
      <c r="DL1" s="25"/>
      <c r="DM1" s="25"/>
      <c r="DN1" s="25"/>
      <c r="DO1" s="25"/>
      <c r="DP1" s="25"/>
      <c r="DQ1" s="25"/>
      <c r="DR1" s="25"/>
      <c r="DS1" s="25"/>
      <c r="DT1" s="25"/>
      <c r="DU1" s="25"/>
      <c r="DV1" s="25"/>
      <c r="DW1" s="25"/>
      <c r="DX1" s="25"/>
      <c r="DY1" s="25"/>
      <c r="DZ1" s="25"/>
      <c r="EA1" s="25"/>
      <c r="EB1" s="25"/>
      <c r="EC1" s="25"/>
      <c r="IV1" s="62" t="s">
        <v>266</v>
      </c>
    </row>
    <row r="2" spans="1:256" s="19" customFormat="1" ht="23.15">
      <c r="A2" s="90" t="str">
        <f>C13</f>
        <v>NM</v>
      </c>
      <c r="B2" s="90" t="s">
        <v>217</v>
      </c>
      <c r="C2" s="90" t="str">
        <f>F82</f>
        <v>0</v>
      </c>
      <c r="D2" s="90" t="str">
        <f>G82</f>
        <v>0</v>
      </c>
      <c r="E2" s="90">
        <f>Q12</f>
        <v>2021</v>
      </c>
      <c r="F2" s="90">
        <f>Q13</f>
        <v>2022</v>
      </c>
      <c r="G2" s="90" t="str">
        <f>C15</f>
        <v>Must Complete</v>
      </c>
      <c r="H2" s="90" t="str">
        <f>L15</f>
        <v>Must Complete</v>
      </c>
      <c r="I2" s="90" t="str">
        <f>P15</f>
        <v>Must Complete</v>
      </c>
      <c r="J2" s="90">
        <f>O18</f>
        <v>0</v>
      </c>
      <c r="K2" s="90">
        <f>Q18</f>
        <v>0</v>
      </c>
      <c r="L2" s="90">
        <f>O19</f>
        <v>0</v>
      </c>
      <c r="M2" s="90">
        <f>Q19</f>
        <v>0</v>
      </c>
      <c r="N2" s="90">
        <f>O20</f>
        <v>0</v>
      </c>
      <c r="O2" s="90">
        <f>Q20</f>
        <v>0</v>
      </c>
      <c r="P2" s="90">
        <f>O21</f>
        <v>0</v>
      </c>
      <c r="Q2" s="90">
        <f>Q21</f>
        <v>0</v>
      </c>
      <c r="R2" s="90">
        <f>O24</f>
        <v>0</v>
      </c>
      <c r="S2" s="90">
        <f>Q24</f>
        <v>0</v>
      </c>
      <c r="T2" s="92">
        <f>O25</f>
        <v>0</v>
      </c>
      <c r="U2" s="93">
        <f>Q25</f>
        <v>0</v>
      </c>
      <c r="V2" s="93">
        <f>Q26</f>
        <v>0</v>
      </c>
      <c r="W2" s="93">
        <f>Q27</f>
        <v>0</v>
      </c>
      <c r="X2" s="93">
        <f>O28</f>
        <v>0</v>
      </c>
      <c r="Y2" s="93">
        <f>Q28</f>
        <v>0</v>
      </c>
      <c r="Z2" s="93">
        <f>O29</f>
        <v>0</v>
      </c>
      <c r="AA2" s="93">
        <f>Q29</f>
        <v>0</v>
      </c>
      <c r="AB2" s="93">
        <f>O30</f>
        <v>0</v>
      </c>
      <c r="AC2" s="93">
        <f>Q30</f>
        <v>0</v>
      </c>
      <c r="AD2" s="91">
        <f>F86</f>
        <v>0</v>
      </c>
      <c r="AE2" s="94">
        <f>Q33</f>
        <v>0</v>
      </c>
      <c r="AF2" s="95">
        <f>Q34</f>
        <v>0</v>
      </c>
      <c r="AG2" s="93">
        <f>Q35</f>
        <v>0</v>
      </c>
      <c r="AH2" s="93">
        <f>O38</f>
        <v>0</v>
      </c>
      <c r="AI2" s="93">
        <f>Q38</f>
        <v>0</v>
      </c>
      <c r="AJ2" s="93">
        <f>O39</f>
        <v>0</v>
      </c>
      <c r="AK2" s="93">
        <f>Q39</f>
        <v>0</v>
      </c>
      <c r="AL2" s="93">
        <f>O40</f>
        <v>0</v>
      </c>
      <c r="AM2" s="93">
        <f>Q40</f>
        <v>0</v>
      </c>
      <c r="AN2" s="93">
        <f>H42</f>
        <v>0</v>
      </c>
      <c r="AO2" s="93">
        <f>Q42</f>
        <v>0</v>
      </c>
      <c r="AP2" s="91">
        <f>F90</f>
        <v>0</v>
      </c>
      <c r="AQ2" s="91">
        <f>F94</f>
        <v>0</v>
      </c>
      <c r="AR2" s="91">
        <f>F98</f>
        <v>0</v>
      </c>
      <c r="AS2" s="91">
        <f>F102</f>
        <v>0</v>
      </c>
      <c r="AT2" s="93">
        <f>F106</f>
        <v>0</v>
      </c>
      <c r="AU2" s="93">
        <f>F110</f>
        <v>0</v>
      </c>
      <c r="AV2" s="93">
        <f>F114</f>
        <v>0</v>
      </c>
      <c r="AW2" s="93">
        <f>J56</f>
        <v>0</v>
      </c>
      <c r="AX2" s="93">
        <f>Q56</f>
        <v>0</v>
      </c>
      <c r="AY2" s="91">
        <f>F118</f>
        <v>0</v>
      </c>
      <c r="AZ2" s="93">
        <f>O60</f>
        <v>0</v>
      </c>
      <c r="BA2" s="93">
        <f>Q60</f>
        <v>0</v>
      </c>
      <c r="BB2" s="93">
        <f>F65</f>
        <v>0</v>
      </c>
      <c r="BC2" s="93">
        <f>G65</f>
        <v>0</v>
      </c>
      <c r="BD2" s="93">
        <f>F66</f>
        <v>0</v>
      </c>
      <c r="BE2" s="93">
        <f>G66</f>
        <v>0</v>
      </c>
      <c r="BF2" s="93">
        <f>F67</f>
        <v>0</v>
      </c>
      <c r="BG2" s="93">
        <f>G67</f>
        <v>0</v>
      </c>
      <c r="BH2" s="93">
        <f>F68</f>
        <v>0</v>
      </c>
      <c r="BI2" s="93">
        <f>G68</f>
        <v>0</v>
      </c>
      <c r="BJ2" s="93">
        <f>L65</f>
        <v>0</v>
      </c>
      <c r="BK2" s="93">
        <f>M65</f>
        <v>0</v>
      </c>
      <c r="BL2" s="93">
        <f>L66</f>
        <v>0</v>
      </c>
      <c r="BM2" s="93">
        <f>M66</f>
        <v>0</v>
      </c>
      <c r="BN2" s="93">
        <f>L67</f>
        <v>0</v>
      </c>
      <c r="BO2" s="93">
        <f>M67</f>
        <v>0</v>
      </c>
      <c r="BP2" s="93">
        <f>L68</f>
        <v>0</v>
      </c>
      <c r="BQ2" s="93">
        <f>M68</f>
        <v>0</v>
      </c>
      <c r="BR2" s="93">
        <f>Q65</f>
        <v>0</v>
      </c>
      <c r="BS2" s="93">
        <f>R65</f>
        <v>0</v>
      </c>
      <c r="BT2" s="93">
        <f>Q66</f>
        <v>0</v>
      </c>
      <c r="BU2" s="93">
        <f>R66</f>
        <v>0</v>
      </c>
      <c r="BV2" s="93">
        <f>Q67</f>
        <v>0</v>
      </c>
      <c r="BW2" s="93">
        <f>R67</f>
        <v>0</v>
      </c>
      <c r="BX2" s="93">
        <f>Q68</f>
        <v>0</v>
      </c>
      <c r="BY2" s="93">
        <f>R68</f>
        <v>0</v>
      </c>
      <c r="BZ2" s="96" t="str">
        <f>P70</f>
        <v>N/A</v>
      </c>
      <c r="CA2" s="105" t="str">
        <f>IF(OR((AD2=0),(AND(AD2=1,AE2=0))),"Pass", "Fail")</f>
        <v>Pass</v>
      </c>
      <c r="CB2" s="105" t="str">
        <f>IF(OR(AND((T2+X2)=(J2+L2),AD2=1,AE2=0),((T2+X2)&lt;&gt;(J2+L2))),"Pass","Fail")</f>
        <v>Fail</v>
      </c>
      <c r="CC2" s="105" t="str">
        <f>IF((K2+M2)&gt;=(U2+Y2+AA2+AC2+AE2+AF2+AG2+AI2+AK2+AM2),"Pass",IF((K2+M2)&gt;=(U2+Y2+AA2+AE2+AF2+AG2+AI2+AK2+AM2),"Verify 2-5B Error","Fail"))</f>
        <v>Pass</v>
      </c>
      <c r="CD2" s="105" t="str">
        <f>IF(AN2=(V2+AE2+AF2+AG2+AI2+AK2),"Pass","Fail")</f>
        <v>Pass</v>
      </c>
      <c r="CE2" s="105" t="str">
        <f>IF(L2=(N2+P2),"Pass","Fail")</f>
        <v>Pass</v>
      </c>
      <c r="CF2" s="105" t="str">
        <f>IF((O2+Q2)&lt;=M2,"Pass","Fail")</f>
        <v>Pass</v>
      </c>
      <c r="CG2" s="106" t="str">
        <f>IF((V2+W2)&lt;=U2,"Pass", "Fail")</f>
        <v>Pass</v>
      </c>
      <c r="CH2" s="106" t="str">
        <f>IF((R2+T2+X2+Z2+AB2)&lt;=(J2+L2),"Pass", "Fail")</f>
        <v>Pass</v>
      </c>
      <c r="CI2" s="106" t="str">
        <f>IF(AO2=(W2+AM2), "Pass", "Fail")</f>
        <v>Pass</v>
      </c>
      <c r="CJ2" s="106" t="str">
        <f>IF(OR(AND(AP2=0,SUM(AQ2:AS2)&gt;0),AP2=1), "Pass", "Fail")</f>
        <v>Fail</v>
      </c>
      <c r="CK2" s="106" t="str">
        <f>IF(OR(AND(AP2=1,SUM(AQ2:BY2)=0),AP2=0), "Pass", "Fail")</f>
        <v>Pass</v>
      </c>
      <c r="CL2" s="106" t="str">
        <f>IF(OR(AND(SUM(AQ2:AR2)&gt;0,(SUM(AT2:AV2)&gt;0),(AX2&gt;0),(SUM(BB2:BY2)&gt;0)),(SUM(AQ2:AR2)=0),(AND(SUM(AQ2:AR2)&gt;0,BA2&gt;0,(SUM(BB2:BY2)=0),AZ2=AX2))),"Pass","Fail")</f>
        <v>Pass</v>
      </c>
      <c r="CM2" s="106" t="str">
        <f>IF(OR(AND((AT2+AV2)&gt;0,AW2&gt;0), AND((AT2+AV2)=0)),"Pass", "Fail")</f>
        <v>Pass</v>
      </c>
      <c r="CN2" s="106" t="str">
        <f>IF(OR(AND(AU2=1,N(AW2)=0),(AND(AU2=0))),"Pass","Fail")</f>
        <v>Pass</v>
      </c>
      <c r="CO2" s="106" t="str">
        <f>IF(OR(AND(AY2=1,AZ2=0,BA2=0),(AND(AY2=0))),"Pass","Fail")</f>
        <v>Pass</v>
      </c>
      <c r="CP2" s="106" t="str">
        <f>IF(OR(AND(AY2=0,AZ2&gt;0,BA2&gt;0),AY2=1),"Pass",IF(AP2=1,"Pass","Fail"))</f>
        <v>Fail</v>
      </c>
      <c r="CQ2" s="106" t="str">
        <f>IF((AX2+N(BZ2))=(AZ2+BB2+BD2+BF2+BH2+BJ2+BL2+BN2+BP2+BR2+BT2+BV2+BX2),"Pass","Fail")</f>
        <v>Pass</v>
      </c>
      <c r="CR2" s="106" t="str">
        <f>IF(AS2=1,"Possible TA","Pass")</f>
        <v>Pass</v>
      </c>
      <c r="CS2" s="78">
        <f>COUNTIF(CA2:CR2,"&lt;&gt;pass")</f>
        <v>3</v>
      </c>
      <c r="CT2" s="73"/>
      <c r="CU2" s="25"/>
      <c r="CV2" s="25"/>
      <c r="CW2" s="25"/>
      <c r="CX2" s="25"/>
      <c r="CY2" s="25"/>
      <c r="CZ2" s="25"/>
      <c r="DA2" s="25"/>
      <c r="DB2" s="25"/>
      <c r="DC2" s="25"/>
      <c r="DD2" s="25"/>
      <c r="DE2" s="25"/>
      <c r="DF2" s="25"/>
      <c r="DG2" s="25"/>
      <c r="DH2" s="25"/>
      <c r="DI2" s="25"/>
      <c r="DJ2" s="25"/>
      <c r="DK2" s="25"/>
      <c r="DL2" s="25"/>
      <c r="DM2" s="25"/>
      <c r="DN2" s="25"/>
      <c r="DO2" s="25"/>
      <c r="DP2" s="25"/>
      <c r="DQ2" s="25"/>
      <c r="DR2" s="25"/>
      <c r="DS2" s="25"/>
      <c r="DT2" s="25"/>
      <c r="DU2" s="25"/>
      <c r="DV2" s="25"/>
      <c r="DW2" s="25"/>
      <c r="DX2" s="25"/>
      <c r="DY2" s="25"/>
      <c r="DZ2" s="25"/>
      <c r="EA2" s="25"/>
      <c r="EB2" s="25"/>
      <c r="EC2" s="25"/>
    </row>
    <row r="3" spans="1:256" ht="25.5" customHeight="1">
      <c r="A3" s="25"/>
      <c r="B3" s="25"/>
      <c r="C3" s="25"/>
      <c r="D3" s="25"/>
      <c r="E3" s="25"/>
      <c r="F3" s="25"/>
      <c r="G3" s="25"/>
      <c r="H3" s="25"/>
      <c r="I3" s="25"/>
      <c r="J3" s="25"/>
      <c r="K3" s="25"/>
      <c r="L3" s="25"/>
      <c r="M3" s="25"/>
      <c r="N3" s="25"/>
      <c r="O3" s="25"/>
      <c r="P3" s="25"/>
      <c r="Q3" s="25"/>
      <c r="R3" s="25"/>
      <c r="S3" s="25"/>
      <c r="T3" s="29"/>
      <c r="U3" s="29"/>
      <c r="V3" s="29"/>
      <c r="W3" s="29"/>
      <c r="X3" s="29"/>
      <c r="Y3" s="29"/>
      <c r="Z3" s="29"/>
      <c r="AA3" s="29"/>
      <c r="AB3" s="29"/>
      <c r="AC3" s="29"/>
      <c r="AD3" s="29"/>
      <c r="AE3" s="29"/>
      <c r="AF3" s="29"/>
      <c r="AG3" s="29"/>
      <c r="AH3" s="29"/>
      <c r="AI3" s="29"/>
      <c r="AJ3" s="29"/>
      <c r="AK3" s="29"/>
      <c r="AL3" s="29"/>
      <c r="AM3" s="29"/>
      <c r="AN3" s="29"/>
      <c r="AO3" s="29"/>
      <c r="AP3" s="29"/>
      <c r="AQ3" s="29"/>
      <c r="AR3" s="29"/>
      <c r="AS3" s="29"/>
      <c r="AT3" s="29"/>
      <c r="AU3" s="29"/>
      <c r="AV3" s="29"/>
      <c r="AW3" s="29"/>
      <c r="AX3" s="29"/>
      <c r="AY3" s="29"/>
      <c r="AZ3" s="29"/>
      <c r="BA3" s="29"/>
      <c r="BB3" s="29"/>
      <c r="BC3" s="29"/>
      <c r="BD3" s="29"/>
      <c r="BE3" s="29"/>
      <c r="BF3" s="29"/>
      <c r="BG3" s="29"/>
      <c r="BH3" s="29"/>
      <c r="BI3" s="29"/>
      <c r="BJ3" s="29"/>
      <c r="BK3" s="29"/>
      <c r="BL3" s="29"/>
      <c r="BM3" s="29"/>
      <c r="BN3" s="29"/>
      <c r="BO3" s="29"/>
      <c r="BP3" s="29"/>
      <c r="BQ3" s="29"/>
      <c r="BR3" s="29"/>
      <c r="BS3" s="29"/>
      <c r="BT3" s="29"/>
      <c r="BU3" s="29"/>
      <c r="BV3" s="29"/>
      <c r="BW3" s="29"/>
      <c r="BX3" s="29"/>
      <c r="BY3" s="29"/>
      <c r="BZ3" s="29"/>
      <c r="CA3" s="29"/>
      <c r="CB3" s="29"/>
      <c r="CC3" s="29"/>
      <c r="CD3" s="29"/>
      <c r="CE3" s="29"/>
      <c r="CF3" s="29"/>
      <c r="CG3" s="29"/>
      <c r="CH3" s="29"/>
      <c r="CI3" s="29"/>
      <c r="CJ3" s="29"/>
      <c r="CK3" s="29"/>
      <c r="CL3" s="29"/>
      <c r="CM3" s="29"/>
      <c r="CN3" s="29"/>
      <c r="CO3" s="29"/>
      <c r="CP3" s="29"/>
      <c r="CQ3" s="29"/>
      <c r="CR3" s="29"/>
      <c r="CS3" s="56"/>
      <c r="CT3" s="25"/>
      <c r="CU3" s="25"/>
      <c r="CV3" s="25"/>
      <c r="CW3" s="25"/>
      <c r="CX3" s="25"/>
      <c r="CY3" s="25"/>
      <c r="CZ3" s="25"/>
      <c r="DA3" s="25"/>
      <c r="DB3" s="25"/>
      <c r="DC3" s="25"/>
      <c r="DD3" s="25"/>
      <c r="DE3" s="25"/>
      <c r="DF3" s="25"/>
      <c r="DG3" s="25"/>
      <c r="DH3" s="25"/>
      <c r="DI3" s="25"/>
      <c r="DJ3" s="25"/>
      <c r="DK3" s="25"/>
      <c r="DL3" s="25"/>
      <c r="DM3" s="25"/>
      <c r="DN3" s="25"/>
      <c r="DO3" s="25"/>
      <c r="DP3" s="25"/>
      <c r="DQ3" s="25"/>
      <c r="DR3" s="25"/>
      <c r="DS3" s="25"/>
      <c r="DT3" s="25"/>
      <c r="DU3" s="25"/>
      <c r="DV3" s="25"/>
      <c r="DW3" s="25"/>
      <c r="DX3" s="25"/>
      <c r="DY3" s="25"/>
      <c r="DZ3" s="25"/>
      <c r="EA3" s="25"/>
      <c r="EB3" s="25"/>
      <c r="EC3" s="25"/>
    </row>
    <row r="4" spans="1:256">
      <c r="A4" s="25"/>
      <c r="B4" s="25"/>
      <c r="C4" s="25"/>
      <c r="D4" s="25"/>
      <c r="E4" s="25"/>
      <c r="F4" s="25"/>
      <c r="G4" s="25"/>
      <c r="H4" s="25"/>
      <c r="I4" s="25"/>
      <c r="J4" s="25"/>
      <c r="K4" s="25"/>
      <c r="L4" s="25"/>
      <c r="M4" s="25"/>
      <c r="N4" s="25"/>
      <c r="O4" s="25"/>
      <c r="P4" s="25"/>
      <c r="Q4" s="25"/>
      <c r="R4" s="25"/>
      <c r="S4" s="25"/>
      <c r="T4" s="29"/>
      <c r="U4" s="29"/>
      <c r="V4" s="29"/>
      <c r="W4" s="29"/>
      <c r="X4" s="29"/>
      <c r="Y4" s="29"/>
      <c r="Z4" s="29"/>
      <c r="AA4" s="29"/>
      <c r="AB4" s="29"/>
      <c r="AC4" s="29"/>
      <c r="AD4" s="29"/>
      <c r="AE4" s="29"/>
      <c r="AF4" s="29"/>
      <c r="AG4" s="29"/>
      <c r="AH4" s="29"/>
      <c r="AI4" s="29"/>
      <c r="AJ4" s="29"/>
      <c r="AK4" s="29"/>
      <c r="AL4" s="29"/>
      <c r="AM4" s="29"/>
      <c r="AN4" s="29"/>
      <c r="AO4" s="29"/>
      <c r="AP4" s="29"/>
      <c r="AQ4" s="29"/>
      <c r="AR4" s="29"/>
      <c r="AS4" s="29"/>
      <c r="AT4" s="29"/>
      <c r="AU4" s="29"/>
      <c r="AV4" s="29"/>
      <c r="AW4" s="29"/>
      <c r="AX4" s="29"/>
      <c r="AY4" s="29"/>
      <c r="AZ4" s="29"/>
      <c r="BA4" s="29"/>
      <c r="BB4" s="29"/>
      <c r="BC4" s="29"/>
      <c r="BD4" s="29"/>
      <c r="BE4" s="29"/>
      <c r="BF4" s="29"/>
      <c r="BG4" s="29"/>
      <c r="BH4" s="29"/>
      <c r="BI4" s="29"/>
      <c r="BJ4" s="29"/>
      <c r="BK4" s="29"/>
      <c r="BL4" s="29"/>
      <c r="BM4" s="29"/>
      <c r="BN4" s="29"/>
      <c r="BO4" s="29"/>
      <c r="BP4" s="29"/>
      <c r="BQ4" s="29"/>
      <c r="BR4" s="29"/>
      <c r="BS4" s="29"/>
      <c r="BT4" s="29"/>
      <c r="BU4" s="29"/>
      <c r="BV4" s="29"/>
      <c r="BW4" s="29"/>
      <c r="BX4" s="29"/>
      <c r="BY4" s="29"/>
      <c r="BZ4" s="29"/>
      <c r="CA4" s="25"/>
      <c r="CB4" s="25"/>
      <c r="CC4" s="25"/>
      <c r="CD4" s="25"/>
      <c r="CE4" s="25"/>
      <c r="CF4" s="29"/>
      <c r="CG4" s="29"/>
      <c r="CH4" s="29"/>
      <c r="CI4" s="29"/>
      <c r="CJ4" s="29"/>
      <c r="CK4" s="29"/>
      <c r="CL4" s="29"/>
      <c r="CM4" s="29"/>
      <c r="CN4" s="29"/>
      <c r="CO4" s="29"/>
      <c r="CP4" s="29"/>
      <c r="CQ4" s="29"/>
      <c r="CR4" s="29"/>
      <c r="CS4" s="56"/>
      <c r="CT4" s="25"/>
      <c r="CU4" s="25"/>
      <c r="CV4" s="25"/>
      <c r="CW4" s="25"/>
      <c r="CX4" s="25"/>
      <c r="CY4" s="25"/>
      <c r="CZ4" s="25"/>
      <c r="DA4" s="25"/>
      <c r="DB4" s="25"/>
      <c r="DC4" s="25"/>
      <c r="DD4" s="25"/>
      <c r="DE4" s="25"/>
      <c r="DF4" s="25"/>
      <c r="DG4" s="25"/>
      <c r="DH4" s="25"/>
      <c r="DI4" s="25"/>
      <c r="DJ4" s="25"/>
      <c r="DK4" s="25"/>
      <c r="DL4" s="25"/>
      <c r="DM4" s="25"/>
      <c r="DN4" s="25"/>
      <c r="DO4" s="25"/>
      <c r="DP4" s="25"/>
      <c r="DQ4" s="25"/>
      <c r="DR4" s="25"/>
      <c r="DS4" s="25"/>
      <c r="DT4" s="25"/>
      <c r="DU4" s="25"/>
      <c r="DV4" s="25"/>
      <c r="DW4" s="25"/>
      <c r="DX4" s="25"/>
      <c r="DY4" s="25"/>
      <c r="DZ4" s="25"/>
      <c r="EA4" s="25"/>
      <c r="EB4" s="25"/>
      <c r="EC4" s="25"/>
    </row>
    <row r="5" spans="1:256" ht="11.25" customHeight="1" thickBot="1">
      <c r="A5" s="25"/>
      <c r="B5" s="22"/>
      <c r="C5" s="26"/>
      <c r="D5" s="22"/>
      <c r="E5" s="22"/>
      <c r="F5" s="22"/>
      <c r="G5" s="22"/>
      <c r="H5" s="27"/>
      <c r="I5" s="22"/>
      <c r="J5" s="22"/>
      <c r="K5" s="28"/>
      <c r="L5" s="28"/>
      <c r="M5" s="28"/>
      <c r="N5" s="28"/>
      <c r="O5" s="28"/>
      <c r="P5" s="28"/>
      <c r="Q5" s="28"/>
      <c r="R5" s="28"/>
      <c r="S5" s="28"/>
      <c r="T5" s="29"/>
      <c r="U5" s="20"/>
      <c r="V5" s="20"/>
      <c r="W5" s="20"/>
      <c r="X5" s="20"/>
      <c r="Y5" s="20"/>
      <c r="Z5" s="20"/>
      <c r="AA5" s="20"/>
      <c r="AB5" s="20"/>
      <c r="AC5" s="20"/>
      <c r="AD5" s="20"/>
      <c r="AE5" s="20"/>
      <c r="AF5" s="21"/>
      <c r="AG5" s="21"/>
      <c r="AH5" s="20"/>
      <c r="AI5" s="20"/>
      <c r="AJ5" s="20"/>
      <c r="AK5" s="20"/>
      <c r="AL5" s="20"/>
      <c r="AM5" s="20"/>
      <c r="AN5" s="20"/>
      <c r="AO5" s="20"/>
      <c r="AP5" s="20"/>
      <c r="AQ5" s="20"/>
      <c r="AR5" s="20"/>
      <c r="AS5" s="20"/>
      <c r="AT5" s="20"/>
      <c r="AU5" s="20"/>
      <c r="AV5" s="20"/>
      <c r="AW5" s="20"/>
      <c r="AX5" s="20"/>
      <c r="AY5" s="20"/>
      <c r="AZ5" s="20"/>
      <c r="BA5" s="20"/>
      <c r="BB5" s="20"/>
      <c r="BC5" s="20"/>
      <c r="BD5" s="20"/>
      <c r="BE5" s="20"/>
      <c r="BF5" s="20"/>
      <c r="BG5" s="20"/>
      <c r="BH5" s="20"/>
      <c r="BI5" s="20"/>
      <c r="BJ5" s="20"/>
      <c r="BK5" s="20"/>
      <c r="BL5" s="20"/>
      <c r="BM5" s="20"/>
      <c r="BN5" s="20"/>
      <c r="BO5" s="20"/>
      <c r="BP5" s="20"/>
      <c r="BQ5" s="20"/>
      <c r="BR5" s="20"/>
      <c r="BS5" s="20"/>
      <c r="BT5" s="20"/>
      <c r="BU5" s="20"/>
      <c r="BV5" s="20"/>
      <c r="BW5" s="20"/>
      <c r="BX5" s="20"/>
      <c r="BY5" s="20"/>
      <c r="BZ5" s="20"/>
      <c r="CA5" s="25"/>
      <c r="CB5" s="25"/>
      <c r="CC5" s="25"/>
      <c r="CD5" s="25"/>
      <c r="CE5" s="25"/>
      <c r="CF5" s="25"/>
      <c r="CG5" s="25"/>
      <c r="CH5" s="25"/>
      <c r="CI5" s="25"/>
      <c r="CJ5" s="25"/>
      <c r="CK5" s="25"/>
      <c r="CL5" s="25"/>
      <c r="CM5" s="25"/>
      <c r="CN5" s="25"/>
      <c r="CO5" s="25"/>
      <c r="CP5" s="25"/>
      <c r="CQ5" s="25"/>
      <c r="CR5" s="25"/>
      <c r="CS5" s="56"/>
      <c r="CT5" s="25"/>
      <c r="CU5" s="25"/>
      <c r="CV5" s="25"/>
      <c r="CW5" s="25"/>
      <c r="CX5" s="25"/>
      <c r="CY5" s="25"/>
      <c r="CZ5" s="25"/>
      <c r="DA5" s="25"/>
      <c r="DB5" s="25"/>
      <c r="DC5" s="25"/>
      <c r="DD5" s="25"/>
      <c r="DE5" s="25"/>
      <c r="DF5" s="25"/>
      <c r="DG5" s="25"/>
      <c r="DH5" s="25"/>
      <c r="DI5" s="25"/>
      <c r="DJ5" s="25"/>
      <c r="DK5" s="25"/>
      <c r="DL5" s="25"/>
      <c r="DM5" s="25"/>
      <c r="DN5" s="25"/>
      <c r="DO5" s="25"/>
      <c r="DP5" s="25"/>
      <c r="DQ5" s="25"/>
      <c r="DR5" s="25"/>
      <c r="DS5" s="25"/>
      <c r="DT5" s="25"/>
      <c r="DU5" s="25"/>
      <c r="DV5" s="25"/>
      <c r="DW5" s="25"/>
      <c r="DX5" s="25"/>
      <c r="DY5" s="25"/>
      <c r="DZ5" s="25"/>
      <c r="EA5" s="25"/>
      <c r="EB5" s="25"/>
      <c r="EC5" s="25"/>
    </row>
    <row r="6" spans="1:256" ht="19.5" customHeight="1">
      <c r="A6" s="25"/>
      <c r="B6" s="22"/>
      <c r="C6" s="288" t="s">
        <v>233</v>
      </c>
      <c r="D6" s="289"/>
      <c r="E6" s="289"/>
      <c r="F6" s="289"/>
      <c r="G6" s="289"/>
      <c r="H6" s="289"/>
      <c r="I6" s="289"/>
      <c r="J6" s="289"/>
      <c r="K6" s="289"/>
      <c r="L6" s="289"/>
      <c r="M6" s="289"/>
      <c r="N6" s="289"/>
      <c r="O6" s="289"/>
      <c r="P6" s="289"/>
      <c r="Q6" s="289"/>
      <c r="R6" s="290"/>
      <c r="S6" s="28"/>
      <c r="T6" s="29"/>
      <c r="U6" s="20"/>
      <c r="V6" s="20"/>
      <c r="W6" s="20"/>
      <c r="X6" s="20"/>
      <c r="Y6" s="20"/>
      <c r="Z6" s="20"/>
      <c r="AA6" s="20"/>
      <c r="AB6" s="20"/>
      <c r="AC6" s="20"/>
      <c r="AD6" s="20"/>
      <c r="AE6" s="20"/>
      <c r="AF6" s="21"/>
      <c r="AG6" s="21"/>
      <c r="AH6" s="20"/>
      <c r="AI6" s="20"/>
      <c r="AJ6" s="20"/>
      <c r="AK6" s="20"/>
      <c r="AL6" s="20"/>
      <c r="AM6" s="20"/>
      <c r="AN6" s="20"/>
      <c r="AO6" s="20"/>
      <c r="AP6" s="20"/>
      <c r="AQ6" s="20"/>
      <c r="AR6" s="20"/>
      <c r="AS6" s="20"/>
      <c r="AT6" s="20"/>
      <c r="AU6" s="20"/>
      <c r="AV6" s="20"/>
      <c r="AW6" s="20"/>
      <c r="AX6" s="20"/>
      <c r="AY6" s="20"/>
      <c r="AZ6" s="20"/>
      <c r="BA6" s="20"/>
      <c r="BB6" s="20"/>
      <c r="BC6" s="20"/>
      <c r="BD6" s="20"/>
      <c r="BE6" s="20"/>
      <c r="BF6" s="20"/>
      <c r="BG6" s="20"/>
      <c r="BH6" s="20"/>
      <c r="BI6" s="20"/>
      <c r="BJ6" s="20"/>
      <c r="BK6" s="20"/>
      <c r="BL6" s="20"/>
      <c r="BM6" s="20"/>
      <c r="BN6" s="20"/>
      <c r="BO6" s="20"/>
      <c r="BP6" s="20"/>
      <c r="BQ6" s="20"/>
      <c r="BR6" s="20"/>
      <c r="BS6" s="20"/>
      <c r="BT6" s="20"/>
      <c r="BU6" s="20"/>
      <c r="BV6" s="20"/>
      <c r="BW6" s="20"/>
      <c r="BX6" s="20"/>
      <c r="BY6" s="20"/>
      <c r="BZ6" s="20"/>
      <c r="CA6" s="25"/>
      <c r="CB6" s="25"/>
      <c r="CC6" s="25"/>
      <c r="CD6" s="25"/>
      <c r="CE6" s="25"/>
      <c r="CF6" s="25"/>
      <c r="CG6" s="25"/>
      <c r="CH6" s="25"/>
      <c r="CI6" s="25"/>
      <c r="CJ6" s="25"/>
      <c r="CK6" s="25"/>
      <c r="CL6" s="25"/>
      <c r="CM6" s="25"/>
      <c r="CN6" s="25"/>
      <c r="CO6" s="25"/>
      <c r="CP6" s="25"/>
      <c r="CQ6" s="25"/>
      <c r="CR6" s="25"/>
      <c r="CS6" s="56"/>
      <c r="CT6" s="25"/>
      <c r="CU6" s="25"/>
      <c r="CV6" s="25"/>
      <c r="CW6" s="25"/>
      <c r="CX6" s="25"/>
      <c r="CY6" s="25"/>
      <c r="CZ6" s="25"/>
      <c r="DA6" s="25"/>
      <c r="DB6" s="25"/>
      <c r="DC6" s="25"/>
      <c r="DD6" s="25"/>
      <c r="DE6" s="25"/>
      <c r="DF6" s="25"/>
      <c r="DG6" s="25"/>
      <c r="DH6" s="25"/>
      <c r="DI6" s="25"/>
      <c r="DJ6" s="25"/>
      <c r="DK6" s="25"/>
      <c r="DL6" s="25"/>
      <c r="DM6" s="25"/>
      <c r="DN6" s="25"/>
      <c r="DO6" s="25"/>
      <c r="DP6" s="25"/>
      <c r="DQ6" s="25"/>
      <c r="DR6" s="25"/>
      <c r="DS6" s="25"/>
      <c r="DT6" s="25"/>
      <c r="DU6" s="25"/>
      <c r="DV6" s="25"/>
      <c r="DW6" s="25"/>
      <c r="DX6" s="25"/>
      <c r="DY6" s="25"/>
      <c r="DZ6" s="25"/>
      <c r="EA6" s="25"/>
      <c r="EB6" s="25"/>
      <c r="EC6" s="25"/>
    </row>
    <row r="7" spans="1:256" ht="20.25" customHeight="1" thickBot="1">
      <c r="A7" s="25"/>
      <c r="B7" s="33"/>
      <c r="C7" s="143" t="s">
        <v>232</v>
      </c>
      <c r="D7" s="144"/>
      <c r="E7" s="144"/>
      <c r="F7" s="144"/>
      <c r="G7" s="144"/>
      <c r="H7" s="144"/>
      <c r="I7" s="144"/>
      <c r="J7" s="144"/>
      <c r="K7" s="144"/>
      <c r="L7" s="144"/>
      <c r="M7" s="144"/>
      <c r="N7" s="144"/>
      <c r="O7" s="144"/>
      <c r="P7" s="144"/>
      <c r="Q7" s="144"/>
      <c r="R7" s="145"/>
      <c r="S7" s="33"/>
      <c r="T7" s="25"/>
      <c r="AF7" s="21"/>
      <c r="CA7" s="118"/>
      <c r="CB7" s="118"/>
      <c r="CC7" s="118"/>
      <c r="CD7" s="118"/>
      <c r="CE7" s="118"/>
      <c r="CF7" s="118"/>
      <c r="CG7" s="118"/>
      <c r="CH7" s="25"/>
      <c r="CI7" s="25"/>
      <c r="CJ7" s="25"/>
      <c r="CK7" s="25"/>
      <c r="CL7" s="25"/>
      <c r="CM7" s="25"/>
      <c r="CN7" s="25"/>
      <c r="CO7" s="25"/>
      <c r="CP7" s="25"/>
      <c r="CQ7" s="25"/>
      <c r="CR7" s="25"/>
      <c r="CS7" s="56"/>
      <c r="CT7" s="25"/>
      <c r="CU7" s="25"/>
      <c r="CV7" s="25"/>
      <c r="CW7" s="25"/>
      <c r="CX7" s="25"/>
      <c r="CY7" s="25"/>
      <c r="CZ7" s="25"/>
      <c r="DA7" s="25"/>
      <c r="DB7" s="25"/>
      <c r="DC7" s="25"/>
      <c r="DD7" s="25"/>
      <c r="DE7" s="25"/>
      <c r="DF7" s="25"/>
      <c r="DG7" s="25"/>
      <c r="DH7" s="25"/>
      <c r="DI7" s="25"/>
      <c r="DJ7" s="25"/>
      <c r="DK7" s="25"/>
      <c r="DL7" s="25"/>
      <c r="DM7" s="25"/>
      <c r="DN7" s="25"/>
      <c r="DO7" s="25"/>
      <c r="DP7" s="25"/>
      <c r="DQ7" s="25"/>
      <c r="DR7" s="25"/>
      <c r="DS7" s="25"/>
      <c r="DT7" s="25"/>
      <c r="DU7" s="25"/>
      <c r="DV7" s="25"/>
      <c r="DW7" s="25"/>
      <c r="DX7" s="25"/>
      <c r="DY7" s="25"/>
      <c r="DZ7" s="25"/>
      <c r="EA7" s="25"/>
      <c r="EB7" s="25"/>
      <c r="EC7" s="25"/>
    </row>
    <row r="8" spans="1:256" ht="18" customHeight="1" thickTop="1">
      <c r="A8" s="25"/>
      <c r="B8" s="33"/>
      <c r="C8" s="309" t="s">
        <v>326</v>
      </c>
      <c r="D8" s="310"/>
      <c r="E8" s="310"/>
      <c r="F8" s="310"/>
      <c r="G8" s="310"/>
      <c r="H8" s="310"/>
      <c r="I8" s="310"/>
      <c r="J8" s="310"/>
      <c r="K8" s="310"/>
      <c r="L8" s="310"/>
      <c r="M8" s="310"/>
      <c r="N8" s="310"/>
      <c r="O8" s="310"/>
      <c r="P8" s="310"/>
      <c r="Q8" s="310"/>
      <c r="R8" s="311"/>
      <c r="S8" s="33"/>
      <c r="T8" s="25"/>
      <c r="CA8" s="318" t="s">
        <v>311</v>
      </c>
      <c r="CB8" s="319"/>
      <c r="CC8" s="319"/>
      <c r="CD8" s="319"/>
      <c r="CE8" s="319"/>
      <c r="CF8" s="320"/>
      <c r="CG8" s="118"/>
      <c r="CH8" s="25"/>
      <c r="CI8" s="25"/>
      <c r="CJ8" s="25"/>
      <c r="CK8" s="25"/>
      <c r="CL8" s="25"/>
      <c r="CM8" s="25"/>
      <c r="CN8" s="25"/>
      <c r="CO8" s="25"/>
      <c r="CP8" s="25"/>
      <c r="CQ8" s="25"/>
      <c r="CR8" s="25"/>
      <c r="CS8" s="56"/>
      <c r="CT8" s="25"/>
      <c r="CU8" s="25"/>
      <c r="CV8" s="25"/>
      <c r="CW8" s="25"/>
      <c r="CX8" s="25"/>
      <c r="CY8" s="25"/>
      <c r="CZ8" s="25"/>
      <c r="DA8" s="25"/>
      <c r="DB8" s="25"/>
      <c r="DC8" s="25"/>
      <c r="DD8" s="25"/>
      <c r="DE8" s="25"/>
      <c r="DF8" s="25"/>
      <c r="DG8" s="25"/>
      <c r="DH8" s="25"/>
      <c r="DI8" s="25"/>
      <c r="DJ8" s="25"/>
      <c r="DK8" s="25"/>
      <c r="DL8" s="25"/>
      <c r="DM8" s="25"/>
      <c r="DN8" s="25"/>
      <c r="DO8" s="25"/>
      <c r="DP8" s="25"/>
      <c r="DQ8" s="25"/>
      <c r="DR8" s="25"/>
      <c r="DS8" s="25"/>
      <c r="DT8" s="25"/>
      <c r="DU8" s="25"/>
      <c r="DV8" s="25"/>
      <c r="DW8" s="25"/>
      <c r="DX8" s="25"/>
      <c r="DY8" s="25"/>
      <c r="DZ8" s="25"/>
      <c r="EA8" s="25"/>
      <c r="EB8" s="25"/>
      <c r="EC8" s="25"/>
    </row>
    <row r="9" spans="1:256" ht="18" customHeight="1">
      <c r="A9" s="25"/>
      <c r="B9" s="33"/>
      <c r="C9" s="312"/>
      <c r="D9" s="313"/>
      <c r="E9" s="313"/>
      <c r="F9" s="313"/>
      <c r="G9" s="313"/>
      <c r="H9" s="313"/>
      <c r="I9" s="313"/>
      <c r="J9" s="313"/>
      <c r="K9" s="313"/>
      <c r="L9" s="313"/>
      <c r="M9" s="313"/>
      <c r="N9" s="313"/>
      <c r="O9" s="313"/>
      <c r="P9" s="313"/>
      <c r="Q9" s="313"/>
      <c r="R9" s="314"/>
      <c r="S9" s="33"/>
      <c r="T9" s="25"/>
      <c r="CA9" s="321"/>
      <c r="CB9" s="322"/>
      <c r="CC9" s="322"/>
      <c r="CD9" s="322"/>
      <c r="CE9" s="322"/>
      <c r="CF9" s="323"/>
      <c r="CG9" s="118"/>
      <c r="CH9" s="25"/>
      <c r="CI9" s="25"/>
      <c r="CJ9" s="25"/>
      <c r="CK9" s="25"/>
      <c r="CL9" s="25"/>
      <c r="CM9" s="25"/>
      <c r="CN9" s="25"/>
      <c r="CO9" s="25"/>
      <c r="CP9" s="25"/>
      <c r="CQ9" s="25"/>
      <c r="CR9" s="25"/>
      <c r="CS9" s="56"/>
      <c r="CT9" s="25"/>
      <c r="CU9" s="25"/>
      <c r="CV9" s="25"/>
      <c r="CW9" s="25"/>
      <c r="CX9" s="25"/>
      <c r="CY9" s="25"/>
      <c r="CZ9" s="25"/>
      <c r="DA9" s="25"/>
      <c r="DB9" s="25"/>
      <c r="DC9" s="25"/>
      <c r="DD9" s="25"/>
      <c r="DE9" s="25"/>
      <c r="DF9" s="25"/>
      <c r="DG9" s="25"/>
      <c r="DH9" s="25"/>
      <c r="DI9" s="25"/>
      <c r="DJ9" s="25"/>
      <c r="DK9" s="25"/>
      <c r="DL9" s="25"/>
      <c r="DM9" s="25"/>
      <c r="DN9" s="25"/>
      <c r="DO9" s="25"/>
      <c r="DP9" s="25"/>
      <c r="DQ9" s="25"/>
      <c r="DR9" s="25"/>
      <c r="DS9" s="25"/>
      <c r="DT9" s="25"/>
      <c r="DU9" s="25"/>
      <c r="DV9" s="25"/>
      <c r="DW9" s="25"/>
      <c r="DX9" s="25"/>
      <c r="DY9" s="25"/>
      <c r="DZ9" s="25"/>
      <c r="EA9" s="25"/>
      <c r="EB9" s="25"/>
      <c r="EC9" s="25"/>
    </row>
    <row r="10" spans="1:256" ht="18" customHeight="1">
      <c r="A10" s="25"/>
      <c r="B10" s="33"/>
      <c r="C10" s="315"/>
      <c r="D10" s="316"/>
      <c r="E10" s="316"/>
      <c r="F10" s="316"/>
      <c r="G10" s="316"/>
      <c r="H10" s="316"/>
      <c r="I10" s="316"/>
      <c r="J10" s="316"/>
      <c r="K10" s="316"/>
      <c r="L10" s="316"/>
      <c r="M10" s="316"/>
      <c r="N10" s="316"/>
      <c r="O10" s="316"/>
      <c r="P10" s="316"/>
      <c r="Q10" s="316"/>
      <c r="R10" s="317"/>
      <c r="S10" s="33"/>
      <c r="T10" s="25"/>
      <c r="CA10" s="321"/>
      <c r="CB10" s="322"/>
      <c r="CC10" s="322"/>
      <c r="CD10" s="322"/>
      <c r="CE10" s="322"/>
      <c r="CF10" s="323"/>
      <c r="CG10" s="118"/>
      <c r="CH10" s="25"/>
      <c r="CI10" s="25"/>
      <c r="CJ10" s="25"/>
      <c r="CK10" s="25"/>
      <c r="CL10" s="25"/>
      <c r="CM10" s="25"/>
      <c r="CN10" s="25"/>
      <c r="CO10" s="25"/>
      <c r="CP10" s="25"/>
      <c r="CQ10" s="25"/>
      <c r="CR10" s="25"/>
      <c r="CS10" s="56"/>
      <c r="CT10" s="25"/>
      <c r="CU10" s="25"/>
      <c r="CV10" s="25"/>
      <c r="CW10" s="25"/>
      <c r="CX10" s="25"/>
      <c r="CY10" s="25"/>
      <c r="CZ10" s="25"/>
      <c r="DA10" s="25"/>
      <c r="DB10" s="25"/>
      <c r="DC10" s="25"/>
      <c r="DD10" s="25"/>
      <c r="DE10" s="25"/>
      <c r="DF10" s="25"/>
      <c r="DG10" s="25"/>
      <c r="DH10" s="25"/>
      <c r="DI10" s="25"/>
      <c r="DJ10" s="25"/>
      <c r="DK10" s="25"/>
      <c r="DL10" s="25"/>
      <c r="DM10" s="25"/>
      <c r="DN10" s="25"/>
      <c r="DO10" s="25"/>
      <c r="DP10" s="25"/>
      <c r="DQ10" s="25"/>
      <c r="DR10" s="25"/>
      <c r="DS10" s="25"/>
      <c r="DT10" s="25"/>
      <c r="DU10" s="25"/>
      <c r="DV10" s="25"/>
      <c r="DW10" s="25"/>
      <c r="DX10" s="25"/>
      <c r="DY10" s="25"/>
      <c r="DZ10" s="25"/>
      <c r="EA10" s="25"/>
      <c r="EB10" s="25"/>
      <c r="EC10" s="25"/>
    </row>
    <row r="11" spans="1:256" ht="45" customHeight="1">
      <c r="A11" s="25"/>
      <c r="B11" s="33"/>
      <c r="C11" s="66"/>
      <c r="D11" s="67"/>
      <c r="E11" s="300" t="s">
        <v>230</v>
      </c>
      <c r="F11" s="300"/>
      <c r="G11" s="300"/>
      <c r="H11" s="300"/>
      <c r="I11" s="300"/>
      <c r="J11" s="300"/>
      <c r="K11" s="300"/>
      <c r="L11" s="300"/>
      <c r="M11" s="300"/>
      <c r="N11" s="300"/>
      <c r="O11" s="300"/>
      <c r="P11" s="300"/>
      <c r="Q11" s="300"/>
      <c r="R11" s="68"/>
      <c r="S11" s="33"/>
      <c r="T11" s="25"/>
      <c r="CA11" s="321"/>
      <c r="CB11" s="322"/>
      <c r="CC11" s="322"/>
      <c r="CD11" s="322"/>
      <c r="CE11" s="322"/>
      <c r="CF11" s="323"/>
      <c r="CG11" s="118"/>
      <c r="CH11" s="25"/>
      <c r="CI11" s="25"/>
      <c r="CJ11" s="25"/>
      <c r="CK11" s="25"/>
      <c r="CL11" s="25"/>
      <c r="CM11" s="25"/>
      <c r="CN11" s="25"/>
      <c r="CO11" s="25"/>
      <c r="CP11" s="25"/>
      <c r="CQ11" s="25"/>
      <c r="CR11" s="25"/>
      <c r="CS11" s="56"/>
      <c r="CT11" s="25"/>
      <c r="CU11" s="25"/>
      <c r="CV11" s="25"/>
      <c r="CW11" s="25"/>
      <c r="CX11" s="25"/>
      <c r="CY11" s="25"/>
      <c r="CZ11" s="25"/>
      <c r="DA11" s="25"/>
      <c r="DB11" s="25"/>
      <c r="DC11" s="25"/>
      <c r="DD11" s="25"/>
      <c r="DE11" s="25"/>
      <c r="DF11" s="25"/>
      <c r="DG11" s="25"/>
      <c r="DH11" s="25"/>
      <c r="DI11" s="25"/>
      <c r="DJ11" s="25"/>
      <c r="DK11" s="25"/>
      <c r="DL11" s="25"/>
      <c r="DM11" s="25"/>
      <c r="DN11" s="25"/>
      <c r="DO11" s="25"/>
      <c r="DP11" s="25"/>
      <c r="DQ11" s="25"/>
      <c r="DR11" s="25"/>
      <c r="DS11" s="25"/>
      <c r="DT11" s="25"/>
      <c r="DU11" s="25"/>
      <c r="DV11" s="25"/>
      <c r="DW11" s="25"/>
      <c r="DX11" s="25"/>
      <c r="DY11" s="25"/>
      <c r="DZ11" s="25"/>
      <c r="EA11" s="25"/>
      <c r="EB11" s="25"/>
      <c r="EC11" s="25"/>
    </row>
    <row r="12" spans="1:256" ht="27.75" customHeight="1" thickBot="1">
      <c r="A12" s="25"/>
      <c r="B12" s="33"/>
      <c r="C12" s="327" t="s">
        <v>175</v>
      </c>
      <c r="D12" s="328"/>
      <c r="E12" s="328"/>
      <c r="F12" s="69"/>
      <c r="G12" s="131" t="s">
        <v>255</v>
      </c>
      <c r="H12" s="132"/>
      <c r="I12" s="133"/>
      <c r="J12" s="137" t="s">
        <v>208</v>
      </c>
      <c r="K12" s="138"/>
      <c r="L12" s="138"/>
      <c r="M12" s="138"/>
      <c r="N12" s="138"/>
      <c r="O12" s="139"/>
      <c r="P12" s="30" t="s">
        <v>195</v>
      </c>
      <c r="Q12" s="301">
        <v>2021</v>
      </c>
      <c r="R12" s="302"/>
      <c r="S12" s="33"/>
      <c r="T12" s="25"/>
      <c r="CA12" s="324"/>
      <c r="CB12" s="325"/>
      <c r="CC12" s="325"/>
      <c r="CD12" s="325"/>
      <c r="CE12" s="325"/>
      <c r="CF12" s="326"/>
      <c r="CG12" s="118"/>
      <c r="CH12" s="25"/>
      <c r="CI12" s="25"/>
      <c r="CJ12" s="25"/>
      <c r="CK12" s="25"/>
      <c r="CL12" s="25"/>
      <c r="CM12" s="25"/>
      <c r="CN12" s="25"/>
      <c r="CO12" s="25"/>
      <c r="CP12" s="25"/>
      <c r="CQ12" s="25"/>
      <c r="CR12" s="25"/>
      <c r="CS12" s="56"/>
      <c r="CT12" s="25"/>
      <c r="CU12" s="25"/>
      <c r="CV12" s="25"/>
      <c r="CW12" s="25"/>
      <c r="CX12" s="25"/>
      <c r="CY12" s="25"/>
      <c r="CZ12" s="25"/>
      <c r="DA12" s="25"/>
      <c r="DB12" s="25"/>
      <c r="DC12" s="25"/>
      <c r="DD12" s="25"/>
      <c r="DE12" s="25"/>
      <c r="DF12" s="25"/>
      <c r="DG12" s="25"/>
      <c r="DH12" s="25"/>
      <c r="DI12" s="25"/>
      <c r="DJ12" s="25"/>
      <c r="DK12" s="25"/>
      <c r="DL12" s="25"/>
      <c r="DM12" s="25"/>
      <c r="DN12" s="25"/>
      <c r="DO12" s="25"/>
      <c r="DP12" s="25"/>
      <c r="DQ12" s="25"/>
      <c r="DR12" s="25"/>
      <c r="DS12" s="25"/>
      <c r="DT12" s="25"/>
      <c r="DU12" s="25"/>
      <c r="DV12" s="25"/>
      <c r="DW12" s="25"/>
      <c r="DX12" s="25"/>
      <c r="DY12" s="25"/>
      <c r="DZ12" s="25"/>
      <c r="EA12" s="25"/>
      <c r="EB12" s="25"/>
      <c r="EC12" s="25"/>
    </row>
    <row r="13" spans="1:256" ht="26.25" customHeight="1" thickTop="1">
      <c r="A13" s="25"/>
      <c r="B13" s="33"/>
      <c r="C13" s="307" t="s">
        <v>173</v>
      </c>
      <c r="D13" s="308"/>
      <c r="E13" s="308"/>
      <c r="F13" s="31"/>
      <c r="G13" s="134" t="s">
        <v>302</v>
      </c>
      <c r="H13" s="135"/>
      <c r="I13" s="136"/>
      <c r="J13" s="296"/>
      <c r="K13" s="297"/>
      <c r="L13" s="297"/>
      <c r="M13" s="298"/>
      <c r="N13" s="298"/>
      <c r="O13" s="299"/>
      <c r="P13" s="32" t="s">
        <v>194</v>
      </c>
      <c r="Q13" s="303">
        <v>2022</v>
      </c>
      <c r="R13" s="304"/>
      <c r="S13" s="33"/>
      <c r="T13" s="25"/>
      <c r="CA13" s="118"/>
      <c r="CB13" s="118"/>
      <c r="CC13" s="118"/>
      <c r="CD13" s="118"/>
      <c r="CE13" s="118"/>
      <c r="CF13" s="118"/>
      <c r="CG13" s="118"/>
      <c r="CH13" s="25"/>
      <c r="CI13" s="25"/>
      <c r="CJ13" s="25"/>
      <c r="CK13" s="25"/>
      <c r="CL13" s="25"/>
      <c r="CM13" s="25"/>
      <c r="CN13" s="25"/>
      <c r="CO13" s="25"/>
      <c r="CP13" s="25"/>
      <c r="CQ13" s="25"/>
      <c r="CR13" s="25"/>
      <c r="CS13" s="56"/>
      <c r="CT13" s="25"/>
      <c r="CU13" s="25"/>
      <c r="CV13" s="25"/>
      <c r="CW13" s="25"/>
      <c r="CX13" s="25"/>
      <c r="CY13" s="25"/>
      <c r="CZ13" s="25"/>
      <c r="DA13" s="25"/>
      <c r="DB13" s="25"/>
      <c r="DC13" s="25"/>
      <c r="DD13" s="25"/>
      <c r="DE13" s="25"/>
      <c r="DF13" s="25"/>
      <c r="DG13" s="25"/>
      <c r="DH13" s="25"/>
      <c r="DI13" s="25"/>
      <c r="DJ13" s="25"/>
      <c r="DK13" s="25"/>
      <c r="DL13" s="25"/>
      <c r="DM13" s="25"/>
      <c r="DN13" s="25"/>
      <c r="DO13" s="25"/>
      <c r="DP13" s="25"/>
      <c r="DQ13" s="25"/>
      <c r="DR13" s="25"/>
      <c r="DS13" s="25"/>
      <c r="DT13" s="25"/>
      <c r="DU13" s="25"/>
      <c r="DV13" s="25"/>
      <c r="DW13" s="25"/>
      <c r="DX13" s="25"/>
      <c r="DY13" s="25"/>
      <c r="DZ13" s="25"/>
      <c r="EA13" s="25"/>
      <c r="EB13" s="25"/>
      <c r="EC13" s="25"/>
    </row>
    <row r="14" spans="1:256" ht="13.5" customHeight="1">
      <c r="A14" s="25"/>
      <c r="B14" s="33"/>
      <c r="C14" s="295" t="s">
        <v>270</v>
      </c>
      <c r="D14" s="132"/>
      <c r="E14" s="132"/>
      <c r="F14" s="132"/>
      <c r="G14" s="132"/>
      <c r="H14" s="132"/>
      <c r="I14" s="132"/>
      <c r="J14" s="132"/>
      <c r="K14" s="133"/>
      <c r="L14" s="131" t="s">
        <v>256</v>
      </c>
      <c r="M14" s="132"/>
      <c r="N14" s="132"/>
      <c r="O14" s="133"/>
      <c r="P14" s="131" t="s">
        <v>257</v>
      </c>
      <c r="Q14" s="132"/>
      <c r="R14" s="294"/>
      <c r="S14" s="33"/>
      <c r="T14" s="25"/>
      <c r="CA14" s="25"/>
      <c r="CB14" s="25"/>
      <c r="CC14" s="25"/>
      <c r="CD14" s="25"/>
      <c r="CE14" s="25"/>
      <c r="CF14" s="25"/>
      <c r="CG14" s="25"/>
      <c r="CH14" s="25"/>
      <c r="CI14" s="25"/>
      <c r="CJ14" s="25"/>
      <c r="CK14" s="25"/>
      <c r="CL14" s="25"/>
      <c r="CM14" s="25"/>
      <c r="CN14" s="25"/>
      <c r="CO14" s="25"/>
      <c r="CP14" s="25"/>
      <c r="CQ14" s="25"/>
      <c r="CR14" s="25"/>
      <c r="CS14" s="56"/>
      <c r="CT14" s="25"/>
      <c r="CU14" s="25"/>
      <c r="CV14" s="25"/>
      <c r="CW14" s="25"/>
      <c r="CX14" s="25"/>
      <c r="CY14" s="25"/>
      <c r="CZ14" s="25"/>
      <c r="DA14" s="25"/>
      <c r="DB14" s="25"/>
      <c r="DC14" s="25"/>
      <c r="DD14" s="25"/>
      <c r="DE14" s="25"/>
      <c r="DF14" s="25"/>
      <c r="DG14" s="25"/>
      <c r="DH14" s="25"/>
      <c r="DI14" s="25"/>
      <c r="DJ14" s="25"/>
      <c r="DK14" s="25"/>
      <c r="DL14" s="25"/>
      <c r="DM14" s="25"/>
      <c r="DN14" s="25"/>
      <c r="DO14" s="25"/>
      <c r="DP14" s="25"/>
      <c r="DQ14" s="25"/>
      <c r="DR14" s="25"/>
      <c r="DS14" s="25"/>
      <c r="DT14" s="25"/>
      <c r="DU14" s="25"/>
      <c r="DV14" s="25"/>
      <c r="DW14" s="25"/>
      <c r="DX14" s="25"/>
      <c r="DY14" s="25"/>
      <c r="DZ14" s="25"/>
      <c r="EA14" s="25"/>
      <c r="EB14" s="25"/>
      <c r="EC14" s="25"/>
    </row>
    <row r="15" spans="1:256" ht="31.5" customHeight="1" thickBot="1">
      <c r="A15" s="25"/>
      <c r="B15" s="33"/>
      <c r="C15" s="150" t="s">
        <v>302</v>
      </c>
      <c r="D15" s="151"/>
      <c r="E15" s="151"/>
      <c r="F15" s="151"/>
      <c r="G15" s="151"/>
      <c r="H15" s="151"/>
      <c r="I15" s="151"/>
      <c r="J15" s="151"/>
      <c r="K15" s="152"/>
      <c r="L15" s="156" t="s">
        <v>302</v>
      </c>
      <c r="M15" s="157"/>
      <c r="N15" s="157"/>
      <c r="O15" s="158"/>
      <c r="P15" s="165" t="s">
        <v>302</v>
      </c>
      <c r="Q15" s="166"/>
      <c r="R15" s="167"/>
      <c r="S15" s="33"/>
      <c r="T15" s="25"/>
      <c r="CA15" s="53"/>
      <c r="CB15" s="53"/>
      <c r="CC15" s="201" t="s">
        <v>313</v>
      </c>
      <c r="CD15" s="201"/>
      <c r="CE15" s="201"/>
      <c r="CF15" s="53"/>
      <c r="CG15" s="25"/>
      <c r="CH15" s="25"/>
      <c r="CI15" s="25"/>
      <c r="CJ15" s="25"/>
      <c r="CK15" s="25"/>
      <c r="CL15" s="25"/>
      <c r="CM15" s="25"/>
      <c r="CN15" s="25"/>
      <c r="CO15" s="25"/>
      <c r="CP15" s="25"/>
      <c r="CQ15" s="25"/>
      <c r="CR15" s="25"/>
      <c r="CS15" s="56"/>
      <c r="CT15" s="25"/>
      <c r="CU15" s="25"/>
      <c r="CV15" s="25"/>
      <c r="CW15" s="25"/>
      <c r="CX15" s="25"/>
      <c r="CY15" s="25"/>
      <c r="CZ15" s="25"/>
      <c r="DA15" s="25"/>
      <c r="DB15" s="25"/>
      <c r="DC15" s="25"/>
      <c r="DD15" s="25"/>
      <c r="DE15" s="25"/>
      <c r="DF15" s="25"/>
      <c r="DG15" s="25"/>
      <c r="DH15" s="25"/>
      <c r="DI15" s="25"/>
      <c r="DJ15" s="25"/>
      <c r="DK15" s="25"/>
      <c r="DL15" s="25"/>
      <c r="DM15" s="25"/>
      <c r="DN15" s="25"/>
      <c r="DO15" s="25"/>
      <c r="DP15" s="25"/>
      <c r="DQ15" s="25"/>
      <c r="DR15" s="25"/>
      <c r="DS15" s="25"/>
      <c r="DT15" s="25"/>
      <c r="DU15" s="25"/>
      <c r="DV15" s="25"/>
      <c r="DW15" s="25"/>
      <c r="DX15" s="25"/>
      <c r="DY15" s="25"/>
      <c r="DZ15" s="25"/>
      <c r="EA15" s="25"/>
      <c r="EB15" s="25"/>
      <c r="EC15" s="25"/>
    </row>
    <row r="16" spans="1:256" ht="6.75" customHeight="1" thickBot="1">
      <c r="A16" s="25"/>
      <c r="B16" s="33"/>
      <c r="C16" s="33"/>
      <c r="D16" s="33"/>
      <c r="E16" s="33"/>
      <c r="F16" s="33"/>
      <c r="G16" s="33"/>
      <c r="H16" s="33"/>
      <c r="I16" s="22"/>
      <c r="J16" s="33"/>
      <c r="K16" s="33"/>
      <c r="L16" s="33"/>
      <c r="M16" s="33"/>
      <c r="N16" s="33"/>
      <c r="O16" s="33"/>
      <c r="P16" s="33"/>
      <c r="Q16" s="33"/>
      <c r="R16" s="33"/>
      <c r="S16" s="33"/>
      <c r="T16" s="25"/>
      <c r="CA16" s="53"/>
      <c r="CB16" s="53"/>
      <c r="CC16" s="201"/>
      <c r="CD16" s="201"/>
      <c r="CE16" s="201"/>
      <c r="CF16" s="55"/>
      <c r="CG16" s="25"/>
      <c r="CH16" s="25"/>
      <c r="CI16" s="25"/>
      <c r="CJ16" s="25"/>
      <c r="CK16" s="25"/>
      <c r="CL16" s="25"/>
      <c r="CM16" s="25"/>
      <c r="CN16" s="25"/>
      <c r="CO16" s="25"/>
      <c r="CP16" s="25"/>
      <c r="CQ16" s="25"/>
      <c r="CR16" s="25"/>
      <c r="CS16" s="56"/>
      <c r="CT16" s="25"/>
      <c r="CU16" s="25"/>
      <c r="CV16" s="25"/>
      <c r="CW16" s="25"/>
      <c r="CX16" s="25"/>
      <c r="CY16" s="25"/>
      <c r="CZ16" s="25"/>
      <c r="DA16" s="25"/>
      <c r="DB16" s="25"/>
      <c r="DC16" s="25"/>
      <c r="DD16" s="25"/>
      <c r="DE16" s="25"/>
      <c r="DF16" s="25"/>
      <c r="DG16" s="25"/>
      <c r="DH16" s="25"/>
      <c r="DI16" s="25"/>
      <c r="DJ16" s="25"/>
      <c r="DK16" s="25"/>
      <c r="DL16" s="25"/>
      <c r="DM16" s="25"/>
      <c r="DN16" s="25"/>
      <c r="DO16" s="25"/>
      <c r="DP16" s="25"/>
      <c r="DQ16" s="25"/>
      <c r="DR16" s="25"/>
      <c r="DS16" s="25"/>
      <c r="DT16" s="25"/>
      <c r="DU16" s="25"/>
      <c r="DV16" s="25"/>
      <c r="DW16" s="25"/>
      <c r="DX16" s="25"/>
      <c r="DY16" s="25"/>
      <c r="DZ16" s="25"/>
      <c r="EA16" s="25"/>
      <c r="EB16" s="25"/>
      <c r="EC16" s="25"/>
    </row>
    <row r="17" spans="1:133" ht="32.25" customHeight="1" thickBot="1">
      <c r="A17" s="25"/>
      <c r="B17" s="33"/>
      <c r="C17" s="140" t="s">
        <v>188</v>
      </c>
      <c r="D17" s="171" t="s">
        <v>176</v>
      </c>
      <c r="E17" s="171"/>
      <c r="F17" s="153" t="s">
        <v>178</v>
      </c>
      <c r="G17" s="154"/>
      <c r="H17" s="154"/>
      <c r="I17" s="154"/>
      <c r="J17" s="154"/>
      <c r="K17" s="154"/>
      <c r="L17" s="154"/>
      <c r="M17" s="154"/>
      <c r="N17" s="155"/>
      <c r="O17" s="178" t="s">
        <v>181</v>
      </c>
      <c r="P17" s="178"/>
      <c r="Q17" s="178" t="s">
        <v>182</v>
      </c>
      <c r="R17" s="178"/>
      <c r="S17" s="33"/>
      <c r="T17" s="25"/>
      <c r="CA17" s="53"/>
      <c r="CB17" s="53"/>
      <c r="CC17" s="201"/>
      <c r="CD17" s="201"/>
      <c r="CE17" s="201"/>
      <c r="CF17" s="329"/>
      <c r="CG17" s="25"/>
      <c r="CH17" s="25"/>
      <c r="CI17" s="25"/>
      <c r="CJ17" s="25"/>
      <c r="CK17" s="25"/>
      <c r="CL17" s="25"/>
      <c r="CM17" s="25"/>
      <c r="CN17" s="25"/>
      <c r="CO17" s="25"/>
      <c r="CP17" s="25"/>
      <c r="CQ17" s="25"/>
      <c r="CR17" s="25"/>
      <c r="CS17" s="56"/>
      <c r="CT17" s="25"/>
      <c r="CU17" s="25"/>
      <c r="CV17" s="25"/>
      <c r="CW17" s="25"/>
      <c r="CX17" s="25"/>
      <c r="CY17" s="25"/>
      <c r="CZ17" s="25"/>
      <c r="DA17" s="25"/>
      <c r="DB17" s="25"/>
      <c r="DC17" s="25"/>
      <c r="DD17" s="25"/>
      <c r="DE17" s="25"/>
      <c r="DF17" s="25"/>
      <c r="DG17" s="25"/>
      <c r="DH17" s="25"/>
      <c r="DI17" s="25"/>
      <c r="DJ17" s="25"/>
      <c r="DK17" s="25"/>
      <c r="DL17" s="25"/>
      <c r="DM17" s="25"/>
      <c r="DN17" s="25"/>
      <c r="DO17" s="25"/>
      <c r="DP17" s="25"/>
      <c r="DQ17" s="25"/>
      <c r="DR17" s="25"/>
      <c r="DS17" s="25"/>
      <c r="DT17" s="25"/>
      <c r="DU17" s="25"/>
      <c r="DV17" s="25"/>
      <c r="DW17" s="25"/>
      <c r="DX17" s="25"/>
      <c r="DY17" s="25"/>
      <c r="DZ17" s="25"/>
      <c r="EA17" s="25"/>
      <c r="EB17" s="25"/>
      <c r="EC17" s="25"/>
    </row>
    <row r="18" spans="1:133" ht="23.25" customHeight="1" thickBot="1">
      <c r="A18" s="25"/>
      <c r="B18" s="33"/>
      <c r="C18" s="141"/>
      <c r="D18" s="172"/>
      <c r="E18" s="172"/>
      <c r="F18" s="147" t="s">
        <v>296</v>
      </c>
      <c r="G18" s="148"/>
      <c r="H18" s="148"/>
      <c r="I18" s="148"/>
      <c r="J18" s="148"/>
      <c r="K18" s="148"/>
      <c r="L18" s="148"/>
      <c r="M18" s="148"/>
      <c r="N18" s="149"/>
      <c r="O18" s="146">
        <v>0</v>
      </c>
      <c r="P18" s="146"/>
      <c r="Q18" s="146">
        <v>0</v>
      </c>
      <c r="R18" s="146"/>
      <c r="S18" s="33"/>
      <c r="T18" s="25"/>
      <c r="CA18" s="53"/>
      <c r="CB18" s="53"/>
      <c r="CC18" s="201"/>
      <c r="CD18" s="201"/>
      <c r="CE18" s="201"/>
      <c r="CF18" s="329"/>
      <c r="CG18" s="25"/>
      <c r="CH18" s="25"/>
      <c r="CI18" s="25"/>
      <c r="CJ18" s="25"/>
      <c r="CK18" s="25"/>
      <c r="CL18" s="25"/>
      <c r="CM18" s="25"/>
      <c r="CN18" s="25"/>
      <c r="CO18" s="25"/>
      <c r="CP18" s="25"/>
      <c r="CQ18" s="25"/>
      <c r="CR18" s="25"/>
      <c r="CS18" s="56"/>
      <c r="CT18" s="25"/>
      <c r="CU18" s="25"/>
      <c r="CV18" s="25"/>
      <c r="CW18" s="25"/>
      <c r="CX18" s="25"/>
      <c r="CY18" s="25"/>
      <c r="CZ18" s="25"/>
      <c r="DA18" s="25"/>
      <c r="DB18" s="25"/>
      <c r="DC18" s="25"/>
      <c r="DD18" s="25"/>
      <c r="DE18" s="25"/>
      <c r="DF18" s="25"/>
      <c r="DG18" s="25"/>
      <c r="DH18" s="25"/>
      <c r="DI18" s="25"/>
      <c r="DJ18" s="25"/>
      <c r="DK18" s="25"/>
      <c r="DL18" s="25"/>
      <c r="DM18" s="25"/>
      <c r="DN18" s="25"/>
      <c r="DO18" s="25"/>
      <c r="DP18" s="25"/>
      <c r="DQ18" s="25"/>
      <c r="DR18" s="25"/>
      <c r="DS18" s="25"/>
      <c r="DT18" s="25"/>
      <c r="DU18" s="25"/>
      <c r="DV18" s="25"/>
      <c r="DW18" s="25"/>
      <c r="DX18" s="25"/>
      <c r="DY18" s="25"/>
      <c r="DZ18" s="25"/>
      <c r="EA18" s="25"/>
      <c r="EB18" s="25"/>
      <c r="EC18" s="25"/>
    </row>
    <row r="19" spans="1:133" ht="23.25" customHeight="1" thickBot="1">
      <c r="A19" s="25"/>
      <c r="B19" s="33"/>
      <c r="C19" s="141"/>
      <c r="D19" s="172"/>
      <c r="E19" s="172"/>
      <c r="F19" s="147" t="s">
        <v>297</v>
      </c>
      <c r="G19" s="148"/>
      <c r="H19" s="148"/>
      <c r="I19" s="148"/>
      <c r="J19" s="148"/>
      <c r="K19" s="148"/>
      <c r="L19" s="148"/>
      <c r="M19" s="148"/>
      <c r="N19" s="149"/>
      <c r="O19" s="146">
        <v>0</v>
      </c>
      <c r="P19" s="146"/>
      <c r="Q19" s="146">
        <v>0</v>
      </c>
      <c r="R19" s="146"/>
      <c r="S19" s="33"/>
      <c r="T19" s="25"/>
      <c r="CA19" s="53"/>
      <c r="CB19" s="53"/>
      <c r="CC19" s="201"/>
      <c r="CD19" s="201"/>
      <c r="CE19" s="201"/>
      <c r="CF19" s="329"/>
      <c r="CG19" s="25"/>
      <c r="CH19" s="25"/>
      <c r="CI19" s="25"/>
      <c r="CJ19" s="25"/>
      <c r="CK19" s="25"/>
      <c r="CL19" s="25"/>
      <c r="CM19" s="25"/>
      <c r="CN19" s="25"/>
      <c r="CO19" s="25"/>
      <c r="CP19" s="25"/>
      <c r="CQ19" s="25"/>
      <c r="CR19" s="25"/>
      <c r="CS19" s="56"/>
      <c r="CT19" s="25"/>
      <c r="CU19" s="25"/>
      <c r="CV19" s="25"/>
      <c r="CW19" s="25"/>
      <c r="CX19" s="25"/>
      <c r="CY19" s="25"/>
      <c r="CZ19" s="25"/>
      <c r="DA19" s="25"/>
      <c r="DB19" s="25"/>
      <c r="DC19" s="25"/>
      <c r="DD19" s="25"/>
      <c r="DE19" s="25"/>
      <c r="DF19" s="25"/>
      <c r="DG19" s="25"/>
      <c r="DH19" s="25"/>
      <c r="DI19" s="25"/>
      <c r="DJ19" s="25"/>
      <c r="DK19" s="25"/>
      <c r="DL19" s="25"/>
      <c r="DM19" s="25"/>
      <c r="DN19" s="25"/>
      <c r="DO19" s="25"/>
      <c r="DP19" s="25"/>
      <c r="DQ19" s="25"/>
      <c r="DR19" s="25"/>
      <c r="DS19" s="25"/>
      <c r="DT19" s="25"/>
      <c r="DU19" s="25"/>
      <c r="DV19" s="25"/>
      <c r="DW19" s="25"/>
      <c r="DX19" s="25"/>
      <c r="DY19" s="25"/>
      <c r="DZ19" s="25"/>
      <c r="EA19" s="25"/>
      <c r="EB19" s="25"/>
      <c r="EC19" s="25"/>
    </row>
    <row r="20" spans="1:133" ht="23.25" customHeight="1" thickBot="1">
      <c r="A20" s="25"/>
      <c r="B20" s="33"/>
      <c r="C20" s="141"/>
      <c r="D20" s="172"/>
      <c r="E20" s="172"/>
      <c r="F20" s="159" t="s">
        <v>179</v>
      </c>
      <c r="G20" s="160"/>
      <c r="H20" s="160"/>
      <c r="I20" s="160"/>
      <c r="J20" s="160"/>
      <c r="K20" s="160"/>
      <c r="L20" s="160"/>
      <c r="M20" s="160"/>
      <c r="N20" s="161"/>
      <c r="O20" s="146">
        <v>0</v>
      </c>
      <c r="P20" s="146"/>
      <c r="Q20" s="146">
        <v>0</v>
      </c>
      <c r="R20" s="146"/>
      <c r="S20" s="33"/>
      <c r="T20" s="25"/>
      <c r="CA20" s="53"/>
      <c r="CB20" s="53"/>
      <c r="CC20" s="201"/>
      <c r="CD20" s="201"/>
      <c r="CE20" s="201"/>
      <c r="CF20" s="329"/>
      <c r="CG20" s="25"/>
      <c r="CH20" s="25"/>
      <c r="CI20" s="25"/>
      <c r="CJ20" s="25"/>
      <c r="CK20" s="25"/>
      <c r="CL20" s="25"/>
      <c r="CM20" s="25"/>
      <c r="CN20" s="25"/>
      <c r="CO20" s="25"/>
      <c r="CP20" s="25"/>
      <c r="CQ20" s="25"/>
      <c r="CR20" s="25"/>
      <c r="CS20" s="56"/>
      <c r="CT20" s="25"/>
      <c r="CU20" s="25"/>
      <c r="CV20" s="25"/>
      <c r="CW20" s="25"/>
      <c r="CX20" s="25"/>
      <c r="CY20" s="25"/>
      <c r="CZ20" s="25"/>
      <c r="DA20" s="25"/>
      <c r="DB20" s="25"/>
      <c r="DC20" s="25"/>
      <c r="DD20" s="25"/>
      <c r="DE20" s="25"/>
      <c r="DF20" s="25"/>
      <c r="DG20" s="25"/>
      <c r="DH20" s="25"/>
      <c r="DI20" s="25"/>
      <c r="DJ20" s="25"/>
      <c r="DK20" s="25"/>
      <c r="DL20" s="25"/>
      <c r="DM20" s="25"/>
      <c r="DN20" s="25"/>
      <c r="DO20" s="25"/>
      <c r="DP20" s="25"/>
      <c r="DQ20" s="25"/>
      <c r="DR20" s="25"/>
      <c r="DS20" s="25"/>
      <c r="DT20" s="25"/>
      <c r="DU20" s="25"/>
      <c r="DV20" s="25"/>
      <c r="DW20" s="25"/>
      <c r="DX20" s="25"/>
      <c r="DY20" s="25"/>
      <c r="DZ20" s="25"/>
      <c r="EA20" s="25"/>
      <c r="EB20" s="25"/>
      <c r="EC20" s="25"/>
    </row>
    <row r="21" spans="1:133" ht="23.25" customHeight="1" thickBot="1">
      <c r="A21" s="25"/>
      <c r="B21" s="33"/>
      <c r="C21" s="142"/>
      <c r="D21" s="173"/>
      <c r="E21" s="173"/>
      <c r="F21" s="162" t="s">
        <v>271</v>
      </c>
      <c r="G21" s="163"/>
      <c r="H21" s="163"/>
      <c r="I21" s="163"/>
      <c r="J21" s="163"/>
      <c r="K21" s="163"/>
      <c r="L21" s="163"/>
      <c r="M21" s="163"/>
      <c r="N21" s="164"/>
      <c r="O21" s="146">
        <v>0</v>
      </c>
      <c r="P21" s="146"/>
      <c r="Q21" s="146">
        <v>0</v>
      </c>
      <c r="R21" s="146"/>
      <c r="S21" s="33"/>
      <c r="T21" s="25"/>
      <c r="CA21" s="53"/>
      <c r="CB21" s="53"/>
      <c r="CC21" s="201"/>
      <c r="CD21" s="201"/>
      <c r="CE21" s="201"/>
      <c r="CF21" s="70"/>
      <c r="CG21" s="25"/>
      <c r="CH21" s="25"/>
      <c r="CI21" s="25"/>
      <c r="CJ21" s="25"/>
      <c r="CK21" s="25"/>
      <c r="CL21" s="25"/>
      <c r="CM21" s="25"/>
      <c r="CN21" s="25"/>
      <c r="CO21" s="25"/>
      <c r="CP21" s="25"/>
      <c r="CQ21" s="25"/>
      <c r="CR21" s="25"/>
      <c r="CS21" s="56"/>
      <c r="CT21" s="25"/>
      <c r="CU21" s="25"/>
      <c r="CV21" s="25"/>
      <c r="CW21" s="25"/>
      <c r="CX21" s="25"/>
      <c r="CY21" s="25"/>
      <c r="CZ21" s="25"/>
      <c r="DA21" s="25"/>
      <c r="DB21" s="25"/>
      <c r="DC21" s="25"/>
      <c r="DD21" s="25"/>
      <c r="DE21" s="25"/>
      <c r="DF21" s="25"/>
      <c r="DG21" s="25"/>
      <c r="DH21" s="25"/>
      <c r="DI21" s="25"/>
      <c r="DJ21" s="25"/>
      <c r="DK21" s="25"/>
      <c r="DL21" s="25"/>
      <c r="DM21" s="25"/>
      <c r="DN21" s="25"/>
      <c r="DO21" s="25"/>
      <c r="DP21" s="25"/>
      <c r="DQ21" s="25"/>
      <c r="DR21" s="25"/>
      <c r="DS21" s="25"/>
      <c r="DT21" s="25"/>
      <c r="DU21" s="25"/>
      <c r="DV21" s="25"/>
      <c r="DW21" s="25"/>
      <c r="DX21" s="25"/>
      <c r="DY21" s="25"/>
      <c r="DZ21" s="25"/>
      <c r="EA21" s="25"/>
      <c r="EB21" s="25"/>
      <c r="EC21" s="25"/>
    </row>
    <row r="22" spans="1:133" ht="6.75" customHeight="1" thickBot="1">
      <c r="A22" s="25"/>
      <c r="B22" s="33"/>
      <c r="C22" s="33"/>
      <c r="D22" s="33"/>
      <c r="E22" s="33"/>
      <c r="F22" s="33"/>
      <c r="G22" s="33"/>
      <c r="H22" s="33"/>
      <c r="I22" s="22"/>
      <c r="J22" s="33"/>
      <c r="K22" s="33"/>
      <c r="L22" s="33"/>
      <c r="M22" s="33"/>
      <c r="N22" s="33"/>
      <c r="O22" s="34"/>
      <c r="P22" s="34"/>
      <c r="Q22" s="34"/>
      <c r="R22" s="34"/>
      <c r="S22" s="33"/>
      <c r="T22" s="25"/>
      <c r="CA22" s="53"/>
      <c r="CB22" s="53"/>
      <c r="CC22" s="113"/>
      <c r="CD22" s="113"/>
      <c r="CE22" s="113"/>
      <c r="CF22" s="53"/>
      <c r="CG22" s="25"/>
      <c r="CH22" s="25"/>
      <c r="CI22" s="25"/>
      <c r="CJ22" s="25"/>
      <c r="CK22" s="25"/>
      <c r="CL22" s="25"/>
      <c r="CM22" s="25"/>
      <c r="CN22" s="25"/>
      <c r="CO22" s="25"/>
      <c r="CP22" s="25"/>
      <c r="CQ22" s="25"/>
      <c r="CR22" s="25"/>
      <c r="CS22" s="56"/>
      <c r="CT22" s="25"/>
      <c r="CU22" s="25"/>
      <c r="CV22" s="25"/>
      <c r="CW22" s="25"/>
      <c r="CX22" s="25"/>
      <c r="CY22" s="25"/>
      <c r="CZ22" s="25"/>
      <c r="DA22" s="25"/>
      <c r="DB22" s="25"/>
      <c r="DC22" s="25"/>
      <c r="DD22" s="25"/>
      <c r="DE22" s="25"/>
      <c r="DF22" s="25"/>
      <c r="DG22" s="25"/>
      <c r="DH22" s="25"/>
      <c r="DI22" s="25"/>
      <c r="DJ22" s="25"/>
      <c r="DK22" s="25"/>
      <c r="DL22" s="25"/>
      <c r="DM22" s="25"/>
      <c r="DN22" s="25"/>
      <c r="DO22" s="25"/>
      <c r="DP22" s="25"/>
      <c r="DQ22" s="25"/>
      <c r="DR22" s="25"/>
      <c r="DS22" s="25"/>
      <c r="DT22" s="25"/>
      <c r="DU22" s="25"/>
      <c r="DV22" s="25"/>
      <c r="DW22" s="25"/>
      <c r="DX22" s="25"/>
      <c r="DY22" s="25"/>
      <c r="DZ22" s="25"/>
      <c r="EA22" s="25"/>
      <c r="EB22" s="25"/>
      <c r="EC22" s="25"/>
    </row>
    <row r="23" spans="1:133" ht="36" customHeight="1" thickBot="1">
      <c r="A23" s="25"/>
      <c r="B23" s="33"/>
      <c r="C23" s="140" t="s">
        <v>189</v>
      </c>
      <c r="D23" s="171" t="s">
        <v>177</v>
      </c>
      <c r="E23" s="171"/>
      <c r="F23" s="153" t="s">
        <v>327</v>
      </c>
      <c r="G23" s="154"/>
      <c r="H23" s="154"/>
      <c r="I23" s="154"/>
      <c r="J23" s="154"/>
      <c r="K23" s="154"/>
      <c r="L23" s="154"/>
      <c r="M23" s="154"/>
      <c r="N23" s="155"/>
      <c r="O23" s="178" t="s">
        <v>183</v>
      </c>
      <c r="P23" s="178"/>
      <c r="Q23" s="178" t="s">
        <v>182</v>
      </c>
      <c r="R23" s="178"/>
      <c r="S23" s="33"/>
      <c r="T23" s="25"/>
      <c r="CA23" s="53"/>
      <c r="CB23" s="53"/>
      <c r="CC23" s="113"/>
      <c r="CD23" s="113"/>
      <c r="CE23" s="113"/>
      <c r="CF23" s="53"/>
      <c r="CG23" s="25"/>
      <c r="CH23" s="25"/>
      <c r="CI23" s="25"/>
      <c r="CJ23" s="25"/>
      <c r="CK23" s="25"/>
      <c r="CL23" s="25"/>
      <c r="CM23" s="25"/>
      <c r="CN23" s="25"/>
      <c r="CO23" s="25"/>
      <c r="CP23" s="25"/>
      <c r="CQ23" s="25"/>
      <c r="CR23" s="25"/>
      <c r="CS23" s="56"/>
      <c r="CT23" s="25"/>
      <c r="CU23" s="25"/>
      <c r="CV23" s="25"/>
      <c r="CW23" s="25"/>
      <c r="CX23" s="25"/>
      <c r="CY23" s="25"/>
      <c r="CZ23" s="25"/>
      <c r="DA23" s="25"/>
      <c r="DB23" s="25"/>
      <c r="DC23" s="25"/>
      <c r="DD23" s="25"/>
      <c r="DE23" s="25"/>
      <c r="DF23" s="25"/>
      <c r="DG23" s="25"/>
      <c r="DH23" s="25"/>
      <c r="DI23" s="25"/>
      <c r="DJ23" s="25"/>
      <c r="DK23" s="25"/>
      <c r="DL23" s="25"/>
      <c r="DM23" s="25"/>
      <c r="DN23" s="25"/>
      <c r="DO23" s="25"/>
      <c r="DP23" s="25"/>
      <c r="DQ23" s="25"/>
      <c r="DR23" s="25"/>
      <c r="DS23" s="25"/>
      <c r="DT23" s="25"/>
      <c r="DU23" s="25"/>
      <c r="DV23" s="25"/>
      <c r="DW23" s="25"/>
      <c r="DX23" s="25"/>
      <c r="DY23" s="25"/>
      <c r="DZ23" s="25"/>
      <c r="EA23" s="25"/>
      <c r="EB23" s="25"/>
      <c r="EC23" s="25"/>
    </row>
    <row r="24" spans="1:133" ht="33" customHeight="1" thickBot="1">
      <c r="A24" s="25"/>
      <c r="B24" s="33"/>
      <c r="C24" s="141"/>
      <c r="D24" s="172"/>
      <c r="E24" s="172"/>
      <c r="F24" s="147" t="s">
        <v>272</v>
      </c>
      <c r="G24" s="148"/>
      <c r="H24" s="148"/>
      <c r="I24" s="148"/>
      <c r="J24" s="148"/>
      <c r="K24" s="148"/>
      <c r="L24" s="148"/>
      <c r="M24" s="148"/>
      <c r="N24" s="149"/>
      <c r="O24" s="146">
        <v>0</v>
      </c>
      <c r="P24" s="146"/>
      <c r="Q24" s="146">
        <v>0</v>
      </c>
      <c r="R24" s="146"/>
      <c r="S24" s="33"/>
      <c r="T24" s="25"/>
      <c r="CA24" s="53"/>
      <c r="CB24" s="53"/>
      <c r="CC24" s="201" t="s">
        <v>298</v>
      </c>
      <c r="CD24" s="201"/>
      <c r="CE24" s="201"/>
      <c r="CF24" s="53"/>
      <c r="CG24" s="25"/>
      <c r="CH24" s="25"/>
      <c r="CI24" s="25"/>
      <c r="CJ24" s="25"/>
      <c r="CK24" s="25"/>
      <c r="CL24" s="25"/>
      <c r="CM24" s="25"/>
      <c r="CN24" s="25"/>
      <c r="CO24" s="25"/>
      <c r="CP24" s="25"/>
      <c r="CQ24" s="25"/>
      <c r="CR24" s="25"/>
      <c r="CS24" s="56"/>
      <c r="CT24" s="25"/>
      <c r="CU24" s="25"/>
      <c r="CV24" s="25"/>
      <c r="CW24" s="25"/>
      <c r="CX24" s="25"/>
      <c r="CY24" s="25"/>
      <c r="CZ24" s="25"/>
      <c r="DA24" s="25"/>
      <c r="DB24" s="25"/>
      <c r="DC24" s="25"/>
      <c r="DD24" s="25"/>
      <c r="DE24" s="25"/>
      <c r="DF24" s="25"/>
      <c r="DG24" s="25"/>
      <c r="DH24" s="25"/>
      <c r="DI24" s="25"/>
      <c r="DJ24" s="25"/>
      <c r="DK24" s="25"/>
      <c r="DL24" s="25"/>
      <c r="DM24" s="25"/>
      <c r="DN24" s="25"/>
      <c r="DO24" s="25"/>
      <c r="DP24" s="25"/>
      <c r="DQ24" s="25"/>
      <c r="DR24" s="25"/>
      <c r="DS24" s="25"/>
      <c r="DT24" s="25"/>
      <c r="DU24" s="25"/>
      <c r="DV24" s="25"/>
      <c r="DW24" s="25"/>
      <c r="DX24" s="25"/>
      <c r="DY24" s="25"/>
      <c r="DZ24" s="25"/>
      <c r="EA24" s="25"/>
      <c r="EB24" s="25"/>
      <c r="EC24" s="25"/>
    </row>
    <row r="25" spans="1:133" ht="33" customHeight="1" thickBot="1">
      <c r="A25" s="25"/>
      <c r="B25" s="33"/>
      <c r="C25" s="141"/>
      <c r="D25" s="172"/>
      <c r="E25" s="172"/>
      <c r="F25" s="147" t="s">
        <v>273</v>
      </c>
      <c r="G25" s="148"/>
      <c r="H25" s="148"/>
      <c r="I25" s="148"/>
      <c r="J25" s="148"/>
      <c r="K25" s="148"/>
      <c r="L25" s="148"/>
      <c r="M25" s="148"/>
      <c r="N25" s="149"/>
      <c r="O25" s="146">
        <v>0</v>
      </c>
      <c r="P25" s="146"/>
      <c r="Q25" s="146">
        <v>0</v>
      </c>
      <c r="R25" s="146"/>
      <c r="S25" s="33"/>
      <c r="T25" s="25"/>
      <c r="CA25" s="53"/>
      <c r="CB25" s="53"/>
      <c r="CC25" s="201"/>
      <c r="CD25" s="201"/>
      <c r="CE25" s="201"/>
      <c r="CF25" s="53"/>
      <c r="CG25" s="25"/>
      <c r="CH25" s="25"/>
      <c r="CI25" s="25"/>
      <c r="CJ25" s="25"/>
      <c r="CK25" s="25"/>
      <c r="CL25" s="25"/>
      <c r="CM25" s="25"/>
      <c r="CN25" s="25"/>
      <c r="CO25" s="25"/>
      <c r="CP25" s="25"/>
      <c r="CQ25" s="25"/>
      <c r="CR25" s="25"/>
      <c r="CS25" s="56"/>
      <c r="CT25" s="25"/>
      <c r="CU25" s="25"/>
      <c r="CV25" s="25"/>
      <c r="CW25" s="25"/>
      <c r="CX25" s="25"/>
      <c r="CY25" s="25"/>
      <c r="CZ25" s="25"/>
      <c r="DA25" s="25"/>
      <c r="DB25" s="25"/>
      <c r="DC25" s="25"/>
      <c r="DD25" s="25"/>
      <c r="DE25" s="25"/>
      <c r="DF25" s="25"/>
      <c r="DG25" s="25"/>
      <c r="DH25" s="25"/>
      <c r="DI25" s="25"/>
      <c r="DJ25" s="25"/>
      <c r="DK25" s="25"/>
      <c r="DL25" s="25"/>
      <c r="DM25" s="25"/>
      <c r="DN25" s="25"/>
      <c r="DO25" s="25"/>
      <c r="DP25" s="25"/>
      <c r="DQ25" s="25"/>
      <c r="DR25" s="25"/>
      <c r="DS25" s="25"/>
      <c r="DT25" s="25"/>
      <c r="DU25" s="25"/>
      <c r="DV25" s="25"/>
      <c r="DW25" s="25"/>
      <c r="DX25" s="25"/>
      <c r="DY25" s="25"/>
      <c r="DZ25" s="25"/>
      <c r="EA25" s="25"/>
      <c r="EB25" s="25"/>
      <c r="EC25" s="25"/>
    </row>
    <row r="26" spans="1:133" ht="33" customHeight="1" thickBot="1">
      <c r="A26" s="25"/>
      <c r="B26" s="33"/>
      <c r="C26" s="141"/>
      <c r="D26" s="172"/>
      <c r="E26" s="172"/>
      <c r="F26" s="249" t="s">
        <v>306</v>
      </c>
      <c r="G26" s="250"/>
      <c r="H26" s="250"/>
      <c r="I26" s="250"/>
      <c r="J26" s="250"/>
      <c r="K26" s="250"/>
      <c r="L26" s="250"/>
      <c r="M26" s="250"/>
      <c r="N26" s="250"/>
      <c r="O26" s="250"/>
      <c r="P26" s="251"/>
      <c r="Q26" s="146">
        <v>0</v>
      </c>
      <c r="R26" s="146"/>
      <c r="S26" s="33"/>
      <c r="T26" s="25"/>
      <c r="CA26" s="53"/>
      <c r="CB26" s="53"/>
      <c r="CC26" s="201"/>
      <c r="CD26" s="201"/>
      <c r="CE26" s="201"/>
      <c r="CF26" s="53"/>
      <c r="CG26" s="25"/>
      <c r="CH26" s="25"/>
      <c r="CI26" s="25"/>
      <c r="CJ26" s="25"/>
      <c r="CK26" s="25"/>
      <c r="CL26" s="25"/>
      <c r="CM26" s="25"/>
      <c r="CN26" s="25"/>
      <c r="CO26" s="25"/>
      <c r="CP26" s="25"/>
      <c r="CQ26" s="25"/>
      <c r="CR26" s="25"/>
      <c r="CS26" s="56"/>
      <c r="CT26" s="25"/>
      <c r="CU26" s="25"/>
      <c r="CV26" s="25"/>
      <c r="CW26" s="25"/>
      <c r="CX26" s="25"/>
      <c r="CY26" s="25"/>
      <c r="CZ26" s="25"/>
      <c r="DA26" s="25"/>
      <c r="DB26" s="25"/>
      <c r="DC26" s="25"/>
      <c r="DD26" s="25"/>
      <c r="DE26" s="25"/>
      <c r="DF26" s="25"/>
      <c r="DG26" s="25"/>
      <c r="DH26" s="25"/>
      <c r="DI26" s="25"/>
      <c r="DJ26" s="25"/>
      <c r="DK26" s="25"/>
      <c r="DL26" s="25"/>
      <c r="DM26" s="25"/>
      <c r="DN26" s="25"/>
      <c r="DO26" s="25"/>
      <c r="DP26" s="25"/>
      <c r="DQ26" s="25"/>
      <c r="DR26" s="25"/>
      <c r="DS26" s="25"/>
      <c r="DT26" s="25"/>
      <c r="DU26" s="25"/>
      <c r="DV26" s="25"/>
      <c r="DW26" s="25"/>
      <c r="DX26" s="25"/>
      <c r="DY26" s="25"/>
      <c r="DZ26" s="25"/>
      <c r="EA26" s="25"/>
      <c r="EB26" s="25"/>
      <c r="EC26" s="25"/>
    </row>
    <row r="27" spans="1:133" ht="33" customHeight="1" thickBot="1">
      <c r="A27" s="25"/>
      <c r="B27" s="33"/>
      <c r="C27" s="141"/>
      <c r="D27" s="172"/>
      <c r="E27" s="172"/>
      <c r="F27" s="252" t="s">
        <v>307</v>
      </c>
      <c r="G27" s="253"/>
      <c r="H27" s="253"/>
      <c r="I27" s="253"/>
      <c r="J27" s="253"/>
      <c r="K27" s="253"/>
      <c r="L27" s="253"/>
      <c r="M27" s="253"/>
      <c r="N27" s="253"/>
      <c r="O27" s="253"/>
      <c r="P27" s="254"/>
      <c r="Q27" s="146">
        <v>0</v>
      </c>
      <c r="R27" s="146"/>
      <c r="S27" s="33"/>
      <c r="T27" s="25"/>
      <c r="CA27" s="53"/>
      <c r="CB27" s="53"/>
      <c r="CC27" s="201"/>
      <c r="CD27" s="201"/>
      <c r="CE27" s="201"/>
      <c r="CF27" s="53"/>
      <c r="CG27" s="25"/>
      <c r="CH27" s="25"/>
      <c r="CI27" s="25"/>
      <c r="CJ27" s="25"/>
      <c r="CK27" s="25"/>
      <c r="CL27" s="25"/>
      <c r="CM27" s="25"/>
      <c r="CN27" s="25"/>
      <c r="CO27" s="25"/>
      <c r="CP27" s="25"/>
      <c r="CQ27" s="25"/>
      <c r="CR27" s="25"/>
      <c r="CS27" s="56"/>
      <c r="CT27" s="25"/>
      <c r="CU27" s="25"/>
      <c r="CV27" s="25"/>
      <c r="CW27" s="25"/>
      <c r="CX27" s="25"/>
      <c r="CY27" s="25"/>
      <c r="CZ27" s="25"/>
      <c r="DA27" s="25"/>
      <c r="DB27" s="25"/>
      <c r="DC27" s="25"/>
      <c r="DD27" s="25"/>
      <c r="DE27" s="25"/>
      <c r="DF27" s="25"/>
      <c r="DG27" s="25"/>
      <c r="DH27" s="25"/>
      <c r="DI27" s="25"/>
      <c r="DJ27" s="25"/>
      <c r="DK27" s="25"/>
      <c r="DL27" s="25"/>
      <c r="DM27" s="25"/>
      <c r="DN27" s="25"/>
      <c r="DO27" s="25"/>
      <c r="DP27" s="25"/>
      <c r="DQ27" s="25"/>
      <c r="DR27" s="25"/>
      <c r="DS27" s="25"/>
      <c r="DT27" s="25"/>
      <c r="DU27" s="25"/>
      <c r="DV27" s="25"/>
      <c r="DW27" s="25"/>
      <c r="DX27" s="25"/>
      <c r="DY27" s="25"/>
      <c r="DZ27" s="25"/>
      <c r="EA27" s="25"/>
      <c r="EB27" s="25"/>
      <c r="EC27" s="25"/>
    </row>
    <row r="28" spans="1:133" ht="33" customHeight="1" thickBot="1">
      <c r="A28" s="25"/>
      <c r="B28" s="33"/>
      <c r="C28" s="141"/>
      <c r="D28" s="172"/>
      <c r="E28" s="172"/>
      <c r="F28" s="147" t="s">
        <v>274</v>
      </c>
      <c r="G28" s="148"/>
      <c r="H28" s="148"/>
      <c r="I28" s="148"/>
      <c r="J28" s="148"/>
      <c r="K28" s="148"/>
      <c r="L28" s="148"/>
      <c r="M28" s="148"/>
      <c r="N28" s="149"/>
      <c r="O28" s="146">
        <v>0</v>
      </c>
      <c r="P28" s="146"/>
      <c r="Q28" s="146">
        <v>0</v>
      </c>
      <c r="R28" s="146"/>
      <c r="S28" s="33"/>
      <c r="T28" s="25"/>
      <c r="CA28" s="53"/>
      <c r="CB28" s="53"/>
      <c r="CC28" s="201"/>
      <c r="CD28" s="201"/>
      <c r="CE28" s="201"/>
      <c r="CF28" s="53"/>
      <c r="CG28" s="25"/>
      <c r="CH28" s="25"/>
      <c r="CI28" s="25"/>
      <c r="CJ28" s="25"/>
      <c r="CK28" s="25"/>
      <c r="CL28" s="25"/>
      <c r="CM28" s="25"/>
      <c r="CN28" s="25"/>
      <c r="CO28" s="25"/>
      <c r="CP28" s="25"/>
      <c r="CQ28" s="25"/>
      <c r="CR28" s="25"/>
      <c r="CS28" s="56"/>
      <c r="CT28" s="25"/>
      <c r="CU28" s="25"/>
      <c r="CV28" s="25"/>
      <c r="CW28" s="25"/>
      <c r="CX28" s="25"/>
      <c r="CY28" s="25"/>
      <c r="CZ28" s="25"/>
      <c r="DA28" s="25"/>
      <c r="DB28" s="25"/>
      <c r="DC28" s="25"/>
      <c r="DD28" s="25"/>
      <c r="DE28" s="25"/>
      <c r="DF28" s="25"/>
      <c r="DG28" s="25"/>
      <c r="DH28" s="25"/>
      <c r="DI28" s="25"/>
      <c r="DJ28" s="25"/>
      <c r="DK28" s="25"/>
      <c r="DL28" s="25"/>
      <c r="DM28" s="25"/>
      <c r="DN28" s="25"/>
      <c r="DO28" s="25"/>
      <c r="DP28" s="25"/>
      <c r="DQ28" s="25"/>
      <c r="DR28" s="25"/>
      <c r="DS28" s="25"/>
      <c r="DT28" s="25"/>
      <c r="DU28" s="25"/>
      <c r="DV28" s="25"/>
      <c r="DW28" s="25"/>
      <c r="DX28" s="25"/>
      <c r="DY28" s="25"/>
      <c r="DZ28" s="25"/>
      <c r="EA28" s="25"/>
      <c r="EB28" s="25"/>
      <c r="EC28" s="25"/>
    </row>
    <row r="29" spans="1:133" ht="33" customHeight="1" thickBot="1">
      <c r="A29" s="25"/>
      <c r="B29" s="33"/>
      <c r="C29" s="141"/>
      <c r="D29" s="172"/>
      <c r="E29" s="172"/>
      <c r="F29" s="147" t="s">
        <v>180</v>
      </c>
      <c r="G29" s="148"/>
      <c r="H29" s="148"/>
      <c r="I29" s="148"/>
      <c r="J29" s="148"/>
      <c r="K29" s="148"/>
      <c r="L29" s="148"/>
      <c r="M29" s="148"/>
      <c r="N29" s="149"/>
      <c r="O29" s="146">
        <v>0</v>
      </c>
      <c r="P29" s="146"/>
      <c r="Q29" s="146">
        <v>0</v>
      </c>
      <c r="R29" s="146"/>
      <c r="S29" s="33"/>
      <c r="T29" s="25"/>
      <c r="CA29" s="53"/>
      <c r="CB29" s="53"/>
      <c r="CC29" s="201"/>
      <c r="CD29" s="201"/>
      <c r="CE29" s="201"/>
      <c r="CF29" s="53"/>
      <c r="CG29" s="25"/>
      <c r="CH29" s="25"/>
      <c r="CI29" s="25"/>
      <c r="CJ29" s="25"/>
      <c r="CK29" s="25"/>
      <c r="CL29" s="25"/>
      <c r="CM29" s="25"/>
      <c r="CN29" s="25"/>
      <c r="CO29" s="25"/>
      <c r="CP29" s="25"/>
      <c r="CQ29" s="25"/>
      <c r="CR29" s="25"/>
      <c r="CS29" s="56"/>
      <c r="CT29" s="25"/>
      <c r="CU29" s="25"/>
      <c r="CV29" s="25"/>
      <c r="CW29" s="25"/>
      <c r="CX29" s="25"/>
      <c r="CY29" s="25"/>
      <c r="CZ29" s="25"/>
      <c r="DA29" s="25"/>
      <c r="DB29" s="25"/>
      <c r="DC29" s="25"/>
      <c r="DD29" s="25"/>
      <c r="DE29" s="25"/>
      <c r="DF29" s="25"/>
      <c r="DG29" s="25"/>
      <c r="DH29" s="25"/>
      <c r="DI29" s="25"/>
      <c r="DJ29" s="25"/>
      <c r="DK29" s="25"/>
      <c r="DL29" s="25"/>
      <c r="DM29" s="25"/>
      <c r="DN29" s="25"/>
      <c r="DO29" s="25"/>
      <c r="DP29" s="25"/>
      <c r="DQ29" s="25"/>
      <c r="DR29" s="25"/>
      <c r="DS29" s="25"/>
      <c r="DT29" s="25"/>
      <c r="DU29" s="25"/>
      <c r="DV29" s="25"/>
      <c r="DW29" s="25"/>
      <c r="DX29" s="25"/>
      <c r="DY29" s="25"/>
      <c r="DZ29" s="25"/>
      <c r="EA29" s="25"/>
      <c r="EB29" s="25"/>
      <c r="EC29" s="25"/>
    </row>
    <row r="30" spans="1:133" ht="33" customHeight="1" thickBot="1">
      <c r="A30" s="25"/>
      <c r="B30" s="33"/>
      <c r="C30" s="142"/>
      <c r="D30" s="173"/>
      <c r="E30" s="173"/>
      <c r="F30" s="147" t="s">
        <v>301</v>
      </c>
      <c r="G30" s="148"/>
      <c r="H30" s="148"/>
      <c r="I30" s="148"/>
      <c r="J30" s="148"/>
      <c r="K30" s="148"/>
      <c r="L30" s="148"/>
      <c r="M30" s="148"/>
      <c r="N30" s="149"/>
      <c r="O30" s="146">
        <v>0</v>
      </c>
      <c r="P30" s="146"/>
      <c r="Q30" s="146">
        <v>0</v>
      </c>
      <c r="R30" s="146"/>
      <c r="S30" s="33"/>
      <c r="T30" s="25"/>
      <c r="CA30" s="53"/>
      <c r="CB30" s="53"/>
      <c r="CC30" s="201"/>
      <c r="CD30" s="201"/>
      <c r="CE30" s="201"/>
      <c r="CF30" s="53"/>
      <c r="CG30" s="25"/>
      <c r="CH30" s="25"/>
      <c r="CI30" s="25"/>
      <c r="CJ30" s="25"/>
      <c r="CK30" s="25"/>
      <c r="CL30" s="25"/>
      <c r="CM30" s="25"/>
      <c r="CN30" s="25"/>
      <c r="CO30" s="25"/>
      <c r="CP30" s="25"/>
      <c r="CQ30" s="25"/>
      <c r="CR30" s="25"/>
      <c r="CS30" s="56"/>
      <c r="CT30" s="25"/>
      <c r="CU30" s="25"/>
      <c r="CV30" s="25"/>
      <c r="CW30" s="25"/>
      <c r="CX30" s="25"/>
      <c r="CY30" s="25"/>
      <c r="CZ30" s="25"/>
      <c r="DA30" s="25"/>
      <c r="DB30" s="25"/>
      <c r="DC30" s="25"/>
      <c r="DD30" s="25"/>
      <c r="DE30" s="25"/>
      <c r="DF30" s="25"/>
      <c r="DG30" s="25"/>
      <c r="DH30" s="25"/>
      <c r="DI30" s="25"/>
      <c r="DJ30" s="25"/>
      <c r="DK30" s="25"/>
      <c r="DL30" s="25"/>
      <c r="DM30" s="25"/>
      <c r="DN30" s="25"/>
      <c r="DO30" s="25"/>
      <c r="DP30" s="25"/>
      <c r="DQ30" s="25"/>
      <c r="DR30" s="25"/>
      <c r="DS30" s="25"/>
      <c r="DT30" s="25"/>
      <c r="DU30" s="25"/>
      <c r="DV30" s="25"/>
      <c r="DW30" s="25"/>
      <c r="DX30" s="25"/>
      <c r="DY30" s="25"/>
      <c r="DZ30" s="25"/>
      <c r="EA30" s="25"/>
      <c r="EB30" s="25"/>
      <c r="EC30" s="25"/>
    </row>
    <row r="31" spans="1:133" ht="6.75" customHeight="1" thickBot="1">
      <c r="A31" s="25"/>
      <c r="B31" s="33"/>
      <c r="C31" s="33"/>
      <c r="D31" s="33"/>
      <c r="E31" s="33"/>
      <c r="F31" s="33"/>
      <c r="G31" s="33"/>
      <c r="H31" s="33"/>
      <c r="I31" s="22"/>
      <c r="J31" s="33"/>
      <c r="K31" s="33"/>
      <c r="L31" s="33"/>
      <c r="M31" s="33"/>
      <c r="N31" s="33"/>
      <c r="O31" s="34"/>
      <c r="P31" s="34"/>
      <c r="Q31" s="34"/>
      <c r="R31" s="34"/>
      <c r="S31" s="33"/>
      <c r="T31" s="25"/>
      <c r="CA31" s="53"/>
      <c r="CB31" s="53"/>
      <c r="CC31" s="53"/>
      <c r="CD31" s="53"/>
      <c r="CE31" s="53"/>
      <c r="CF31" s="53"/>
      <c r="CG31" s="25"/>
      <c r="CH31" s="25"/>
      <c r="CI31" s="25"/>
      <c r="CJ31" s="25"/>
      <c r="CK31" s="25"/>
      <c r="CL31" s="25"/>
      <c r="CM31" s="25"/>
      <c r="CN31" s="25"/>
      <c r="CO31" s="25"/>
      <c r="CP31" s="25"/>
      <c r="CQ31" s="25"/>
      <c r="CR31" s="25"/>
      <c r="CS31" s="56"/>
      <c r="CT31" s="25"/>
      <c r="CU31" s="25"/>
      <c r="CV31" s="25"/>
      <c r="CW31" s="25"/>
      <c r="CX31" s="25"/>
      <c r="CY31" s="25"/>
      <c r="CZ31" s="25"/>
      <c r="DA31" s="25"/>
      <c r="DB31" s="25"/>
      <c r="DC31" s="25"/>
      <c r="DD31" s="25"/>
      <c r="DE31" s="25"/>
      <c r="DF31" s="25"/>
      <c r="DG31" s="25"/>
      <c r="DH31" s="25"/>
      <c r="DI31" s="25"/>
      <c r="DJ31" s="25"/>
      <c r="DK31" s="25"/>
      <c r="DL31" s="25"/>
      <c r="DM31" s="25"/>
      <c r="DN31" s="25"/>
      <c r="DO31" s="25"/>
      <c r="DP31" s="25"/>
      <c r="DQ31" s="25"/>
      <c r="DR31" s="25"/>
      <c r="DS31" s="25"/>
      <c r="DT31" s="25"/>
      <c r="DU31" s="25"/>
      <c r="DV31" s="25"/>
      <c r="DW31" s="25"/>
      <c r="DX31" s="25"/>
      <c r="DY31" s="25"/>
      <c r="DZ31" s="25"/>
      <c r="EA31" s="25"/>
      <c r="EB31" s="25"/>
      <c r="EC31" s="25"/>
    </row>
    <row r="32" spans="1:133" ht="51" customHeight="1" thickBot="1">
      <c r="A32" s="35"/>
      <c r="B32" s="33"/>
      <c r="C32" s="140" t="s">
        <v>190</v>
      </c>
      <c r="D32" s="171" t="s">
        <v>325</v>
      </c>
      <c r="E32" s="171"/>
      <c r="F32" s="168" t="s">
        <v>308</v>
      </c>
      <c r="G32" s="169"/>
      <c r="H32" s="169"/>
      <c r="I32" s="169"/>
      <c r="J32" s="169"/>
      <c r="K32" s="169"/>
      <c r="L32" s="169"/>
      <c r="M32" s="169"/>
      <c r="N32" s="169"/>
      <c r="O32" s="169"/>
      <c r="P32" s="170"/>
      <c r="Q32" s="283" t="s">
        <v>184</v>
      </c>
      <c r="R32" s="284"/>
      <c r="S32" s="33"/>
      <c r="T32" s="25"/>
      <c r="CA32" s="53"/>
      <c r="CB32" s="53"/>
      <c r="CC32" s="201" t="s">
        <v>294</v>
      </c>
      <c r="CD32" s="201"/>
      <c r="CE32" s="201"/>
      <c r="CF32" s="53"/>
      <c r="CG32" s="25"/>
      <c r="CH32" s="25"/>
      <c r="CI32" s="25"/>
      <c r="CJ32" s="25"/>
      <c r="CK32" s="25"/>
      <c r="CL32" s="25"/>
      <c r="CM32" s="25"/>
      <c r="CN32" s="25"/>
      <c r="CO32" s="25"/>
      <c r="CP32" s="25"/>
      <c r="CQ32" s="25"/>
      <c r="CR32" s="25"/>
      <c r="CS32" s="56"/>
      <c r="CT32" s="25"/>
      <c r="CU32" s="25"/>
      <c r="CV32" s="25"/>
      <c r="CW32" s="25"/>
      <c r="CX32" s="25"/>
      <c r="CY32" s="25"/>
      <c r="CZ32" s="25"/>
      <c r="DA32" s="25"/>
      <c r="DB32" s="25"/>
      <c r="DC32" s="25"/>
      <c r="DD32" s="25"/>
      <c r="DE32" s="25"/>
      <c r="DF32" s="25"/>
      <c r="DG32" s="25"/>
      <c r="DH32" s="25"/>
      <c r="DI32" s="25"/>
      <c r="DJ32" s="25"/>
      <c r="DK32" s="25"/>
      <c r="DL32" s="25"/>
      <c r="DM32" s="25"/>
      <c r="DN32" s="25"/>
      <c r="DO32" s="25"/>
      <c r="DP32" s="25"/>
      <c r="DQ32" s="25"/>
      <c r="DR32" s="25"/>
      <c r="DS32" s="25"/>
      <c r="DT32" s="25"/>
      <c r="DU32" s="25"/>
      <c r="DV32" s="25"/>
      <c r="DW32" s="25"/>
      <c r="DX32" s="25"/>
      <c r="DY32" s="25"/>
      <c r="DZ32" s="25"/>
      <c r="EA32" s="25"/>
      <c r="EB32" s="25"/>
      <c r="EC32" s="25"/>
    </row>
    <row r="33" spans="1:133" ht="33" customHeight="1" thickBot="1">
      <c r="A33" s="25"/>
      <c r="B33" s="33"/>
      <c r="C33" s="141"/>
      <c r="D33" s="172"/>
      <c r="E33" s="172"/>
      <c r="F33" s="174" t="s">
        <v>312</v>
      </c>
      <c r="G33" s="175"/>
      <c r="H33" s="175"/>
      <c r="I33" s="175"/>
      <c r="J33" s="175"/>
      <c r="K33" s="175"/>
      <c r="L33" s="175"/>
      <c r="M33" s="175"/>
      <c r="N33" s="175"/>
      <c r="O33" s="175"/>
      <c r="P33" s="176"/>
      <c r="Q33" s="282">
        <v>0</v>
      </c>
      <c r="R33" s="224"/>
      <c r="S33" s="33"/>
      <c r="T33" s="25"/>
      <c r="CA33" s="53"/>
      <c r="CB33" s="53"/>
      <c r="CC33" s="201"/>
      <c r="CD33" s="201"/>
      <c r="CE33" s="201"/>
      <c r="CF33" s="53"/>
      <c r="CG33" s="25"/>
      <c r="CH33" s="25"/>
      <c r="CI33" s="25"/>
      <c r="CJ33" s="25"/>
      <c r="CK33" s="25"/>
      <c r="CL33" s="25"/>
      <c r="CM33" s="25"/>
      <c r="CN33" s="25"/>
      <c r="CO33" s="25"/>
      <c r="CP33" s="25"/>
      <c r="CQ33" s="25"/>
      <c r="CR33" s="25"/>
      <c r="CS33" s="56"/>
      <c r="CT33" s="25"/>
      <c r="CU33" s="25"/>
      <c r="CV33" s="25"/>
      <c r="CW33" s="25"/>
      <c r="CX33" s="25"/>
      <c r="CY33" s="25"/>
      <c r="CZ33" s="25"/>
      <c r="DA33" s="25"/>
      <c r="DB33" s="25"/>
      <c r="DC33" s="25"/>
      <c r="DD33" s="25"/>
      <c r="DE33" s="25"/>
      <c r="DF33" s="25"/>
      <c r="DG33" s="25"/>
      <c r="DH33" s="25"/>
      <c r="DI33" s="25"/>
      <c r="DJ33" s="25"/>
      <c r="DK33" s="25"/>
      <c r="DL33" s="25"/>
      <c r="DM33" s="25"/>
      <c r="DN33" s="25"/>
      <c r="DO33" s="25"/>
      <c r="DP33" s="25"/>
      <c r="DQ33" s="25"/>
      <c r="DR33" s="25"/>
      <c r="DS33" s="25"/>
      <c r="DT33" s="25"/>
      <c r="DU33" s="25"/>
      <c r="DV33" s="25"/>
      <c r="DW33" s="25"/>
      <c r="DX33" s="25"/>
      <c r="DY33" s="25"/>
      <c r="DZ33" s="25"/>
      <c r="EA33" s="25"/>
      <c r="EB33" s="25"/>
      <c r="EC33" s="25"/>
    </row>
    <row r="34" spans="1:133" ht="77.25" customHeight="1" thickBot="1">
      <c r="A34" s="25"/>
      <c r="B34" s="33"/>
      <c r="C34" s="141"/>
      <c r="D34" s="172"/>
      <c r="E34" s="172"/>
      <c r="F34" s="177" t="s">
        <v>309</v>
      </c>
      <c r="G34" s="175"/>
      <c r="H34" s="175"/>
      <c r="I34" s="175"/>
      <c r="J34" s="175"/>
      <c r="K34" s="175"/>
      <c r="L34" s="175"/>
      <c r="M34" s="175"/>
      <c r="N34" s="175"/>
      <c r="O34" s="175"/>
      <c r="P34" s="176"/>
      <c r="Q34" s="282">
        <v>0</v>
      </c>
      <c r="R34" s="224"/>
      <c r="S34" s="33"/>
      <c r="T34" s="25"/>
      <c r="CA34" s="53"/>
      <c r="CB34" s="53"/>
      <c r="CC34" s="201"/>
      <c r="CD34" s="201"/>
      <c r="CE34" s="201"/>
      <c r="CF34" s="53"/>
      <c r="CG34" s="25"/>
      <c r="CH34" s="25"/>
      <c r="CI34" s="25"/>
      <c r="CJ34" s="25"/>
      <c r="CK34" s="25"/>
      <c r="CL34" s="25"/>
      <c r="CM34" s="25"/>
      <c r="CN34" s="25"/>
      <c r="CO34" s="25"/>
      <c r="CP34" s="25"/>
      <c r="CQ34" s="25"/>
      <c r="CR34" s="25"/>
      <c r="CS34" s="56"/>
      <c r="CT34" s="25"/>
      <c r="CU34" s="25"/>
      <c r="CV34" s="25"/>
      <c r="CW34" s="25"/>
      <c r="CX34" s="25"/>
      <c r="CY34" s="25"/>
      <c r="CZ34" s="25"/>
      <c r="DA34" s="25"/>
      <c r="DB34" s="25"/>
      <c r="DC34" s="25"/>
      <c r="DD34" s="25"/>
      <c r="DE34" s="25"/>
      <c r="DF34" s="25"/>
      <c r="DG34" s="25"/>
      <c r="DH34" s="25"/>
      <c r="DI34" s="25"/>
      <c r="DJ34" s="25"/>
      <c r="DK34" s="25"/>
      <c r="DL34" s="25"/>
      <c r="DM34" s="25"/>
      <c r="DN34" s="25"/>
      <c r="DO34" s="25"/>
      <c r="DP34" s="25"/>
      <c r="DQ34" s="25"/>
      <c r="DR34" s="25"/>
      <c r="DS34" s="25"/>
      <c r="DT34" s="25"/>
      <c r="DU34" s="25"/>
      <c r="DV34" s="25"/>
      <c r="DW34" s="25"/>
      <c r="DX34" s="25"/>
      <c r="DY34" s="25"/>
      <c r="DZ34" s="25"/>
      <c r="EA34" s="25"/>
      <c r="EB34" s="25"/>
      <c r="EC34" s="25"/>
    </row>
    <row r="35" spans="1:133" ht="33" customHeight="1" thickBot="1">
      <c r="A35" s="25"/>
      <c r="B35" s="33"/>
      <c r="C35" s="142"/>
      <c r="D35" s="173"/>
      <c r="E35" s="173"/>
      <c r="F35" s="248" t="s">
        <v>310</v>
      </c>
      <c r="G35" s="213"/>
      <c r="H35" s="213"/>
      <c r="I35" s="213"/>
      <c r="J35" s="213"/>
      <c r="K35" s="213"/>
      <c r="L35" s="213"/>
      <c r="M35" s="213"/>
      <c r="N35" s="213"/>
      <c r="O35" s="213"/>
      <c r="P35" s="214"/>
      <c r="Q35" s="282">
        <v>0</v>
      </c>
      <c r="R35" s="224"/>
      <c r="S35" s="33"/>
      <c r="T35" s="25"/>
      <c r="CA35" s="53"/>
      <c r="CB35" s="53"/>
      <c r="CC35" s="201"/>
      <c r="CD35" s="201"/>
      <c r="CE35" s="201"/>
      <c r="CF35" s="53"/>
      <c r="CG35" s="25"/>
      <c r="CH35" s="25"/>
      <c r="CI35" s="25"/>
      <c r="CJ35" s="25"/>
      <c r="CK35" s="25"/>
      <c r="CL35" s="25"/>
      <c r="CM35" s="25"/>
      <c r="CN35" s="25"/>
      <c r="CO35" s="25"/>
      <c r="CP35" s="25"/>
      <c r="CQ35" s="25"/>
      <c r="CR35" s="25"/>
      <c r="CS35" s="56"/>
      <c r="CT35" s="25"/>
      <c r="CU35" s="25"/>
      <c r="CV35" s="25"/>
      <c r="CW35" s="25"/>
      <c r="CX35" s="25"/>
      <c r="CY35" s="25"/>
      <c r="CZ35" s="25"/>
      <c r="DA35" s="25"/>
      <c r="DB35" s="25"/>
      <c r="DC35" s="25"/>
      <c r="DD35" s="25"/>
      <c r="DE35" s="25"/>
      <c r="DF35" s="25"/>
      <c r="DG35" s="25"/>
      <c r="DH35" s="25"/>
      <c r="DI35" s="25"/>
      <c r="DJ35" s="25"/>
      <c r="DK35" s="25"/>
      <c r="DL35" s="25"/>
      <c r="DM35" s="25"/>
      <c r="DN35" s="25"/>
      <c r="DO35" s="25"/>
      <c r="DP35" s="25"/>
      <c r="DQ35" s="25"/>
      <c r="DR35" s="25"/>
      <c r="DS35" s="25"/>
      <c r="DT35" s="25"/>
      <c r="DU35" s="25"/>
      <c r="DV35" s="25"/>
      <c r="DW35" s="25"/>
      <c r="DX35" s="25"/>
      <c r="DY35" s="25"/>
      <c r="DZ35" s="25"/>
      <c r="EA35" s="25"/>
      <c r="EB35" s="25"/>
      <c r="EC35" s="25"/>
    </row>
    <row r="36" spans="1:133" ht="6.75" customHeight="1" thickBot="1">
      <c r="A36" s="25"/>
      <c r="B36" s="33"/>
      <c r="C36" s="33"/>
      <c r="D36" s="33"/>
      <c r="E36" s="33"/>
      <c r="F36" s="33"/>
      <c r="G36" s="33"/>
      <c r="H36" s="33"/>
      <c r="I36" s="22"/>
      <c r="J36" s="33"/>
      <c r="K36" s="33"/>
      <c r="L36" s="33"/>
      <c r="M36" s="33"/>
      <c r="N36" s="33"/>
      <c r="O36" s="34"/>
      <c r="P36" s="34"/>
      <c r="Q36" s="34"/>
      <c r="R36" s="34"/>
      <c r="S36" s="33"/>
      <c r="T36" s="25"/>
      <c r="CA36" s="53"/>
      <c r="CB36" s="53"/>
      <c r="CC36" s="53"/>
      <c r="CD36" s="53"/>
      <c r="CE36" s="53"/>
      <c r="CF36" s="53"/>
      <c r="CG36" s="25"/>
      <c r="CH36" s="25"/>
      <c r="CI36" s="25"/>
      <c r="CJ36" s="25"/>
      <c r="CK36" s="25"/>
      <c r="CL36" s="25"/>
      <c r="CM36" s="25"/>
      <c r="CN36" s="25"/>
      <c r="CO36" s="25"/>
      <c r="CP36" s="25"/>
      <c r="CQ36" s="25"/>
      <c r="CR36" s="25"/>
      <c r="CS36" s="56"/>
      <c r="CT36" s="25"/>
      <c r="CU36" s="25"/>
      <c r="CV36" s="25"/>
      <c r="CW36" s="25"/>
      <c r="CX36" s="25"/>
      <c r="CY36" s="25"/>
      <c r="CZ36" s="25"/>
      <c r="DA36" s="25"/>
      <c r="DB36" s="25"/>
      <c r="DC36" s="25"/>
      <c r="DD36" s="25"/>
      <c r="DE36" s="25"/>
      <c r="DF36" s="25"/>
      <c r="DG36" s="25"/>
      <c r="DH36" s="25"/>
      <c r="DI36" s="25"/>
      <c r="DJ36" s="25"/>
      <c r="DK36" s="25"/>
      <c r="DL36" s="25"/>
      <c r="DM36" s="25"/>
      <c r="DN36" s="25"/>
      <c r="DO36" s="25"/>
      <c r="DP36" s="25"/>
      <c r="DQ36" s="25"/>
      <c r="DR36" s="25"/>
      <c r="DS36" s="25"/>
      <c r="DT36" s="25"/>
      <c r="DU36" s="25"/>
      <c r="DV36" s="25"/>
      <c r="DW36" s="25"/>
      <c r="DX36" s="25"/>
      <c r="DY36" s="25"/>
      <c r="DZ36" s="25"/>
      <c r="EA36" s="25"/>
      <c r="EB36" s="25"/>
      <c r="EC36" s="25"/>
    </row>
    <row r="37" spans="1:133" ht="36" customHeight="1" thickBot="1">
      <c r="A37" s="25"/>
      <c r="B37" s="33"/>
      <c r="C37" s="140" t="s">
        <v>191</v>
      </c>
      <c r="D37" s="171" t="s">
        <v>275</v>
      </c>
      <c r="E37" s="171"/>
      <c r="F37" s="285" t="s">
        <v>300</v>
      </c>
      <c r="G37" s="286"/>
      <c r="H37" s="286"/>
      <c r="I37" s="286"/>
      <c r="J37" s="286"/>
      <c r="K37" s="286"/>
      <c r="L37" s="286"/>
      <c r="M37" s="286"/>
      <c r="N37" s="287"/>
      <c r="O37" s="178" t="s">
        <v>185</v>
      </c>
      <c r="P37" s="178"/>
      <c r="Q37" s="178" t="s">
        <v>182</v>
      </c>
      <c r="R37" s="178"/>
      <c r="S37" s="33"/>
      <c r="T37" s="25"/>
      <c r="CA37" s="53"/>
      <c r="CB37" s="53"/>
      <c r="CC37" s="201" t="s">
        <v>295</v>
      </c>
      <c r="CD37" s="201"/>
      <c r="CE37" s="201"/>
      <c r="CF37" s="53"/>
      <c r="CG37" s="25"/>
      <c r="CH37" s="25"/>
      <c r="CI37" s="25"/>
      <c r="CJ37" s="25"/>
      <c r="CK37" s="25"/>
      <c r="CL37" s="25"/>
      <c r="CM37" s="25"/>
      <c r="CN37" s="25"/>
      <c r="CO37" s="25"/>
      <c r="CP37" s="25"/>
      <c r="CQ37" s="25"/>
      <c r="CR37" s="25"/>
      <c r="CS37" s="56"/>
      <c r="CT37" s="25"/>
      <c r="CU37" s="25"/>
      <c r="CV37" s="25"/>
      <c r="CW37" s="25"/>
      <c r="CX37" s="25"/>
      <c r="CY37" s="25"/>
      <c r="CZ37" s="25"/>
      <c r="DA37" s="25"/>
      <c r="DB37" s="25"/>
      <c r="DC37" s="25"/>
      <c r="DD37" s="25"/>
      <c r="DE37" s="25"/>
      <c r="DF37" s="25"/>
      <c r="DG37" s="25"/>
      <c r="DH37" s="25"/>
      <c r="DI37" s="25"/>
      <c r="DJ37" s="25"/>
      <c r="DK37" s="25"/>
      <c r="DL37" s="25"/>
      <c r="DM37" s="25"/>
      <c r="DN37" s="25"/>
      <c r="DO37" s="25"/>
      <c r="DP37" s="25"/>
      <c r="DQ37" s="25"/>
      <c r="DR37" s="25"/>
      <c r="DS37" s="25"/>
      <c r="DT37" s="25"/>
      <c r="DU37" s="25"/>
      <c r="DV37" s="25"/>
      <c r="DW37" s="25"/>
      <c r="DX37" s="25"/>
      <c r="DY37" s="25"/>
      <c r="DZ37" s="25"/>
      <c r="EA37" s="25"/>
      <c r="EB37" s="25"/>
      <c r="EC37" s="25"/>
    </row>
    <row r="38" spans="1:133" s="37" customFormat="1" ht="33" customHeight="1" thickBot="1">
      <c r="A38" s="36"/>
      <c r="B38" s="64"/>
      <c r="C38" s="141"/>
      <c r="D38" s="172"/>
      <c r="E38" s="172"/>
      <c r="F38" s="177" t="s">
        <v>314</v>
      </c>
      <c r="G38" s="175"/>
      <c r="H38" s="175"/>
      <c r="I38" s="175"/>
      <c r="J38" s="175"/>
      <c r="K38" s="175"/>
      <c r="L38" s="175"/>
      <c r="M38" s="175"/>
      <c r="N38" s="176"/>
      <c r="O38" s="146">
        <v>0</v>
      </c>
      <c r="P38" s="146"/>
      <c r="Q38" s="146">
        <v>0</v>
      </c>
      <c r="R38" s="146"/>
      <c r="S38" s="64"/>
      <c r="T38" s="36"/>
      <c r="CA38" s="54"/>
      <c r="CB38" s="54"/>
      <c r="CC38" s="201"/>
      <c r="CD38" s="201"/>
      <c r="CE38" s="201"/>
      <c r="CF38" s="54"/>
      <c r="CG38" s="36"/>
      <c r="CH38" s="36"/>
      <c r="CI38" s="36"/>
      <c r="CJ38" s="36"/>
      <c r="CK38" s="36"/>
      <c r="CL38" s="36"/>
      <c r="CM38" s="36"/>
      <c r="CN38" s="36"/>
      <c r="CO38" s="36"/>
      <c r="CP38" s="36"/>
      <c r="CQ38" s="36"/>
      <c r="CR38" s="36"/>
      <c r="CS38" s="56"/>
      <c r="CT38" s="25"/>
      <c r="CU38" s="25"/>
      <c r="CV38" s="25"/>
      <c r="CW38" s="25"/>
      <c r="CX38" s="25"/>
      <c r="CY38" s="25"/>
      <c r="CZ38" s="25"/>
      <c r="DA38" s="25"/>
      <c r="DB38" s="25"/>
      <c r="DC38" s="25"/>
      <c r="DD38" s="25"/>
      <c r="DE38" s="25"/>
      <c r="DF38" s="25"/>
      <c r="DG38" s="25"/>
      <c r="DH38" s="25"/>
      <c r="DI38" s="25"/>
      <c r="DJ38" s="25"/>
      <c r="DK38" s="25"/>
      <c r="DL38" s="25"/>
      <c r="DM38" s="25"/>
      <c r="DN38" s="25"/>
      <c r="DO38" s="25"/>
      <c r="DP38" s="25"/>
      <c r="DQ38" s="25"/>
      <c r="DR38" s="25"/>
      <c r="DS38" s="25"/>
      <c r="DT38" s="25"/>
      <c r="DU38" s="25"/>
      <c r="DV38" s="25"/>
      <c r="DW38" s="25"/>
      <c r="DX38" s="25"/>
      <c r="DY38" s="25"/>
      <c r="DZ38" s="25"/>
      <c r="EA38" s="25"/>
      <c r="EB38" s="25"/>
      <c r="EC38" s="25"/>
    </row>
    <row r="39" spans="1:133" s="37" customFormat="1" ht="33" customHeight="1" thickBot="1">
      <c r="A39" s="36"/>
      <c r="B39" s="64"/>
      <c r="C39" s="141"/>
      <c r="D39" s="172"/>
      <c r="E39" s="172"/>
      <c r="F39" s="174" t="s">
        <v>315</v>
      </c>
      <c r="G39" s="175"/>
      <c r="H39" s="175"/>
      <c r="I39" s="175"/>
      <c r="J39" s="175"/>
      <c r="K39" s="175"/>
      <c r="L39" s="175"/>
      <c r="M39" s="175"/>
      <c r="N39" s="176"/>
      <c r="O39" s="146">
        <v>0</v>
      </c>
      <c r="P39" s="146"/>
      <c r="Q39" s="146">
        <v>0</v>
      </c>
      <c r="R39" s="146"/>
      <c r="S39" s="64"/>
      <c r="T39" s="36"/>
      <c r="CA39" s="54"/>
      <c r="CB39" s="54"/>
      <c r="CC39" s="201"/>
      <c r="CD39" s="201"/>
      <c r="CE39" s="201"/>
      <c r="CF39" s="54"/>
      <c r="CG39" s="36"/>
      <c r="CH39" s="36"/>
      <c r="CI39" s="36"/>
      <c r="CJ39" s="36"/>
      <c r="CK39" s="36"/>
      <c r="CL39" s="36"/>
      <c r="CM39" s="36"/>
      <c r="CN39" s="36"/>
      <c r="CO39" s="36"/>
      <c r="CP39" s="36"/>
      <c r="CQ39" s="36"/>
      <c r="CR39" s="36"/>
      <c r="CS39" s="56"/>
      <c r="CT39" s="25"/>
      <c r="CU39" s="25"/>
      <c r="CV39" s="25"/>
      <c r="CW39" s="25"/>
      <c r="CX39" s="25"/>
      <c r="CY39" s="25"/>
      <c r="CZ39" s="25"/>
      <c r="DA39" s="25"/>
      <c r="DB39" s="25"/>
      <c r="DC39" s="25"/>
      <c r="DD39" s="25"/>
      <c r="DE39" s="25"/>
      <c r="DF39" s="25"/>
      <c r="DG39" s="25"/>
      <c r="DH39" s="25"/>
      <c r="DI39" s="25"/>
      <c r="DJ39" s="25"/>
      <c r="DK39" s="25"/>
      <c r="DL39" s="25"/>
      <c r="DM39" s="25"/>
      <c r="DN39" s="25"/>
      <c r="DO39" s="25"/>
      <c r="DP39" s="25"/>
      <c r="DQ39" s="25"/>
      <c r="DR39" s="25"/>
      <c r="DS39" s="25"/>
      <c r="DT39" s="25"/>
      <c r="DU39" s="25"/>
      <c r="DV39" s="25"/>
      <c r="DW39" s="25"/>
      <c r="DX39" s="25"/>
      <c r="DY39" s="25"/>
      <c r="DZ39" s="25"/>
      <c r="EA39" s="25"/>
      <c r="EB39" s="25"/>
      <c r="EC39" s="25"/>
    </row>
    <row r="40" spans="1:133" s="37" customFormat="1" ht="33" customHeight="1" thickBot="1">
      <c r="A40" s="36"/>
      <c r="B40" s="64"/>
      <c r="C40" s="142"/>
      <c r="D40" s="173"/>
      <c r="E40" s="173"/>
      <c r="F40" s="212" t="s">
        <v>316</v>
      </c>
      <c r="G40" s="213"/>
      <c r="H40" s="213"/>
      <c r="I40" s="213"/>
      <c r="J40" s="213"/>
      <c r="K40" s="213"/>
      <c r="L40" s="213"/>
      <c r="M40" s="213"/>
      <c r="N40" s="214"/>
      <c r="O40" s="146">
        <v>0</v>
      </c>
      <c r="P40" s="146"/>
      <c r="Q40" s="146">
        <v>0</v>
      </c>
      <c r="R40" s="146"/>
      <c r="S40" s="64"/>
      <c r="T40" s="36"/>
      <c r="CA40" s="54"/>
      <c r="CB40" s="54"/>
      <c r="CC40" s="201"/>
      <c r="CD40" s="201"/>
      <c r="CE40" s="201"/>
      <c r="CF40" s="54"/>
      <c r="CG40" s="36"/>
      <c r="CH40" s="36"/>
      <c r="CI40" s="36"/>
      <c r="CJ40" s="36"/>
      <c r="CK40" s="36"/>
      <c r="CL40" s="36"/>
      <c r="CM40" s="36"/>
      <c r="CN40" s="36"/>
      <c r="CO40" s="36"/>
      <c r="CP40" s="36"/>
      <c r="CQ40" s="36"/>
      <c r="CR40" s="36"/>
      <c r="CS40" s="56"/>
      <c r="CT40" s="25"/>
      <c r="CU40" s="25"/>
      <c r="CV40" s="25"/>
      <c r="CW40" s="25"/>
      <c r="CX40" s="25"/>
      <c r="CY40" s="25"/>
      <c r="CZ40" s="25"/>
      <c r="DA40" s="25"/>
      <c r="DB40" s="25"/>
      <c r="DC40" s="25"/>
      <c r="DD40" s="25"/>
      <c r="DE40" s="25"/>
      <c r="DF40" s="25"/>
      <c r="DG40" s="25"/>
      <c r="DH40" s="25"/>
      <c r="DI40" s="25"/>
      <c r="DJ40" s="25"/>
      <c r="DK40" s="25"/>
      <c r="DL40" s="25"/>
      <c r="DM40" s="25"/>
      <c r="DN40" s="25"/>
      <c r="DO40" s="25"/>
      <c r="DP40" s="25"/>
      <c r="DQ40" s="25"/>
      <c r="DR40" s="25"/>
      <c r="DS40" s="25"/>
      <c r="DT40" s="25"/>
      <c r="DU40" s="25"/>
      <c r="DV40" s="25"/>
      <c r="DW40" s="25"/>
      <c r="DX40" s="25"/>
      <c r="DY40" s="25"/>
      <c r="DZ40" s="25"/>
      <c r="EA40" s="25"/>
      <c r="EB40" s="25"/>
      <c r="EC40" s="25"/>
    </row>
    <row r="41" spans="1:133" ht="6.75" customHeight="1" thickBot="1">
      <c r="A41" s="25"/>
      <c r="B41" s="33"/>
      <c r="C41" s="33"/>
      <c r="D41" s="33"/>
      <c r="E41" s="33"/>
      <c r="F41" s="33"/>
      <c r="G41" s="33"/>
      <c r="H41" s="33"/>
      <c r="I41" s="22"/>
      <c r="J41" s="33"/>
      <c r="K41" s="33"/>
      <c r="L41" s="33"/>
      <c r="M41" s="33"/>
      <c r="N41" s="33"/>
      <c r="O41" s="33"/>
      <c r="P41" s="33"/>
      <c r="Q41" s="33"/>
      <c r="R41" s="33"/>
      <c r="S41" s="33"/>
      <c r="T41" s="25"/>
      <c r="CA41" s="53"/>
      <c r="CB41" s="53"/>
      <c r="CC41" s="231"/>
      <c r="CD41" s="231"/>
      <c r="CE41" s="231"/>
      <c r="CF41" s="53"/>
      <c r="CG41" s="25"/>
      <c r="CH41" s="25"/>
      <c r="CI41" s="25"/>
      <c r="CJ41" s="25"/>
      <c r="CK41" s="25"/>
      <c r="CL41" s="25"/>
      <c r="CM41" s="25"/>
      <c r="CN41" s="25"/>
      <c r="CO41" s="25"/>
      <c r="CP41" s="25"/>
      <c r="CQ41" s="25"/>
      <c r="CR41" s="25"/>
      <c r="CS41" s="56"/>
      <c r="CT41" s="25"/>
      <c r="CU41" s="25"/>
      <c r="CV41" s="25"/>
      <c r="CW41" s="25"/>
      <c r="CX41" s="25"/>
      <c r="CY41" s="25"/>
      <c r="CZ41" s="25"/>
      <c r="DA41" s="25"/>
      <c r="DB41" s="25"/>
      <c r="DC41" s="25"/>
      <c r="DD41" s="25"/>
      <c r="DE41" s="25"/>
      <c r="DF41" s="25"/>
      <c r="DG41" s="25"/>
      <c r="DH41" s="25"/>
      <c r="DI41" s="25"/>
      <c r="DJ41" s="25"/>
      <c r="DK41" s="25"/>
      <c r="DL41" s="25"/>
      <c r="DM41" s="25"/>
      <c r="DN41" s="25"/>
      <c r="DO41" s="25"/>
      <c r="DP41" s="25"/>
      <c r="DQ41" s="25"/>
      <c r="DR41" s="25"/>
      <c r="DS41" s="25"/>
      <c r="DT41" s="25"/>
      <c r="DU41" s="25"/>
      <c r="DV41" s="25"/>
      <c r="DW41" s="25"/>
      <c r="DX41" s="25"/>
      <c r="DY41" s="25"/>
      <c r="DZ41" s="25"/>
      <c r="EA41" s="25"/>
      <c r="EB41" s="25"/>
      <c r="EC41" s="25"/>
    </row>
    <row r="42" spans="1:133" ht="33" customHeight="1" thickBot="1">
      <c r="A42" s="25"/>
      <c r="B42" s="33"/>
      <c r="C42" s="190" t="s">
        <v>186</v>
      </c>
      <c r="D42" s="191"/>
      <c r="E42" s="191"/>
      <c r="F42" s="191"/>
      <c r="G42" s="192"/>
      <c r="H42" s="193">
        <f>SUM(Q26+Q33+Q34+Q35+Q38+Q39)</f>
        <v>0</v>
      </c>
      <c r="I42" s="194"/>
      <c r="J42" s="195"/>
      <c r="K42" s="23"/>
      <c r="L42" s="190" t="s">
        <v>187</v>
      </c>
      <c r="M42" s="191"/>
      <c r="N42" s="191"/>
      <c r="O42" s="191"/>
      <c r="P42" s="192"/>
      <c r="Q42" s="221">
        <f>SUM(Q27+Q40)</f>
        <v>0</v>
      </c>
      <c r="R42" s="222"/>
      <c r="S42" s="33"/>
      <c r="T42" s="25"/>
      <c r="CA42" s="53"/>
      <c r="CB42" s="53"/>
      <c r="CC42" s="53"/>
      <c r="CD42" s="53"/>
      <c r="CE42" s="53"/>
      <c r="CF42" s="53"/>
      <c r="CG42" s="25"/>
      <c r="CH42" s="25"/>
      <c r="CI42" s="25"/>
      <c r="CJ42" s="25"/>
      <c r="CK42" s="25"/>
      <c r="CL42" s="25"/>
      <c r="CM42" s="25"/>
      <c r="CN42" s="25"/>
      <c r="CO42" s="25"/>
      <c r="CP42" s="25"/>
      <c r="CQ42" s="25"/>
      <c r="CR42" s="25"/>
      <c r="CS42" s="56"/>
      <c r="CT42" s="25"/>
      <c r="CU42" s="25"/>
      <c r="CV42" s="25"/>
      <c r="CW42" s="25"/>
      <c r="CX42" s="25"/>
      <c r="CY42" s="25"/>
      <c r="CZ42" s="25"/>
      <c r="DA42" s="25"/>
      <c r="DB42" s="25"/>
      <c r="DC42" s="25"/>
      <c r="DD42" s="25"/>
      <c r="DE42" s="25"/>
      <c r="DF42" s="25"/>
      <c r="DG42" s="25"/>
      <c r="DH42" s="25"/>
      <c r="DI42" s="25"/>
      <c r="DJ42" s="25"/>
      <c r="DK42" s="25"/>
      <c r="DL42" s="25"/>
      <c r="DM42" s="25"/>
      <c r="DN42" s="25"/>
      <c r="DO42" s="25"/>
      <c r="DP42" s="25"/>
      <c r="DQ42" s="25"/>
      <c r="DR42" s="25"/>
      <c r="DS42" s="25"/>
      <c r="DT42" s="25"/>
      <c r="DU42" s="25"/>
      <c r="DV42" s="25"/>
      <c r="DW42" s="25"/>
      <c r="DX42" s="25"/>
      <c r="DY42" s="25"/>
      <c r="DZ42" s="25"/>
      <c r="EA42" s="25"/>
      <c r="EB42" s="25"/>
      <c r="EC42" s="25"/>
    </row>
    <row r="43" spans="1:133" ht="40.5" customHeight="1">
      <c r="A43" s="25"/>
      <c r="B43" s="33"/>
      <c r="C43" s="184" t="s">
        <v>193</v>
      </c>
      <c r="D43" s="184"/>
      <c r="E43" s="184"/>
      <c r="F43" s="184"/>
      <c r="G43" s="184"/>
      <c r="H43" s="184"/>
      <c r="I43" s="184"/>
      <c r="J43" s="186" t="s">
        <v>192</v>
      </c>
      <c r="K43" s="186"/>
      <c r="L43" s="186"/>
      <c r="M43" s="219" t="s">
        <v>276</v>
      </c>
      <c r="N43" s="219"/>
      <c r="O43" s="219"/>
      <c r="P43" s="219"/>
      <c r="Q43" s="219"/>
      <c r="R43" s="219"/>
      <c r="S43" s="33"/>
      <c r="T43" s="25"/>
      <c r="CA43" s="25"/>
      <c r="CB43" s="25"/>
      <c r="CC43" s="25"/>
      <c r="CD43" s="25"/>
      <c r="CE43" s="25"/>
      <c r="CF43" s="25"/>
      <c r="CG43" s="25"/>
      <c r="CH43" s="25"/>
      <c r="CI43" s="25"/>
      <c r="CJ43" s="25"/>
      <c r="CK43" s="25"/>
      <c r="CL43" s="25"/>
      <c r="CM43" s="25"/>
      <c r="CN43" s="25"/>
      <c r="CO43" s="25"/>
      <c r="CP43" s="25"/>
      <c r="CQ43" s="25"/>
      <c r="CR43" s="25"/>
      <c r="CS43" s="56"/>
      <c r="CT43" s="25"/>
      <c r="CU43" s="25"/>
      <c r="CV43" s="25"/>
      <c r="CW43" s="25"/>
      <c r="CX43" s="25"/>
      <c r="CY43" s="25"/>
      <c r="CZ43" s="25"/>
      <c r="DA43" s="25"/>
      <c r="DB43" s="25"/>
      <c r="DC43" s="25"/>
      <c r="DD43" s="25"/>
      <c r="DE43" s="25"/>
      <c r="DF43" s="25"/>
      <c r="DG43" s="25"/>
      <c r="DH43" s="25"/>
      <c r="DI43" s="25"/>
      <c r="DJ43" s="25"/>
      <c r="DK43" s="25"/>
      <c r="DL43" s="25"/>
      <c r="DM43" s="25"/>
      <c r="DN43" s="25"/>
      <c r="DO43" s="25"/>
      <c r="DP43" s="25"/>
      <c r="DQ43" s="25"/>
      <c r="DR43" s="25"/>
      <c r="DS43" s="25"/>
      <c r="DT43" s="25"/>
      <c r="DU43" s="25"/>
      <c r="DV43" s="25"/>
      <c r="DW43" s="25"/>
      <c r="DX43" s="25"/>
      <c r="DY43" s="25"/>
      <c r="DZ43" s="25"/>
      <c r="EA43" s="25"/>
      <c r="EB43" s="25"/>
      <c r="EC43" s="25"/>
    </row>
    <row r="44" spans="1:133" ht="11.25" customHeight="1">
      <c r="A44" s="25"/>
      <c r="B44" s="51"/>
      <c r="C44" s="38"/>
      <c r="D44" s="38"/>
      <c r="E44" s="38"/>
      <c r="F44" s="38"/>
      <c r="G44" s="38"/>
      <c r="H44" s="38"/>
      <c r="I44" s="38"/>
      <c r="J44" s="39"/>
      <c r="K44" s="39"/>
      <c r="L44" s="39"/>
      <c r="M44" s="40"/>
      <c r="N44" s="40"/>
      <c r="O44" s="40"/>
      <c r="P44" s="40"/>
      <c r="Q44" s="40"/>
      <c r="R44" s="40"/>
      <c r="S44" s="51"/>
      <c r="T44" s="25"/>
      <c r="CA44" s="25"/>
      <c r="CB44" s="25"/>
      <c r="CC44" s="25"/>
      <c r="CD44" s="25"/>
      <c r="CE44" s="25"/>
      <c r="CF44" s="25"/>
      <c r="CG44" s="25"/>
      <c r="CH44" s="25"/>
      <c r="CI44" s="25"/>
      <c r="CJ44" s="25"/>
      <c r="CK44" s="25"/>
      <c r="CL44" s="25"/>
      <c r="CM44" s="25"/>
      <c r="CN44" s="25"/>
      <c r="CO44" s="25"/>
      <c r="CP44" s="25"/>
      <c r="CQ44" s="25"/>
      <c r="CR44" s="25"/>
      <c r="CS44" s="56"/>
      <c r="CT44" s="25"/>
      <c r="CU44" s="25"/>
      <c r="CV44" s="25"/>
      <c r="CW44" s="25"/>
      <c r="CX44" s="25"/>
      <c r="CY44" s="25"/>
      <c r="CZ44" s="25"/>
      <c r="DA44" s="25"/>
      <c r="DB44" s="25"/>
      <c r="DC44" s="25"/>
      <c r="DD44" s="25"/>
      <c r="DE44" s="25"/>
      <c r="DF44" s="25"/>
      <c r="DG44" s="25"/>
      <c r="DH44" s="25"/>
      <c r="DI44" s="25"/>
      <c r="DJ44" s="25"/>
      <c r="DK44" s="25"/>
      <c r="DL44" s="25"/>
      <c r="DM44" s="25"/>
      <c r="DN44" s="25"/>
      <c r="DO44" s="25"/>
      <c r="DP44" s="25"/>
      <c r="DQ44" s="25"/>
      <c r="DR44" s="25"/>
      <c r="DS44" s="25"/>
      <c r="DT44" s="25"/>
      <c r="DU44" s="25"/>
      <c r="DV44" s="25"/>
      <c r="DW44" s="25"/>
      <c r="DX44" s="25"/>
      <c r="DY44" s="25"/>
      <c r="DZ44" s="25"/>
      <c r="EA44" s="25"/>
      <c r="EB44" s="25"/>
      <c r="EC44" s="25"/>
    </row>
    <row r="45" spans="1:133" ht="9.75" customHeight="1">
      <c r="A45" s="25"/>
      <c r="B45" s="53"/>
      <c r="C45" s="53"/>
      <c r="D45" s="53"/>
      <c r="E45" s="53"/>
      <c r="F45" s="53"/>
      <c r="G45" s="53"/>
      <c r="H45" s="53"/>
      <c r="I45" s="53"/>
      <c r="J45" s="53"/>
      <c r="K45" s="53"/>
      <c r="L45" s="53"/>
      <c r="M45" s="53"/>
      <c r="N45" s="53"/>
      <c r="O45" s="53"/>
      <c r="P45" s="53"/>
      <c r="Q45" s="53"/>
      <c r="R45" s="53"/>
      <c r="S45" s="53"/>
      <c r="T45" s="25"/>
      <c r="U45" s="25"/>
      <c r="V45" s="25"/>
      <c r="W45" s="25"/>
      <c r="X45" s="25"/>
      <c r="Y45" s="25"/>
      <c r="Z45" s="25"/>
      <c r="AA45" s="25"/>
      <c r="AB45" s="25"/>
      <c r="AC45" s="25"/>
      <c r="AD45" s="25"/>
      <c r="AE45" s="25"/>
      <c r="AF45" s="25"/>
      <c r="AG45" s="25"/>
      <c r="AH45" s="25"/>
      <c r="AI45" s="25"/>
      <c r="AJ45" s="25"/>
      <c r="AK45" s="25"/>
      <c r="AL45" s="25"/>
      <c r="AM45" s="25"/>
      <c r="AN45" s="25"/>
      <c r="AO45" s="25"/>
      <c r="AP45" s="25"/>
      <c r="AQ45" s="25"/>
      <c r="AR45" s="25"/>
      <c r="AS45" s="25"/>
      <c r="AT45" s="25"/>
      <c r="AU45" s="25"/>
      <c r="AV45" s="25"/>
      <c r="AW45" s="25"/>
      <c r="AX45" s="25"/>
      <c r="AY45" s="25"/>
      <c r="AZ45" s="25"/>
      <c r="BA45" s="25"/>
      <c r="BB45" s="25"/>
      <c r="BC45" s="25"/>
      <c r="BD45" s="25"/>
      <c r="BE45" s="25"/>
      <c r="BF45" s="25"/>
      <c r="BG45" s="25"/>
      <c r="BH45" s="25"/>
      <c r="BI45" s="25"/>
      <c r="BJ45" s="25"/>
      <c r="BK45" s="25"/>
      <c r="BL45" s="25"/>
      <c r="BM45" s="25"/>
      <c r="BN45" s="25"/>
      <c r="BO45" s="25"/>
      <c r="BP45" s="25"/>
      <c r="BQ45" s="25"/>
      <c r="BR45" s="25"/>
      <c r="BS45" s="25"/>
      <c r="BT45" s="25"/>
      <c r="BU45" s="25"/>
      <c r="BV45" s="25"/>
      <c r="BW45" s="25"/>
      <c r="BX45" s="25"/>
      <c r="BY45" s="25"/>
      <c r="BZ45" s="25"/>
      <c r="CA45" s="25"/>
      <c r="CB45" s="25"/>
      <c r="CC45" s="25"/>
      <c r="CD45" s="25"/>
      <c r="CE45" s="25"/>
      <c r="CF45" s="25"/>
      <c r="CG45" s="25"/>
      <c r="CH45" s="25"/>
      <c r="CI45" s="25"/>
      <c r="CJ45" s="25"/>
      <c r="CK45" s="25"/>
      <c r="CL45" s="25"/>
      <c r="CM45" s="25"/>
      <c r="CN45" s="25"/>
      <c r="CO45" s="25"/>
      <c r="CP45" s="25"/>
      <c r="CQ45" s="25"/>
      <c r="CR45" s="25"/>
      <c r="CS45" s="56"/>
      <c r="CT45" s="25"/>
      <c r="CU45" s="25"/>
      <c r="CV45" s="25"/>
      <c r="CW45" s="25"/>
      <c r="CX45" s="25"/>
      <c r="CY45" s="25"/>
      <c r="CZ45" s="25"/>
      <c r="DA45" s="25"/>
      <c r="DB45" s="25"/>
      <c r="DC45" s="25"/>
      <c r="DD45" s="25"/>
      <c r="DE45" s="25"/>
      <c r="DF45" s="25"/>
      <c r="DG45" s="25"/>
      <c r="DH45" s="25"/>
      <c r="DI45" s="25"/>
      <c r="DJ45" s="25"/>
      <c r="DK45" s="25"/>
      <c r="DL45" s="25"/>
      <c r="DM45" s="25"/>
      <c r="DN45" s="25"/>
      <c r="DO45" s="25"/>
      <c r="DP45" s="25"/>
      <c r="DQ45" s="25"/>
      <c r="DR45" s="25"/>
      <c r="DS45" s="25"/>
      <c r="DT45" s="25"/>
      <c r="DU45" s="25"/>
      <c r="DV45" s="25"/>
      <c r="DW45" s="25"/>
      <c r="DX45" s="25"/>
      <c r="DY45" s="25"/>
      <c r="DZ45" s="25"/>
      <c r="EA45" s="25"/>
      <c r="EB45" s="25"/>
      <c r="EC45" s="25"/>
    </row>
    <row r="46" spans="1:133" ht="9.75" customHeight="1" thickBot="1">
      <c r="A46" s="25"/>
      <c r="B46" s="33"/>
      <c r="C46" s="41"/>
      <c r="D46" s="41"/>
      <c r="E46" s="41"/>
      <c r="F46" s="41"/>
      <c r="G46" s="41"/>
      <c r="H46" s="41"/>
      <c r="I46" s="41"/>
      <c r="J46" s="71"/>
      <c r="K46" s="71"/>
      <c r="L46" s="71"/>
      <c r="M46" s="42"/>
      <c r="N46" s="42"/>
      <c r="O46" s="42"/>
      <c r="P46" s="42"/>
      <c r="Q46" s="42"/>
      <c r="R46" s="42"/>
      <c r="S46" s="33"/>
      <c r="T46" s="25"/>
      <c r="CA46" s="25"/>
      <c r="CB46" s="25"/>
      <c r="CC46" s="25"/>
      <c r="CD46" s="25"/>
      <c r="CE46" s="25"/>
      <c r="CF46" s="25"/>
      <c r="CG46" s="25"/>
      <c r="CH46" s="25"/>
      <c r="CI46" s="25"/>
      <c r="CJ46" s="25"/>
      <c r="CK46" s="25"/>
      <c r="CL46" s="25"/>
      <c r="CM46" s="25"/>
      <c r="CN46" s="25"/>
      <c r="CO46" s="25"/>
      <c r="CP46" s="25"/>
      <c r="CQ46" s="25"/>
      <c r="CR46" s="25"/>
      <c r="CS46" s="56"/>
      <c r="CT46" s="25"/>
      <c r="CU46" s="25"/>
      <c r="CV46" s="25"/>
      <c r="CW46" s="25"/>
      <c r="CX46" s="25"/>
      <c r="CY46" s="25"/>
      <c r="CZ46" s="25"/>
      <c r="DA46" s="25"/>
      <c r="DB46" s="25"/>
      <c r="DC46" s="25"/>
      <c r="DD46" s="25"/>
      <c r="DE46" s="25"/>
      <c r="DF46" s="25"/>
      <c r="DG46" s="25"/>
      <c r="DH46" s="25"/>
      <c r="DI46" s="25"/>
      <c r="DJ46" s="25"/>
      <c r="DK46" s="25"/>
      <c r="DL46" s="25"/>
      <c r="DM46" s="25"/>
      <c r="DN46" s="25"/>
      <c r="DO46" s="25"/>
      <c r="DP46" s="25"/>
      <c r="DQ46" s="25"/>
      <c r="DR46" s="25"/>
      <c r="DS46" s="25"/>
      <c r="DT46" s="25"/>
      <c r="DU46" s="25"/>
      <c r="DV46" s="25"/>
      <c r="DW46" s="25"/>
      <c r="DX46" s="25"/>
      <c r="DY46" s="25"/>
      <c r="DZ46" s="25"/>
      <c r="EA46" s="25"/>
      <c r="EB46" s="25"/>
      <c r="EC46" s="25"/>
    </row>
    <row r="47" spans="1:133" ht="21" customHeight="1">
      <c r="A47" s="25"/>
      <c r="B47" s="33"/>
      <c r="C47" s="276" t="s">
        <v>196</v>
      </c>
      <c r="D47" s="240" t="s">
        <v>219</v>
      </c>
      <c r="E47" s="240"/>
      <c r="F47" s="240"/>
      <c r="G47" s="240"/>
      <c r="H47" s="240"/>
      <c r="I47" s="240"/>
      <c r="J47" s="240"/>
      <c r="K47" s="240"/>
      <c r="L47" s="240"/>
      <c r="M47" s="240"/>
      <c r="N47" s="240"/>
      <c r="O47" s="240"/>
      <c r="P47" s="240"/>
      <c r="Q47" s="240"/>
      <c r="R47" s="241"/>
      <c r="S47" s="33"/>
      <c r="T47" s="25"/>
      <c r="CA47" s="53"/>
      <c r="CB47" s="53"/>
      <c r="CC47" s="53"/>
      <c r="CD47" s="53"/>
      <c r="CE47" s="53"/>
      <c r="CF47" s="53"/>
      <c r="CG47" s="25"/>
      <c r="CH47" s="25"/>
      <c r="CI47" s="25"/>
      <c r="CJ47" s="25"/>
      <c r="CK47" s="25"/>
      <c r="CL47" s="25"/>
      <c r="CM47" s="25"/>
      <c r="CN47" s="25"/>
      <c r="CO47" s="25"/>
      <c r="CP47" s="25"/>
      <c r="CQ47" s="25"/>
      <c r="CR47" s="25"/>
      <c r="CS47" s="56"/>
      <c r="CT47" s="25"/>
      <c r="CU47" s="25"/>
      <c r="CV47" s="25"/>
      <c r="CW47" s="25"/>
      <c r="CX47" s="25"/>
      <c r="CY47" s="25"/>
      <c r="CZ47" s="25"/>
      <c r="DA47" s="25"/>
      <c r="DB47" s="25"/>
      <c r="DC47" s="25"/>
      <c r="DD47" s="25"/>
      <c r="DE47" s="25"/>
      <c r="DF47" s="25"/>
      <c r="DG47" s="25"/>
      <c r="DH47" s="25"/>
      <c r="DI47" s="25"/>
      <c r="DJ47" s="25"/>
      <c r="DK47" s="25"/>
      <c r="DL47" s="25"/>
      <c r="DM47" s="25"/>
      <c r="DN47" s="25"/>
      <c r="DO47" s="25"/>
      <c r="DP47" s="25"/>
      <c r="DQ47" s="25"/>
      <c r="DR47" s="25"/>
      <c r="DS47" s="25"/>
      <c r="DT47" s="25"/>
      <c r="DU47" s="25"/>
      <c r="DV47" s="25"/>
      <c r="DW47" s="25"/>
      <c r="DX47" s="25"/>
      <c r="DY47" s="25"/>
      <c r="DZ47" s="25"/>
      <c r="EA47" s="25"/>
      <c r="EB47" s="25"/>
      <c r="EC47" s="25"/>
    </row>
    <row r="48" spans="1:133" ht="57" customHeight="1" thickBot="1">
      <c r="A48" s="25"/>
      <c r="B48" s="33"/>
      <c r="C48" s="277"/>
      <c r="D48" s="293" t="s">
        <v>299</v>
      </c>
      <c r="E48" s="293"/>
      <c r="F48" s="293"/>
      <c r="G48" s="291" t="s">
        <v>324</v>
      </c>
      <c r="H48" s="291"/>
      <c r="I48" s="291"/>
      <c r="J48" s="291"/>
      <c r="K48" s="291"/>
      <c r="L48" s="291"/>
      <c r="M48" s="291"/>
      <c r="N48" s="291"/>
      <c r="O48" s="291"/>
      <c r="P48" s="291"/>
      <c r="Q48" s="291"/>
      <c r="R48" s="292"/>
      <c r="S48" s="33"/>
      <c r="T48" s="25"/>
      <c r="CA48" s="53"/>
      <c r="CC48" s="305" t="s">
        <v>323</v>
      </c>
      <c r="CD48" s="306"/>
      <c r="CE48" s="306"/>
      <c r="CF48" s="53"/>
      <c r="CG48" s="25"/>
      <c r="CH48" s="25"/>
      <c r="CI48" s="25"/>
      <c r="CJ48" s="25"/>
      <c r="CK48" s="25"/>
      <c r="CL48" s="25"/>
      <c r="CM48" s="25"/>
      <c r="CN48" s="25"/>
      <c r="CO48" s="25"/>
      <c r="CP48" s="25"/>
      <c r="CQ48" s="25"/>
      <c r="CR48" s="25"/>
      <c r="CS48" s="56"/>
      <c r="CT48" s="25"/>
      <c r="CU48" s="25"/>
      <c r="CV48" s="25"/>
      <c r="CW48" s="25"/>
      <c r="CX48" s="25"/>
      <c r="CY48" s="25"/>
      <c r="CZ48" s="25"/>
      <c r="DA48" s="25"/>
      <c r="DB48" s="25"/>
      <c r="DC48" s="25"/>
      <c r="DD48" s="25"/>
      <c r="DE48" s="25"/>
      <c r="DF48" s="25"/>
      <c r="DG48" s="25"/>
      <c r="DH48" s="25"/>
      <c r="DI48" s="25"/>
      <c r="DJ48" s="25"/>
      <c r="DK48" s="25"/>
      <c r="DL48" s="25"/>
      <c r="DM48" s="25"/>
      <c r="DN48" s="25"/>
      <c r="DO48" s="25"/>
      <c r="DP48" s="25"/>
      <c r="DQ48" s="25"/>
      <c r="DR48" s="25"/>
      <c r="DS48" s="25"/>
      <c r="DT48" s="25"/>
      <c r="DU48" s="25"/>
      <c r="DV48" s="25"/>
      <c r="DW48" s="25"/>
      <c r="DX48" s="25"/>
      <c r="DY48" s="25"/>
      <c r="DZ48" s="25"/>
      <c r="EA48" s="25"/>
      <c r="EB48" s="25"/>
      <c r="EC48" s="25"/>
    </row>
    <row r="49" spans="1:133" ht="6.75" customHeight="1" thickBot="1">
      <c r="A49" s="25"/>
      <c r="B49" s="33"/>
      <c r="C49" s="277"/>
      <c r="D49" s="43"/>
      <c r="E49" s="43"/>
      <c r="F49" s="43"/>
      <c r="G49" s="43"/>
      <c r="H49" s="43"/>
      <c r="I49" s="43"/>
      <c r="J49" s="43"/>
      <c r="K49" s="43"/>
      <c r="L49" s="43"/>
      <c r="M49" s="43"/>
      <c r="N49" s="43"/>
      <c r="O49" s="43"/>
      <c r="P49" s="43"/>
      <c r="Q49" s="43"/>
      <c r="R49" s="43"/>
      <c r="S49" s="33"/>
      <c r="T49" s="25"/>
      <c r="CA49" s="53"/>
      <c r="CB49" s="53"/>
      <c r="CC49" s="306"/>
      <c r="CD49" s="306"/>
      <c r="CE49" s="306"/>
      <c r="CF49" s="53"/>
      <c r="CG49" s="25"/>
      <c r="CH49" s="25"/>
      <c r="CI49" s="25"/>
      <c r="CJ49" s="25"/>
      <c r="CK49" s="25"/>
      <c r="CL49" s="25"/>
      <c r="CM49" s="25"/>
      <c r="CN49" s="25"/>
      <c r="CO49" s="25"/>
      <c r="CP49" s="25"/>
      <c r="CQ49" s="25"/>
      <c r="CR49" s="25"/>
      <c r="CS49" s="56"/>
      <c r="CT49" s="25"/>
      <c r="CU49" s="25"/>
      <c r="CV49" s="25"/>
      <c r="CW49" s="25"/>
      <c r="CX49" s="25"/>
      <c r="CY49" s="25"/>
      <c r="CZ49" s="25"/>
      <c r="DA49" s="25"/>
      <c r="DB49" s="25"/>
      <c r="DC49" s="25"/>
      <c r="DD49" s="25"/>
      <c r="DE49" s="25"/>
      <c r="DF49" s="25"/>
      <c r="DG49" s="25"/>
      <c r="DH49" s="25"/>
      <c r="DI49" s="25"/>
      <c r="DJ49" s="25"/>
      <c r="DK49" s="25"/>
      <c r="DL49" s="25"/>
      <c r="DM49" s="25"/>
      <c r="DN49" s="25"/>
      <c r="DO49" s="25"/>
      <c r="DP49" s="25"/>
      <c r="DQ49" s="25"/>
      <c r="DR49" s="25"/>
      <c r="DS49" s="25"/>
      <c r="DT49" s="25"/>
      <c r="DU49" s="25"/>
      <c r="DV49" s="25"/>
      <c r="DW49" s="25"/>
      <c r="DX49" s="25"/>
      <c r="DY49" s="25"/>
      <c r="DZ49" s="25"/>
      <c r="EA49" s="25"/>
      <c r="EB49" s="25"/>
      <c r="EC49" s="25"/>
    </row>
    <row r="50" spans="1:133" ht="27" customHeight="1">
      <c r="A50" s="25"/>
      <c r="B50" s="33"/>
      <c r="C50" s="277"/>
      <c r="D50" s="188" t="s">
        <v>197</v>
      </c>
      <c r="E50" s="188"/>
      <c r="F50" s="188"/>
      <c r="G50" s="188"/>
      <c r="H50" s="188"/>
      <c r="I50" s="188"/>
      <c r="J50" s="187" t="s">
        <v>198</v>
      </c>
      <c r="K50" s="188"/>
      <c r="L50" s="188"/>
      <c r="M50" s="188"/>
      <c r="N50" s="188"/>
      <c r="O50" s="188"/>
      <c r="P50" s="188"/>
      <c r="Q50" s="188"/>
      <c r="R50" s="189"/>
      <c r="S50" s="33"/>
      <c r="T50" s="25"/>
      <c r="CA50" s="53"/>
      <c r="CB50" s="53"/>
      <c r="CC50" s="306"/>
      <c r="CD50" s="306"/>
      <c r="CE50" s="306"/>
      <c r="CF50" s="53"/>
      <c r="CG50" s="25"/>
      <c r="CH50" s="25"/>
      <c r="CI50" s="25"/>
      <c r="CJ50" s="25"/>
      <c r="CK50" s="25"/>
      <c r="CL50" s="25"/>
      <c r="CM50" s="25"/>
      <c r="CN50" s="25"/>
      <c r="CO50" s="25"/>
      <c r="CP50" s="25"/>
      <c r="CQ50" s="25"/>
      <c r="CR50" s="25"/>
      <c r="CS50" s="56"/>
      <c r="CT50" s="25"/>
      <c r="CU50" s="25"/>
      <c r="CV50" s="25"/>
      <c r="CW50" s="25"/>
      <c r="CX50" s="25"/>
      <c r="CY50" s="25"/>
      <c r="CZ50" s="25"/>
      <c r="DA50" s="25"/>
      <c r="DB50" s="25"/>
      <c r="DC50" s="25"/>
      <c r="DD50" s="25"/>
      <c r="DE50" s="25"/>
      <c r="DF50" s="25"/>
      <c r="DG50" s="25"/>
      <c r="DH50" s="25"/>
      <c r="DI50" s="25"/>
      <c r="DJ50" s="25"/>
      <c r="DK50" s="25"/>
      <c r="DL50" s="25"/>
      <c r="DM50" s="25"/>
      <c r="DN50" s="25"/>
      <c r="DO50" s="25"/>
      <c r="DP50" s="25"/>
      <c r="DQ50" s="25"/>
      <c r="DR50" s="25"/>
      <c r="DS50" s="25"/>
      <c r="DT50" s="25"/>
      <c r="DU50" s="25"/>
      <c r="DV50" s="25"/>
      <c r="DW50" s="25"/>
      <c r="DX50" s="25"/>
      <c r="DY50" s="25"/>
      <c r="DZ50" s="25"/>
      <c r="EA50" s="25"/>
      <c r="EB50" s="25"/>
      <c r="EC50" s="25"/>
    </row>
    <row r="51" spans="1:133" ht="27" customHeight="1">
      <c r="A51" s="25"/>
      <c r="B51" s="33"/>
      <c r="C51" s="277"/>
      <c r="D51" s="185" t="s">
        <v>235</v>
      </c>
      <c r="E51" s="185"/>
      <c r="F51" s="185"/>
      <c r="G51" s="185"/>
      <c r="H51" s="185"/>
      <c r="I51" s="185"/>
      <c r="J51" s="220" t="s">
        <v>238</v>
      </c>
      <c r="K51" s="210"/>
      <c r="L51" s="210"/>
      <c r="M51" s="210"/>
      <c r="N51" s="210"/>
      <c r="O51" s="210"/>
      <c r="P51" s="210"/>
      <c r="Q51" s="210"/>
      <c r="R51" s="211"/>
      <c r="S51" s="33"/>
      <c r="T51" s="25"/>
      <c r="CA51" s="53"/>
      <c r="CB51" s="53"/>
      <c r="CC51" s="306"/>
      <c r="CD51" s="306"/>
      <c r="CE51" s="306"/>
      <c r="CF51" s="53"/>
      <c r="CG51" s="25"/>
      <c r="CH51" s="25"/>
      <c r="CI51" s="25"/>
      <c r="CJ51" s="25"/>
      <c r="CK51" s="25"/>
      <c r="CL51" s="25"/>
      <c r="CM51" s="25"/>
      <c r="CN51" s="25"/>
      <c r="CO51" s="25"/>
      <c r="CP51" s="25"/>
      <c r="CQ51" s="25"/>
      <c r="CR51" s="25"/>
      <c r="CS51" s="56"/>
      <c r="CT51" s="25"/>
      <c r="CU51" s="25"/>
      <c r="CV51" s="25"/>
      <c r="CW51" s="25"/>
      <c r="CX51" s="25"/>
      <c r="CY51" s="25"/>
      <c r="CZ51" s="25"/>
      <c r="DA51" s="25"/>
      <c r="DB51" s="25"/>
      <c r="DC51" s="25"/>
      <c r="DD51" s="25"/>
      <c r="DE51" s="25"/>
      <c r="DF51" s="25"/>
      <c r="DG51" s="25"/>
      <c r="DH51" s="25"/>
      <c r="DI51" s="25"/>
      <c r="DJ51" s="25"/>
      <c r="DK51" s="25"/>
      <c r="DL51" s="25"/>
      <c r="DM51" s="25"/>
      <c r="DN51" s="25"/>
      <c r="DO51" s="25"/>
      <c r="DP51" s="25"/>
      <c r="DQ51" s="25"/>
      <c r="DR51" s="25"/>
      <c r="DS51" s="25"/>
      <c r="DT51" s="25"/>
      <c r="DU51" s="25"/>
      <c r="DV51" s="25"/>
      <c r="DW51" s="25"/>
      <c r="DX51" s="25"/>
      <c r="DY51" s="25"/>
      <c r="DZ51" s="25"/>
      <c r="EA51" s="25"/>
      <c r="EB51" s="25"/>
      <c r="EC51" s="25"/>
    </row>
    <row r="52" spans="1:133" ht="27" customHeight="1">
      <c r="A52" s="25"/>
      <c r="B52" s="33"/>
      <c r="C52" s="277"/>
      <c r="D52" s="185" t="s">
        <v>236</v>
      </c>
      <c r="E52" s="185"/>
      <c r="F52" s="185"/>
      <c r="G52" s="185"/>
      <c r="H52" s="185"/>
      <c r="I52" s="185"/>
      <c r="J52" s="209" t="s">
        <v>239</v>
      </c>
      <c r="K52" s="210"/>
      <c r="L52" s="210"/>
      <c r="M52" s="210"/>
      <c r="N52" s="210"/>
      <c r="O52" s="210"/>
      <c r="P52" s="210"/>
      <c r="Q52" s="210"/>
      <c r="R52" s="211"/>
      <c r="S52" s="33"/>
      <c r="T52" s="25"/>
      <c r="CA52" s="53"/>
      <c r="CB52" s="53"/>
      <c r="CC52" s="306"/>
      <c r="CD52" s="306"/>
      <c r="CE52" s="306"/>
      <c r="CF52" s="53"/>
      <c r="CG52" s="25"/>
      <c r="CH52" s="25"/>
      <c r="CI52" s="25"/>
      <c r="CJ52" s="25"/>
      <c r="CK52" s="25"/>
      <c r="CL52" s="25"/>
      <c r="CM52" s="25"/>
      <c r="CN52" s="25"/>
      <c r="CO52" s="25"/>
      <c r="CP52" s="25"/>
      <c r="CQ52" s="25"/>
      <c r="CR52" s="25"/>
      <c r="CS52" s="56"/>
      <c r="CT52" s="25"/>
      <c r="CU52" s="25"/>
      <c r="CV52" s="25"/>
      <c r="CW52" s="25"/>
      <c r="CX52" s="25"/>
      <c r="CY52" s="25"/>
      <c r="CZ52" s="25"/>
      <c r="DA52" s="25"/>
      <c r="DB52" s="25"/>
      <c r="DC52" s="25"/>
      <c r="DD52" s="25"/>
      <c r="DE52" s="25"/>
      <c r="DF52" s="25"/>
      <c r="DG52" s="25"/>
      <c r="DH52" s="25"/>
      <c r="DI52" s="25"/>
      <c r="DJ52" s="25"/>
      <c r="DK52" s="25"/>
      <c r="DL52" s="25"/>
      <c r="DM52" s="25"/>
      <c r="DN52" s="25"/>
      <c r="DO52" s="25"/>
      <c r="DP52" s="25"/>
      <c r="DQ52" s="25"/>
      <c r="DR52" s="25"/>
      <c r="DS52" s="25"/>
      <c r="DT52" s="25"/>
      <c r="DU52" s="25"/>
      <c r="DV52" s="25"/>
      <c r="DW52" s="25"/>
      <c r="DX52" s="25"/>
      <c r="DY52" s="25"/>
      <c r="DZ52" s="25"/>
      <c r="EA52" s="25"/>
      <c r="EB52" s="25"/>
      <c r="EC52" s="25"/>
    </row>
    <row r="53" spans="1:133" ht="27" customHeight="1">
      <c r="A53" s="25"/>
      <c r="B53" s="33"/>
      <c r="C53" s="277"/>
      <c r="D53" s="185" t="s">
        <v>237</v>
      </c>
      <c r="E53" s="185"/>
      <c r="F53" s="185"/>
      <c r="G53" s="185"/>
      <c r="H53" s="185"/>
      <c r="I53" s="185"/>
      <c r="J53" s="209" t="s">
        <v>240</v>
      </c>
      <c r="K53" s="210"/>
      <c r="L53" s="210"/>
      <c r="M53" s="210"/>
      <c r="N53" s="210"/>
      <c r="O53" s="210"/>
      <c r="P53" s="210"/>
      <c r="Q53" s="210"/>
      <c r="R53" s="211"/>
      <c r="S53" s="33"/>
      <c r="T53" s="25"/>
      <c r="CA53" s="53"/>
      <c r="CB53" s="53"/>
      <c r="CC53" s="306"/>
      <c r="CD53" s="306"/>
      <c r="CE53" s="306"/>
      <c r="CF53" s="53"/>
      <c r="CG53" s="25"/>
      <c r="CH53" s="25"/>
      <c r="CI53" s="25"/>
      <c r="CJ53" s="25"/>
      <c r="CK53" s="25"/>
      <c r="CL53" s="25"/>
      <c r="CM53" s="25"/>
      <c r="CN53" s="25"/>
      <c r="CO53" s="25"/>
      <c r="CP53" s="25"/>
      <c r="CQ53" s="25"/>
      <c r="CR53" s="25"/>
      <c r="CS53" s="56"/>
      <c r="CT53" s="25"/>
      <c r="CU53" s="25"/>
      <c r="CV53" s="25"/>
      <c r="CW53" s="25"/>
      <c r="CX53" s="25"/>
      <c r="CY53" s="25"/>
      <c r="CZ53" s="25"/>
      <c r="DA53" s="25"/>
      <c r="DB53" s="25"/>
      <c r="DC53" s="25"/>
      <c r="DD53" s="25"/>
      <c r="DE53" s="25"/>
      <c r="DF53" s="25"/>
      <c r="DG53" s="25"/>
      <c r="DH53" s="25"/>
      <c r="DI53" s="25"/>
      <c r="DJ53" s="25"/>
      <c r="DK53" s="25"/>
      <c r="DL53" s="25"/>
      <c r="DM53" s="25"/>
      <c r="DN53" s="25"/>
      <c r="DO53" s="25"/>
      <c r="DP53" s="25"/>
      <c r="DQ53" s="25"/>
      <c r="DR53" s="25"/>
      <c r="DS53" s="25"/>
      <c r="DT53" s="25"/>
      <c r="DU53" s="25"/>
      <c r="DV53" s="25"/>
      <c r="DW53" s="25"/>
      <c r="DX53" s="25"/>
      <c r="DY53" s="25"/>
      <c r="DZ53" s="25"/>
      <c r="EA53" s="25"/>
      <c r="EB53" s="25"/>
      <c r="EC53" s="25"/>
    </row>
    <row r="54" spans="1:133" ht="19.5" customHeight="1" thickBot="1">
      <c r="A54" s="25"/>
      <c r="B54" s="33"/>
      <c r="C54" s="277"/>
      <c r="D54" s="183" t="s">
        <v>199</v>
      </c>
      <c r="E54" s="183"/>
      <c r="F54" s="183"/>
      <c r="G54" s="183"/>
      <c r="H54" s="183"/>
      <c r="I54" s="183"/>
      <c r="J54" s="198" t="s">
        <v>241</v>
      </c>
      <c r="K54" s="199"/>
      <c r="L54" s="199"/>
      <c r="M54" s="199"/>
      <c r="N54" s="199"/>
      <c r="O54" s="199"/>
      <c r="P54" s="199"/>
      <c r="Q54" s="199"/>
      <c r="R54" s="200"/>
      <c r="S54" s="33"/>
      <c r="T54" s="25"/>
      <c r="CA54" s="53"/>
      <c r="CB54" s="53"/>
      <c r="CC54" s="306"/>
      <c r="CD54" s="306"/>
      <c r="CE54" s="306"/>
      <c r="CF54" s="53"/>
      <c r="CG54" s="25"/>
      <c r="CH54" s="25"/>
      <c r="CI54" s="25"/>
      <c r="CJ54" s="25"/>
      <c r="CK54" s="25"/>
      <c r="CL54" s="25"/>
      <c r="CM54" s="25"/>
      <c r="CN54" s="25"/>
      <c r="CO54" s="25"/>
      <c r="CP54" s="25"/>
      <c r="CQ54" s="25"/>
      <c r="CR54" s="25"/>
      <c r="CS54" s="56"/>
      <c r="CT54" s="25"/>
      <c r="CU54" s="25"/>
      <c r="CV54" s="25"/>
      <c r="CW54" s="25"/>
      <c r="CX54" s="25"/>
      <c r="CY54" s="25"/>
      <c r="CZ54" s="25"/>
      <c r="DA54" s="25"/>
      <c r="DB54" s="25"/>
      <c r="DC54" s="25"/>
      <c r="DD54" s="25"/>
      <c r="DE54" s="25"/>
      <c r="DF54" s="25"/>
      <c r="DG54" s="25"/>
      <c r="DH54" s="25"/>
      <c r="DI54" s="25"/>
      <c r="DJ54" s="25"/>
      <c r="DK54" s="25"/>
      <c r="DL54" s="25"/>
      <c r="DM54" s="25"/>
      <c r="DN54" s="25"/>
      <c r="DO54" s="25"/>
      <c r="DP54" s="25"/>
      <c r="DQ54" s="25"/>
      <c r="DR54" s="25"/>
      <c r="DS54" s="25"/>
      <c r="DT54" s="25"/>
      <c r="DU54" s="25"/>
      <c r="DV54" s="25"/>
      <c r="DW54" s="25"/>
      <c r="DX54" s="25"/>
      <c r="DY54" s="25"/>
      <c r="DZ54" s="25"/>
      <c r="EA54" s="25"/>
      <c r="EB54" s="25"/>
      <c r="EC54" s="25"/>
    </row>
    <row r="55" spans="1:133" ht="6.75" customHeight="1" thickBot="1">
      <c r="A55" s="25"/>
      <c r="B55" s="33"/>
      <c r="C55" s="277"/>
      <c r="D55" s="44"/>
      <c r="E55" s="44"/>
      <c r="F55" s="44"/>
      <c r="G55" s="44"/>
      <c r="H55" s="44"/>
      <c r="I55" s="45"/>
      <c r="J55" s="44"/>
      <c r="K55" s="44"/>
      <c r="L55" s="44"/>
      <c r="M55" s="44"/>
      <c r="N55" s="44"/>
      <c r="O55" s="44"/>
      <c r="P55" s="44"/>
      <c r="Q55" s="44"/>
      <c r="R55" s="44"/>
      <c r="S55" s="33"/>
      <c r="T55" s="25"/>
      <c r="CA55" s="53"/>
      <c r="CB55" s="53"/>
      <c r="CC55" s="306"/>
      <c r="CD55" s="306"/>
      <c r="CE55" s="306"/>
      <c r="CF55" s="53"/>
      <c r="CG55" s="25"/>
      <c r="CH55" s="25"/>
      <c r="CI55" s="25"/>
      <c r="CJ55" s="25"/>
      <c r="CK55" s="25"/>
      <c r="CL55" s="25"/>
      <c r="CM55" s="25"/>
      <c r="CN55" s="25"/>
      <c r="CO55" s="25"/>
      <c r="CP55" s="25"/>
      <c r="CQ55" s="25"/>
      <c r="CR55" s="25"/>
      <c r="CS55" s="56"/>
      <c r="CT55" s="25"/>
      <c r="CU55" s="25"/>
      <c r="CV55" s="25"/>
      <c r="CW55" s="25"/>
      <c r="CX55" s="25"/>
      <c r="CY55" s="25"/>
      <c r="CZ55" s="25"/>
      <c r="DA55" s="25"/>
      <c r="DB55" s="25"/>
      <c r="DC55" s="25"/>
      <c r="DD55" s="25"/>
      <c r="DE55" s="25"/>
      <c r="DF55" s="25"/>
      <c r="DG55" s="25"/>
      <c r="DH55" s="25"/>
      <c r="DI55" s="25"/>
      <c r="DJ55" s="25"/>
      <c r="DK55" s="25"/>
      <c r="DL55" s="25"/>
      <c r="DM55" s="25"/>
      <c r="DN55" s="25"/>
      <c r="DO55" s="25"/>
      <c r="DP55" s="25"/>
      <c r="DQ55" s="25"/>
      <c r="DR55" s="25"/>
      <c r="DS55" s="25"/>
      <c r="DT55" s="25"/>
      <c r="DU55" s="25"/>
      <c r="DV55" s="25"/>
      <c r="DW55" s="25"/>
      <c r="DX55" s="25"/>
      <c r="DY55" s="25"/>
      <c r="DZ55" s="25"/>
      <c r="EA55" s="25"/>
      <c r="EB55" s="25"/>
      <c r="EC55" s="25"/>
    </row>
    <row r="56" spans="1:133" ht="65.25" customHeight="1" thickBot="1">
      <c r="A56" s="56"/>
      <c r="B56" s="33"/>
      <c r="C56" s="277"/>
      <c r="D56" s="196" t="s">
        <v>234</v>
      </c>
      <c r="E56" s="196"/>
      <c r="F56" s="197"/>
      <c r="G56" s="245" t="s">
        <v>317</v>
      </c>
      <c r="H56" s="246"/>
      <c r="I56" s="247"/>
      <c r="J56" s="223">
        <v>0</v>
      </c>
      <c r="K56" s="227"/>
      <c r="L56" s="228"/>
      <c r="M56" s="242" t="s">
        <v>279</v>
      </c>
      <c r="N56" s="243"/>
      <c r="O56" s="243"/>
      <c r="P56" s="244"/>
      <c r="Q56" s="223">
        <v>0</v>
      </c>
      <c r="R56" s="224"/>
      <c r="S56" s="33"/>
      <c r="T56" s="25"/>
      <c r="CA56" s="53"/>
      <c r="CB56" s="53"/>
      <c r="CC56" s="306"/>
      <c r="CD56" s="306"/>
      <c r="CE56" s="306"/>
      <c r="CF56" s="53"/>
      <c r="CG56" s="25"/>
      <c r="CH56" s="25"/>
      <c r="CI56" s="25"/>
      <c r="CJ56" s="25"/>
      <c r="CK56" s="25"/>
      <c r="CL56" s="25"/>
      <c r="CM56" s="25"/>
      <c r="CN56" s="25"/>
      <c r="CO56" s="25"/>
      <c r="CP56" s="25"/>
      <c r="CQ56" s="25"/>
      <c r="CR56" s="25"/>
      <c r="CS56" s="56"/>
      <c r="CT56" s="25"/>
      <c r="CU56" s="25"/>
      <c r="CV56" s="25"/>
      <c r="CW56" s="25"/>
      <c r="CX56" s="25"/>
      <c r="CY56" s="25"/>
      <c r="CZ56" s="25"/>
      <c r="DA56" s="25"/>
      <c r="DB56" s="25"/>
      <c r="DC56" s="25"/>
      <c r="DD56" s="25"/>
      <c r="DE56" s="25"/>
      <c r="DF56" s="25"/>
      <c r="DG56" s="25"/>
      <c r="DH56" s="25"/>
      <c r="DI56" s="25"/>
      <c r="DJ56" s="25"/>
      <c r="DK56" s="25"/>
      <c r="DL56" s="25"/>
      <c r="DM56" s="25"/>
      <c r="DN56" s="25"/>
      <c r="DO56" s="25"/>
      <c r="DP56" s="25"/>
      <c r="DQ56" s="25"/>
      <c r="DR56" s="25"/>
      <c r="DS56" s="25"/>
      <c r="DT56" s="25"/>
      <c r="DU56" s="25"/>
      <c r="DV56" s="25"/>
      <c r="DW56" s="25"/>
      <c r="DX56" s="25"/>
      <c r="DY56" s="25"/>
      <c r="DZ56" s="25"/>
      <c r="EA56" s="25"/>
      <c r="EB56" s="25"/>
      <c r="EC56" s="25"/>
    </row>
    <row r="57" spans="1:133" ht="6" customHeight="1" thickBot="1">
      <c r="A57" s="25"/>
      <c r="B57" s="33"/>
      <c r="C57" s="277"/>
      <c r="D57" s="112"/>
      <c r="E57" s="112"/>
      <c r="F57" s="112"/>
      <c r="G57" s="65"/>
      <c r="H57" s="65"/>
      <c r="I57" s="65"/>
      <c r="J57" s="74"/>
      <c r="K57" s="74"/>
      <c r="L57" s="74"/>
      <c r="M57" s="65"/>
      <c r="N57" s="65"/>
      <c r="O57" s="65"/>
      <c r="P57" s="65"/>
      <c r="Q57" s="74"/>
      <c r="R57" s="74"/>
      <c r="S57" s="33"/>
      <c r="T57" s="25"/>
      <c r="CA57" s="53"/>
      <c r="CB57" s="53"/>
      <c r="CC57" s="306"/>
      <c r="CD57" s="306"/>
      <c r="CE57" s="306"/>
      <c r="CF57" s="53"/>
      <c r="CG57" s="25"/>
      <c r="CH57" s="25"/>
      <c r="CI57" s="25"/>
      <c r="CJ57" s="25"/>
      <c r="CK57" s="25"/>
      <c r="CL57" s="25"/>
      <c r="CM57" s="25"/>
      <c r="CN57" s="25"/>
      <c r="CO57" s="25"/>
      <c r="CP57" s="25"/>
      <c r="CQ57" s="25"/>
      <c r="CR57" s="25"/>
      <c r="CS57" s="56"/>
      <c r="CT57" s="25"/>
      <c r="CU57" s="25"/>
      <c r="CV57" s="25"/>
      <c r="CW57" s="25"/>
      <c r="CX57" s="25"/>
      <c r="CY57" s="25"/>
      <c r="CZ57" s="25"/>
      <c r="DA57" s="25"/>
      <c r="DB57" s="25"/>
      <c r="DC57" s="25"/>
      <c r="DD57" s="25"/>
      <c r="DE57" s="25"/>
      <c r="DF57" s="25"/>
      <c r="DG57" s="25"/>
      <c r="DH57" s="25"/>
      <c r="DI57" s="25"/>
      <c r="DJ57" s="25"/>
      <c r="DK57" s="25"/>
      <c r="DL57" s="25"/>
      <c r="DM57" s="25"/>
      <c r="DN57" s="25"/>
      <c r="DO57" s="25"/>
      <c r="DP57" s="25"/>
      <c r="DQ57" s="25"/>
      <c r="DR57" s="25"/>
      <c r="DS57" s="25"/>
      <c r="DT57" s="25"/>
      <c r="DU57" s="25"/>
      <c r="DV57" s="25"/>
      <c r="DW57" s="25"/>
      <c r="DX57" s="25"/>
      <c r="DY57" s="25"/>
      <c r="DZ57" s="25"/>
      <c r="EA57" s="25"/>
      <c r="EB57" s="25"/>
      <c r="EC57" s="25"/>
    </row>
    <row r="58" spans="1:133" ht="15.75" customHeight="1">
      <c r="A58" s="25"/>
      <c r="B58" s="33"/>
      <c r="C58" s="277"/>
      <c r="D58" s="232" t="s">
        <v>305</v>
      </c>
      <c r="E58" s="232"/>
      <c r="F58" s="232"/>
      <c r="G58" s="232"/>
      <c r="H58" s="232"/>
      <c r="I58" s="232"/>
      <c r="J58" s="232"/>
      <c r="K58" s="232"/>
      <c r="L58" s="232"/>
      <c r="M58" s="232"/>
      <c r="N58" s="233"/>
      <c r="O58" s="234" t="s">
        <v>277</v>
      </c>
      <c r="P58" s="234"/>
      <c r="Q58" s="236" t="s">
        <v>242</v>
      </c>
      <c r="R58" s="237"/>
      <c r="S58" s="33"/>
      <c r="T58" s="25"/>
      <c r="CA58" s="53"/>
      <c r="CB58" s="53"/>
      <c r="CC58" s="306"/>
      <c r="CD58" s="306"/>
      <c r="CE58" s="306"/>
      <c r="CF58" s="53"/>
      <c r="CG58" s="25"/>
      <c r="CH58" s="25"/>
      <c r="CI58" s="25"/>
      <c r="CJ58" s="25"/>
      <c r="CK58" s="25"/>
      <c r="CL58" s="25"/>
      <c r="CM58" s="25"/>
      <c r="CN58" s="25"/>
      <c r="CO58" s="25"/>
      <c r="CP58" s="25"/>
      <c r="CQ58" s="25"/>
      <c r="CR58" s="25"/>
      <c r="CS58" s="56"/>
      <c r="CT58" s="25"/>
      <c r="CU58" s="25"/>
      <c r="CV58" s="25"/>
      <c r="CW58" s="25"/>
      <c r="CX58" s="25"/>
      <c r="CY58" s="25"/>
      <c r="CZ58" s="25"/>
      <c r="DA58" s="25"/>
      <c r="DB58" s="25"/>
      <c r="DC58" s="25"/>
      <c r="DD58" s="25"/>
      <c r="DE58" s="25"/>
      <c r="DF58" s="25"/>
      <c r="DG58" s="25"/>
      <c r="DH58" s="25"/>
      <c r="DI58" s="25"/>
      <c r="DJ58" s="25"/>
      <c r="DK58" s="25"/>
      <c r="DL58" s="25"/>
      <c r="DM58" s="25"/>
      <c r="DN58" s="25"/>
      <c r="DO58" s="25"/>
      <c r="DP58" s="25"/>
      <c r="DQ58" s="25"/>
      <c r="DR58" s="25"/>
      <c r="DS58" s="25"/>
      <c r="DT58" s="25"/>
      <c r="DU58" s="25"/>
      <c r="DV58" s="25"/>
      <c r="DW58" s="25"/>
      <c r="DX58" s="25"/>
      <c r="DY58" s="25"/>
      <c r="DZ58" s="25"/>
      <c r="EA58" s="25"/>
      <c r="EB58" s="25"/>
      <c r="EC58" s="25"/>
    </row>
    <row r="59" spans="1:133" ht="45" customHeight="1">
      <c r="A59" s="25"/>
      <c r="B59" s="33"/>
      <c r="C59" s="277"/>
      <c r="D59" s="202" t="s">
        <v>318</v>
      </c>
      <c r="E59" s="202"/>
      <c r="F59" s="202"/>
      <c r="G59" s="202"/>
      <c r="H59" s="202"/>
      <c r="I59" s="202"/>
      <c r="J59" s="202"/>
      <c r="K59" s="202"/>
      <c r="L59" s="202"/>
      <c r="M59" s="202"/>
      <c r="N59" s="203"/>
      <c r="O59" s="235"/>
      <c r="P59" s="235"/>
      <c r="Q59" s="238"/>
      <c r="R59" s="239"/>
      <c r="S59" s="33"/>
      <c r="T59" s="25"/>
      <c r="CA59" s="53"/>
      <c r="CB59" s="53"/>
      <c r="CC59" s="179" t="s">
        <v>328</v>
      </c>
      <c r="CD59" s="180"/>
      <c r="CE59" s="180"/>
      <c r="CF59" s="53"/>
      <c r="CG59" s="25"/>
      <c r="CH59" s="25"/>
      <c r="CI59" s="25"/>
      <c r="CJ59" s="25"/>
      <c r="CK59" s="25"/>
      <c r="CL59" s="25"/>
      <c r="CM59" s="25"/>
      <c r="CN59" s="25"/>
      <c r="CO59" s="25"/>
      <c r="CP59" s="25"/>
      <c r="CQ59" s="25"/>
      <c r="CR59" s="25"/>
      <c r="CS59" s="56"/>
      <c r="CT59" s="25"/>
      <c r="CU59" s="25"/>
      <c r="CV59" s="25"/>
      <c r="CW59" s="25"/>
      <c r="CX59" s="25"/>
      <c r="CY59" s="25"/>
      <c r="CZ59" s="25"/>
      <c r="DA59" s="25"/>
      <c r="DB59" s="25"/>
      <c r="DC59" s="25"/>
      <c r="DD59" s="25"/>
      <c r="DE59" s="25"/>
      <c r="DF59" s="25"/>
      <c r="DG59" s="25"/>
      <c r="DH59" s="25"/>
      <c r="DI59" s="25"/>
      <c r="DJ59" s="25"/>
      <c r="DK59" s="25"/>
      <c r="DL59" s="25"/>
      <c r="DM59" s="25"/>
      <c r="DN59" s="25"/>
      <c r="DO59" s="25"/>
      <c r="DP59" s="25"/>
      <c r="DQ59" s="25"/>
      <c r="DR59" s="25"/>
      <c r="DS59" s="25"/>
      <c r="DT59" s="25"/>
      <c r="DU59" s="25"/>
      <c r="DV59" s="25"/>
      <c r="DW59" s="25"/>
      <c r="DX59" s="25"/>
      <c r="DY59" s="25"/>
      <c r="DZ59" s="25"/>
      <c r="EA59" s="25"/>
      <c r="EB59" s="25"/>
      <c r="EC59" s="25"/>
    </row>
    <row r="60" spans="1:133" ht="45" customHeight="1" thickBot="1">
      <c r="A60" s="25"/>
      <c r="B60" s="33"/>
      <c r="C60" s="277"/>
      <c r="D60" s="207" t="s">
        <v>200</v>
      </c>
      <c r="E60" s="207"/>
      <c r="F60" s="207"/>
      <c r="G60" s="207"/>
      <c r="H60" s="207"/>
      <c r="I60" s="207"/>
      <c r="J60" s="208"/>
      <c r="K60" s="204" t="s">
        <v>220</v>
      </c>
      <c r="L60" s="205"/>
      <c r="M60" s="205"/>
      <c r="N60" s="206"/>
      <c r="O60" s="181">
        <v>0</v>
      </c>
      <c r="P60" s="181"/>
      <c r="Q60" s="181">
        <v>0</v>
      </c>
      <c r="R60" s="182"/>
      <c r="S60" s="33"/>
      <c r="T60" s="25"/>
      <c r="CA60" s="53"/>
      <c r="CB60" s="53"/>
      <c r="CC60" s="180"/>
      <c r="CD60" s="180"/>
      <c r="CE60" s="180"/>
      <c r="CF60" s="53"/>
      <c r="CG60" s="25"/>
      <c r="CH60" s="25"/>
      <c r="CI60" s="25"/>
      <c r="CJ60" s="25"/>
      <c r="CK60" s="25"/>
      <c r="CL60" s="25"/>
      <c r="CM60" s="25"/>
      <c r="CN60" s="25"/>
      <c r="CO60" s="25"/>
      <c r="CP60" s="25"/>
      <c r="CQ60" s="25"/>
      <c r="CR60" s="25"/>
      <c r="CS60" s="56"/>
      <c r="CT60" s="25"/>
      <c r="CU60" s="25"/>
      <c r="CV60" s="25"/>
      <c r="CW60" s="25"/>
      <c r="CX60" s="25"/>
      <c r="CY60" s="25"/>
      <c r="CZ60" s="25"/>
      <c r="DA60" s="25"/>
      <c r="DB60" s="25"/>
      <c r="DC60" s="25"/>
      <c r="DD60" s="25"/>
      <c r="DE60" s="25"/>
      <c r="DF60" s="25"/>
      <c r="DG60" s="25"/>
      <c r="DH60" s="25"/>
      <c r="DI60" s="25"/>
      <c r="DJ60" s="25"/>
      <c r="DK60" s="25"/>
      <c r="DL60" s="25"/>
      <c r="DM60" s="25"/>
      <c r="DN60" s="25"/>
      <c r="DO60" s="25"/>
      <c r="DP60" s="25"/>
      <c r="DQ60" s="25"/>
      <c r="DR60" s="25"/>
      <c r="DS60" s="25"/>
      <c r="DT60" s="25"/>
      <c r="DU60" s="25"/>
      <c r="DV60" s="25"/>
      <c r="DW60" s="25"/>
      <c r="DX60" s="25"/>
      <c r="DY60" s="25"/>
      <c r="DZ60" s="25"/>
      <c r="EA60" s="25"/>
      <c r="EB60" s="25"/>
      <c r="EC60" s="25"/>
    </row>
    <row r="61" spans="1:133" ht="6.75" customHeight="1" thickBot="1">
      <c r="A61" s="25"/>
      <c r="B61" s="33"/>
      <c r="C61" s="277"/>
      <c r="D61" s="46"/>
      <c r="E61" s="46"/>
      <c r="F61" s="46"/>
      <c r="G61" s="46"/>
      <c r="H61" s="46"/>
      <c r="I61" s="47"/>
      <c r="J61" s="46"/>
      <c r="K61" s="46"/>
      <c r="L61" s="46"/>
      <c r="M61" s="46"/>
      <c r="N61" s="46"/>
      <c r="O61" s="46"/>
      <c r="P61" s="46"/>
      <c r="Q61" s="46"/>
      <c r="R61" s="46"/>
      <c r="S61" s="33"/>
      <c r="T61" s="25"/>
      <c r="CA61" s="53"/>
      <c r="CB61" s="53"/>
      <c r="CC61" s="180"/>
      <c r="CD61" s="180"/>
      <c r="CE61" s="180"/>
      <c r="CF61" s="53"/>
      <c r="CG61" s="25"/>
      <c r="CH61" s="25"/>
      <c r="CI61" s="25"/>
      <c r="CJ61" s="25"/>
      <c r="CK61" s="25"/>
      <c r="CL61" s="25"/>
      <c r="CM61" s="25"/>
      <c r="CN61" s="25"/>
      <c r="CO61" s="25"/>
      <c r="CP61" s="25"/>
      <c r="CQ61" s="25"/>
      <c r="CR61" s="25"/>
      <c r="CS61" s="56"/>
      <c r="CT61" s="25"/>
      <c r="CU61" s="25"/>
      <c r="CV61" s="25"/>
      <c r="CW61" s="25"/>
      <c r="CX61" s="25"/>
      <c r="CY61" s="25"/>
      <c r="CZ61" s="25"/>
      <c r="DA61" s="25"/>
      <c r="DB61" s="25"/>
      <c r="DC61" s="25"/>
      <c r="DD61" s="25"/>
      <c r="DE61" s="25"/>
      <c r="DF61" s="25"/>
      <c r="DG61" s="25"/>
      <c r="DH61" s="25"/>
      <c r="DI61" s="25"/>
      <c r="DJ61" s="25"/>
      <c r="DK61" s="25"/>
      <c r="DL61" s="25"/>
      <c r="DM61" s="25"/>
      <c r="DN61" s="25"/>
      <c r="DO61" s="25"/>
      <c r="DP61" s="25"/>
      <c r="DQ61" s="25"/>
      <c r="DR61" s="25"/>
      <c r="DS61" s="25"/>
      <c r="DT61" s="25"/>
      <c r="DU61" s="25"/>
      <c r="DV61" s="25"/>
      <c r="DW61" s="25"/>
      <c r="DX61" s="25"/>
      <c r="DY61" s="25"/>
      <c r="DZ61" s="25"/>
      <c r="EA61" s="25"/>
      <c r="EB61" s="25"/>
      <c r="EC61" s="25"/>
    </row>
    <row r="62" spans="1:133" ht="53.25" customHeight="1">
      <c r="A62" s="25"/>
      <c r="B62" s="33"/>
      <c r="C62" s="277"/>
      <c r="D62" s="225" t="s">
        <v>278</v>
      </c>
      <c r="E62" s="225"/>
      <c r="F62" s="225"/>
      <c r="G62" s="225"/>
      <c r="H62" s="225"/>
      <c r="I62" s="225"/>
      <c r="J62" s="225"/>
      <c r="K62" s="225"/>
      <c r="L62" s="225"/>
      <c r="M62" s="225"/>
      <c r="N62" s="225"/>
      <c r="O62" s="225"/>
      <c r="P62" s="225"/>
      <c r="Q62" s="225"/>
      <c r="R62" s="226"/>
      <c r="S62" s="33"/>
      <c r="T62" s="25"/>
      <c r="CA62" s="53"/>
      <c r="CB62" s="53"/>
      <c r="CC62" s="180"/>
      <c r="CD62" s="180"/>
      <c r="CE62" s="180"/>
      <c r="CF62" s="53"/>
      <c r="CG62" s="25"/>
      <c r="CH62" s="25"/>
      <c r="CI62" s="25"/>
      <c r="CJ62" s="25"/>
      <c r="CK62" s="25"/>
      <c r="CL62" s="25"/>
      <c r="CM62" s="25"/>
      <c r="CN62" s="25"/>
      <c r="CO62" s="25"/>
      <c r="CP62" s="25"/>
      <c r="CQ62" s="25"/>
      <c r="CR62" s="25"/>
      <c r="CS62" s="56"/>
      <c r="CT62" s="25"/>
      <c r="CU62" s="25"/>
      <c r="CV62" s="25"/>
      <c r="CW62" s="25"/>
      <c r="CX62" s="25"/>
      <c r="CY62" s="25"/>
      <c r="CZ62" s="25"/>
      <c r="DA62" s="25"/>
      <c r="DB62" s="25"/>
      <c r="DC62" s="25"/>
      <c r="DD62" s="25"/>
      <c r="DE62" s="25"/>
      <c r="DF62" s="25"/>
      <c r="DG62" s="25"/>
      <c r="DH62" s="25"/>
      <c r="DI62" s="25"/>
      <c r="DJ62" s="25"/>
      <c r="DK62" s="25"/>
      <c r="DL62" s="25"/>
      <c r="DM62" s="25"/>
      <c r="DN62" s="25"/>
      <c r="DO62" s="25"/>
      <c r="DP62" s="25"/>
      <c r="DQ62" s="25"/>
      <c r="DR62" s="25"/>
      <c r="DS62" s="25"/>
      <c r="DT62" s="25"/>
      <c r="DU62" s="25"/>
      <c r="DV62" s="25"/>
      <c r="DW62" s="25"/>
      <c r="DX62" s="25"/>
      <c r="DY62" s="25"/>
      <c r="DZ62" s="25"/>
      <c r="EA62" s="25"/>
      <c r="EB62" s="25"/>
      <c r="EC62" s="25"/>
    </row>
    <row r="63" spans="1:133" ht="48" customHeight="1">
      <c r="A63" s="25"/>
      <c r="B63" s="33"/>
      <c r="C63" s="277"/>
      <c r="D63" s="259" t="s">
        <v>319</v>
      </c>
      <c r="E63" s="259"/>
      <c r="F63" s="259"/>
      <c r="G63" s="260"/>
      <c r="H63" s="48"/>
      <c r="I63" s="261" t="s">
        <v>320</v>
      </c>
      <c r="J63" s="262"/>
      <c r="K63" s="262"/>
      <c r="L63" s="262"/>
      <c r="M63" s="263"/>
      <c r="N63" s="48"/>
      <c r="O63" s="264" t="s">
        <v>321</v>
      </c>
      <c r="P63" s="259"/>
      <c r="Q63" s="259"/>
      <c r="R63" s="260"/>
      <c r="S63" s="33"/>
      <c r="T63" s="25"/>
      <c r="CA63" s="53"/>
      <c r="CB63" s="53"/>
      <c r="CC63" s="180"/>
      <c r="CD63" s="180"/>
      <c r="CE63" s="180"/>
      <c r="CF63" s="53"/>
      <c r="CG63" s="25"/>
      <c r="CH63" s="25"/>
      <c r="CI63" s="25"/>
      <c r="CJ63" s="25"/>
      <c r="CK63" s="25"/>
      <c r="CL63" s="25"/>
      <c r="CM63" s="25"/>
      <c r="CN63" s="25"/>
      <c r="CO63" s="25"/>
      <c r="CP63" s="25"/>
      <c r="CQ63" s="25"/>
      <c r="CR63" s="25"/>
      <c r="CS63" s="56"/>
      <c r="CT63" s="25"/>
      <c r="CU63" s="25"/>
      <c r="CV63" s="25"/>
      <c r="CW63" s="25"/>
      <c r="CX63" s="25"/>
      <c r="CY63" s="25"/>
      <c r="CZ63" s="25"/>
      <c r="DA63" s="25"/>
      <c r="DB63" s="25"/>
      <c r="DC63" s="25"/>
      <c r="DD63" s="25"/>
      <c r="DE63" s="25"/>
      <c r="DF63" s="25"/>
      <c r="DG63" s="25"/>
      <c r="DH63" s="25"/>
      <c r="DI63" s="25"/>
      <c r="DJ63" s="25"/>
      <c r="DK63" s="25"/>
      <c r="DL63" s="25"/>
      <c r="DM63" s="25"/>
      <c r="DN63" s="25"/>
      <c r="DO63" s="25"/>
      <c r="DP63" s="25"/>
      <c r="DQ63" s="25"/>
      <c r="DR63" s="25"/>
      <c r="DS63" s="25"/>
      <c r="DT63" s="25"/>
      <c r="DU63" s="25"/>
      <c r="DV63" s="25"/>
      <c r="DW63" s="25"/>
      <c r="DX63" s="25"/>
      <c r="DY63" s="25"/>
      <c r="DZ63" s="25"/>
      <c r="EA63" s="25"/>
      <c r="EB63" s="25"/>
      <c r="EC63" s="25"/>
    </row>
    <row r="64" spans="1:133" ht="33" customHeight="1">
      <c r="A64" s="25"/>
      <c r="B64" s="33"/>
      <c r="C64" s="277"/>
      <c r="D64" s="265" t="s">
        <v>243</v>
      </c>
      <c r="E64" s="266"/>
      <c r="F64" s="125" t="s">
        <v>201</v>
      </c>
      <c r="G64" s="126" t="s">
        <v>202</v>
      </c>
      <c r="H64" s="48"/>
      <c r="I64" s="267" t="s">
        <v>244</v>
      </c>
      <c r="J64" s="279"/>
      <c r="K64" s="268"/>
      <c r="L64" s="125" t="s">
        <v>201</v>
      </c>
      <c r="M64" s="126" t="s">
        <v>202</v>
      </c>
      <c r="N64" s="49"/>
      <c r="O64" s="267" t="s">
        <v>244</v>
      </c>
      <c r="P64" s="268"/>
      <c r="Q64" s="125" t="s">
        <v>201</v>
      </c>
      <c r="R64" s="126" t="s">
        <v>202</v>
      </c>
      <c r="S64" s="33"/>
      <c r="T64" s="25"/>
      <c r="CA64" s="53"/>
      <c r="CB64" s="53"/>
      <c r="CC64" s="180"/>
      <c r="CD64" s="180"/>
      <c r="CE64" s="180"/>
      <c r="CF64" s="53"/>
      <c r="CG64" s="25"/>
      <c r="CH64" s="25"/>
      <c r="CI64" s="25"/>
      <c r="CJ64" s="25"/>
      <c r="CK64" s="25"/>
      <c r="CL64" s="25"/>
      <c r="CM64" s="25"/>
      <c r="CN64" s="25"/>
      <c r="CO64" s="25"/>
      <c r="CP64" s="25"/>
      <c r="CQ64" s="25"/>
      <c r="CR64" s="25"/>
      <c r="CS64" s="56"/>
      <c r="CT64" s="25"/>
      <c r="CU64" s="25"/>
      <c r="CV64" s="25"/>
      <c r="CW64" s="25"/>
      <c r="CX64" s="25"/>
      <c r="CY64" s="25"/>
      <c r="CZ64" s="25"/>
      <c r="DA64" s="25"/>
      <c r="DB64" s="25"/>
      <c r="DC64" s="25"/>
      <c r="DD64" s="25"/>
      <c r="DE64" s="25"/>
      <c r="DF64" s="25"/>
      <c r="DG64" s="25"/>
      <c r="DH64" s="25"/>
      <c r="DI64" s="25"/>
      <c r="DJ64" s="25"/>
      <c r="DK64" s="25"/>
      <c r="DL64" s="25"/>
      <c r="DM64" s="25"/>
      <c r="DN64" s="25"/>
      <c r="DO64" s="25"/>
      <c r="DP64" s="25"/>
      <c r="DQ64" s="25"/>
      <c r="DR64" s="25"/>
      <c r="DS64" s="25"/>
      <c r="DT64" s="25"/>
      <c r="DU64" s="25"/>
      <c r="DV64" s="25"/>
      <c r="DW64" s="25"/>
      <c r="DX64" s="25"/>
      <c r="DY64" s="25"/>
      <c r="DZ64" s="25"/>
      <c r="EA64" s="25"/>
      <c r="EB64" s="25"/>
      <c r="EC64" s="25"/>
    </row>
    <row r="65" spans="1:133" ht="45" customHeight="1">
      <c r="A65" s="25"/>
      <c r="B65" s="33"/>
      <c r="C65" s="277"/>
      <c r="D65" s="269" t="s">
        <v>221</v>
      </c>
      <c r="E65" s="229"/>
      <c r="F65" s="127">
        <v>0</v>
      </c>
      <c r="G65" s="128">
        <v>0</v>
      </c>
      <c r="H65" s="48"/>
      <c r="I65" s="280" t="s">
        <v>225</v>
      </c>
      <c r="J65" s="281"/>
      <c r="K65" s="281"/>
      <c r="L65" s="127">
        <v>0</v>
      </c>
      <c r="M65" s="128">
        <v>0</v>
      </c>
      <c r="N65" s="48"/>
      <c r="O65" s="217" t="s">
        <v>226</v>
      </c>
      <c r="P65" s="218"/>
      <c r="Q65" s="127">
        <v>0</v>
      </c>
      <c r="R65" s="128">
        <v>0</v>
      </c>
      <c r="S65" s="33"/>
      <c r="T65" s="25"/>
      <c r="CA65" s="53"/>
      <c r="CB65" s="53"/>
      <c r="CC65" s="180"/>
      <c r="CD65" s="180"/>
      <c r="CE65" s="180"/>
      <c r="CF65" s="53"/>
      <c r="CG65" s="25"/>
      <c r="CH65" s="25"/>
      <c r="CI65" s="25"/>
      <c r="CJ65" s="25"/>
      <c r="CK65" s="25"/>
      <c r="CL65" s="25"/>
      <c r="CM65" s="25"/>
      <c r="CN65" s="25"/>
      <c r="CO65" s="25"/>
      <c r="CP65" s="25"/>
      <c r="CQ65" s="25"/>
      <c r="CR65" s="25"/>
      <c r="CS65" s="56"/>
      <c r="CT65" s="25"/>
      <c r="CU65" s="25"/>
      <c r="CV65" s="25"/>
      <c r="CW65" s="25"/>
      <c r="CX65" s="25"/>
      <c r="CY65" s="25"/>
      <c r="CZ65" s="25"/>
      <c r="DA65" s="25"/>
      <c r="DB65" s="25"/>
      <c r="DC65" s="25"/>
      <c r="DD65" s="25"/>
      <c r="DE65" s="25"/>
      <c r="DF65" s="25"/>
      <c r="DG65" s="25"/>
      <c r="DH65" s="25"/>
      <c r="DI65" s="25"/>
      <c r="DJ65" s="25"/>
      <c r="DK65" s="25"/>
      <c r="DL65" s="25"/>
      <c r="DM65" s="25"/>
      <c r="DN65" s="25"/>
      <c r="DO65" s="25"/>
      <c r="DP65" s="25"/>
      <c r="DQ65" s="25"/>
      <c r="DR65" s="25"/>
      <c r="DS65" s="25"/>
      <c r="DT65" s="25"/>
      <c r="DU65" s="25"/>
      <c r="DV65" s="25"/>
      <c r="DW65" s="25"/>
      <c r="DX65" s="25"/>
      <c r="DY65" s="25"/>
      <c r="DZ65" s="25"/>
      <c r="EA65" s="25"/>
      <c r="EB65" s="25"/>
      <c r="EC65" s="25"/>
    </row>
    <row r="66" spans="1:133" ht="45" customHeight="1">
      <c r="A66" s="25"/>
      <c r="B66" s="33"/>
      <c r="C66" s="277"/>
      <c r="D66" s="229" t="s">
        <v>222</v>
      </c>
      <c r="E66" s="230"/>
      <c r="F66" s="127">
        <v>0</v>
      </c>
      <c r="G66" s="128">
        <v>0</v>
      </c>
      <c r="H66" s="48"/>
      <c r="I66" s="280" t="s">
        <v>247</v>
      </c>
      <c r="J66" s="281"/>
      <c r="K66" s="281"/>
      <c r="L66" s="127">
        <v>0</v>
      </c>
      <c r="M66" s="128">
        <v>0</v>
      </c>
      <c r="N66" s="48"/>
      <c r="O66" s="217" t="s">
        <v>227</v>
      </c>
      <c r="P66" s="218"/>
      <c r="Q66" s="127">
        <v>0</v>
      </c>
      <c r="R66" s="128">
        <v>0</v>
      </c>
      <c r="S66" s="33"/>
      <c r="T66" s="25"/>
      <c r="CA66" s="53"/>
      <c r="CB66" s="53"/>
      <c r="CC66" s="180"/>
      <c r="CD66" s="180"/>
      <c r="CE66" s="180"/>
      <c r="CF66" s="53"/>
      <c r="CG66" s="25"/>
      <c r="CH66" s="25"/>
      <c r="CI66" s="25"/>
      <c r="CJ66" s="25"/>
      <c r="CK66" s="25"/>
      <c r="CL66" s="25"/>
      <c r="CM66" s="25"/>
      <c r="CN66" s="25"/>
      <c r="CO66" s="25"/>
      <c r="CP66" s="25"/>
      <c r="CQ66" s="25"/>
      <c r="CR66" s="25"/>
      <c r="CS66" s="56"/>
      <c r="CT66" s="25"/>
      <c r="CU66" s="25"/>
      <c r="CV66" s="25"/>
      <c r="CW66" s="25"/>
      <c r="CX66" s="25"/>
      <c r="CY66" s="25"/>
      <c r="CZ66" s="25"/>
      <c r="DA66" s="25"/>
      <c r="DB66" s="25"/>
      <c r="DC66" s="25"/>
      <c r="DD66" s="25"/>
      <c r="DE66" s="25"/>
      <c r="DF66" s="25"/>
      <c r="DG66" s="25"/>
      <c r="DH66" s="25"/>
      <c r="DI66" s="25"/>
      <c r="DJ66" s="25"/>
      <c r="DK66" s="25"/>
      <c r="DL66" s="25"/>
      <c r="DM66" s="25"/>
      <c r="DN66" s="25"/>
      <c r="DO66" s="25"/>
      <c r="DP66" s="25"/>
      <c r="DQ66" s="25"/>
      <c r="DR66" s="25"/>
      <c r="DS66" s="25"/>
      <c r="DT66" s="25"/>
      <c r="DU66" s="25"/>
      <c r="DV66" s="25"/>
      <c r="DW66" s="25"/>
      <c r="DX66" s="25"/>
      <c r="DY66" s="25"/>
      <c r="DZ66" s="25"/>
      <c r="EA66" s="25"/>
      <c r="EB66" s="25"/>
      <c r="EC66" s="25"/>
    </row>
    <row r="67" spans="1:133" ht="45" customHeight="1">
      <c r="A67" s="25"/>
      <c r="B67" s="33"/>
      <c r="C67" s="277"/>
      <c r="D67" s="229" t="s">
        <v>223</v>
      </c>
      <c r="E67" s="230"/>
      <c r="F67" s="127">
        <v>0</v>
      </c>
      <c r="G67" s="128">
        <v>0</v>
      </c>
      <c r="H67" s="48"/>
      <c r="I67" s="280" t="s">
        <v>246</v>
      </c>
      <c r="J67" s="281"/>
      <c r="K67" s="281"/>
      <c r="L67" s="127">
        <v>0</v>
      </c>
      <c r="M67" s="128">
        <v>0</v>
      </c>
      <c r="N67" s="48"/>
      <c r="O67" s="217" t="s">
        <v>228</v>
      </c>
      <c r="P67" s="218"/>
      <c r="Q67" s="127">
        <v>0</v>
      </c>
      <c r="R67" s="128">
        <v>0</v>
      </c>
      <c r="S67" s="33"/>
      <c r="T67" s="25"/>
      <c r="CA67" s="53"/>
      <c r="CB67" s="53"/>
      <c r="CC67" s="216" t="s">
        <v>322</v>
      </c>
      <c r="CD67" s="216"/>
      <c r="CE67" s="216"/>
      <c r="CF67" s="53"/>
      <c r="CG67" s="25"/>
      <c r="CH67" s="25"/>
      <c r="CI67" s="25"/>
      <c r="CJ67" s="25"/>
      <c r="CK67" s="25"/>
      <c r="CL67" s="25"/>
      <c r="CM67" s="25"/>
      <c r="CN67" s="25"/>
      <c r="CO67" s="25"/>
      <c r="CP67" s="25"/>
      <c r="CQ67" s="25"/>
      <c r="CR67" s="25"/>
      <c r="CS67" s="56"/>
      <c r="CT67" s="25"/>
      <c r="CU67" s="25"/>
      <c r="CV67" s="25"/>
      <c r="CW67" s="25"/>
      <c r="CX67" s="25"/>
      <c r="CY67" s="25"/>
      <c r="CZ67" s="25"/>
      <c r="DA67" s="25"/>
      <c r="DB67" s="25"/>
      <c r="DC67" s="25"/>
      <c r="DD67" s="25"/>
      <c r="DE67" s="25"/>
      <c r="DF67" s="25"/>
      <c r="DG67" s="25"/>
      <c r="DH67" s="25"/>
      <c r="DI67" s="25"/>
      <c r="DJ67" s="25"/>
      <c r="DK67" s="25"/>
      <c r="DL67" s="25"/>
      <c r="DM67" s="25"/>
      <c r="DN67" s="25"/>
      <c r="DO67" s="25"/>
      <c r="DP67" s="25"/>
      <c r="DQ67" s="25"/>
      <c r="DR67" s="25"/>
      <c r="DS67" s="25"/>
      <c r="DT67" s="25"/>
      <c r="DU67" s="25"/>
      <c r="DV67" s="25"/>
      <c r="DW67" s="25"/>
      <c r="DX67" s="25"/>
      <c r="DY67" s="25"/>
      <c r="DZ67" s="25"/>
      <c r="EA67" s="25"/>
      <c r="EB67" s="25"/>
      <c r="EC67" s="25"/>
    </row>
    <row r="68" spans="1:133" ht="55.5" customHeight="1" thickBot="1">
      <c r="A68" s="25"/>
      <c r="B68" s="33"/>
      <c r="C68" s="278"/>
      <c r="D68" s="274" t="s">
        <v>224</v>
      </c>
      <c r="E68" s="275"/>
      <c r="F68" s="129">
        <v>0</v>
      </c>
      <c r="G68" s="130">
        <v>0</v>
      </c>
      <c r="H68" s="48"/>
      <c r="I68" s="272" t="s">
        <v>245</v>
      </c>
      <c r="J68" s="273"/>
      <c r="K68" s="273"/>
      <c r="L68" s="129">
        <v>0</v>
      </c>
      <c r="M68" s="130">
        <v>0</v>
      </c>
      <c r="N68" s="48"/>
      <c r="O68" s="270" t="s">
        <v>229</v>
      </c>
      <c r="P68" s="271"/>
      <c r="Q68" s="129">
        <v>0</v>
      </c>
      <c r="R68" s="130">
        <v>0</v>
      </c>
      <c r="S68" s="33"/>
      <c r="T68" s="25"/>
      <c r="CA68" s="53"/>
      <c r="CB68" s="53"/>
      <c r="CC68" s="215"/>
      <c r="CD68" s="215"/>
      <c r="CE68" s="215"/>
      <c r="CF68" s="53"/>
      <c r="CG68" s="25"/>
      <c r="CH68" s="25"/>
      <c r="CI68" s="25"/>
      <c r="CJ68" s="25"/>
      <c r="CK68" s="25"/>
      <c r="CL68" s="25"/>
      <c r="CM68" s="25"/>
      <c r="CN68" s="25"/>
      <c r="CO68" s="25"/>
      <c r="CP68" s="25"/>
      <c r="CQ68" s="25"/>
      <c r="CR68" s="25"/>
      <c r="CS68" s="56"/>
      <c r="CT68" s="25"/>
      <c r="CU68" s="25"/>
      <c r="CV68" s="25"/>
      <c r="CW68" s="25"/>
      <c r="CX68" s="25"/>
      <c r="CY68" s="25"/>
      <c r="CZ68" s="25"/>
      <c r="DA68" s="25"/>
      <c r="DB68" s="25"/>
      <c r="DC68" s="25"/>
      <c r="DD68" s="25"/>
      <c r="DE68" s="25"/>
      <c r="DF68" s="25"/>
      <c r="DG68" s="25"/>
      <c r="DH68" s="25"/>
      <c r="DI68" s="25"/>
      <c r="DJ68" s="25"/>
      <c r="DK68" s="25"/>
      <c r="DL68" s="25"/>
      <c r="DM68" s="25"/>
      <c r="DN68" s="25"/>
      <c r="DO68" s="25"/>
      <c r="DP68" s="25"/>
      <c r="DQ68" s="25"/>
      <c r="DR68" s="25"/>
      <c r="DS68" s="25"/>
      <c r="DT68" s="25"/>
      <c r="DU68" s="25"/>
      <c r="DV68" s="25"/>
      <c r="DW68" s="25"/>
      <c r="DX68" s="25"/>
      <c r="DY68" s="25"/>
      <c r="DZ68" s="25"/>
      <c r="EA68" s="25"/>
      <c r="EB68" s="25"/>
      <c r="EC68" s="25"/>
    </row>
    <row r="69" spans="1:133" ht="9.75" customHeight="1" thickBot="1">
      <c r="A69" s="25"/>
      <c r="B69" s="33"/>
      <c r="C69" s="50"/>
      <c r="D69" s="33"/>
      <c r="E69" s="33"/>
      <c r="F69" s="33"/>
      <c r="G69" s="33"/>
      <c r="H69" s="33"/>
      <c r="I69" s="22"/>
      <c r="J69" s="33"/>
      <c r="K69" s="33"/>
      <c r="L69" s="33"/>
      <c r="M69" s="33"/>
      <c r="N69" s="33"/>
      <c r="O69" s="33"/>
      <c r="P69" s="33"/>
      <c r="Q69" s="33"/>
      <c r="R69" s="33"/>
      <c r="S69" s="33"/>
      <c r="T69" s="25"/>
      <c r="CA69" s="53"/>
      <c r="CB69" s="53"/>
      <c r="CC69" s="53"/>
      <c r="CD69" s="53"/>
      <c r="CE69" s="53"/>
      <c r="CF69" s="53"/>
      <c r="CG69" s="25"/>
      <c r="CH69" s="25"/>
      <c r="CI69" s="25"/>
      <c r="CJ69" s="25"/>
      <c r="CK69" s="25"/>
      <c r="CL69" s="25"/>
      <c r="CM69" s="25"/>
      <c r="CN69" s="25"/>
      <c r="CO69" s="25"/>
      <c r="CP69" s="25"/>
      <c r="CQ69" s="25"/>
      <c r="CR69" s="25"/>
      <c r="CS69" s="56"/>
      <c r="CT69" s="25"/>
      <c r="CU69" s="25"/>
      <c r="CV69" s="25"/>
      <c r="CW69" s="25"/>
      <c r="CX69" s="25"/>
      <c r="CY69" s="25"/>
      <c r="CZ69" s="25"/>
      <c r="DA69" s="25"/>
      <c r="DB69" s="25"/>
      <c r="DC69" s="25"/>
      <c r="DD69" s="25"/>
      <c r="DE69" s="25"/>
      <c r="DF69" s="25"/>
      <c r="DG69" s="25"/>
      <c r="DH69" s="25"/>
      <c r="DI69" s="25"/>
      <c r="DJ69" s="25"/>
      <c r="DK69" s="25"/>
      <c r="DL69" s="25"/>
      <c r="DM69" s="25"/>
      <c r="DN69" s="25"/>
      <c r="DO69" s="25"/>
      <c r="DP69" s="25"/>
      <c r="DQ69" s="25"/>
      <c r="DR69" s="25"/>
      <c r="DS69" s="25"/>
      <c r="DT69" s="25"/>
      <c r="DU69" s="25"/>
      <c r="DV69" s="25"/>
      <c r="DW69" s="25"/>
      <c r="DX69" s="25"/>
      <c r="DY69" s="25"/>
      <c r="DZ69" s="25"/>
      <c r="EA69" s="25"/>
      <c r="EB69" s="25"/>
      <c r="EC69" s="25"/>
    </row>
    <row r="70" spans="1:133" ht="33" customHeight="1" thickBot="1">
      <c r="A70" s="25"/>
      <c r="B70" s="33"/>
      <c r="C70" s="255" t="s">
        <v>203</v>
      </c>
      <c r="D70" s="256"/>
      <c r="E70" s="256"/>
      <c r="F70" s="256"/>
      <c r="G70" s="256"/>
      <c r="H70" s="256"/>
      <c r="I70" s="256"/>
      <c r="J70" s="256"/>
      <c r="K70" s="256"/>
      <c r="L70" s="256"/>
      <c r="M70" s="256"/>
      <c r="N70" s="256"/>
      <c r="O70" s="257"/>
      <c r="P70" s="258" t="s">
        <v>174</v>
      </c>
      <c r="Q70" s="258"/>
      <c r="R70" s="258"/>
      <c r="S70" s="33"/>
      <c r="T70" s="25"/>
      <c r="CA70" s="25"/>
      <c r="CB70" s="25"/>
      <c r="CC70" s="25"/>
      <c r="CD70" s="25"/>
      <c r="CE70" s="25"/>
      <c r="CF70" s="25"/>
      <c r="CG70" s="25"/>
      <c r="CH70" s="25"/>
      <c r="CI70" s="25"/>
      <c r="CJ70" s="25"/>
      <c r="CK70" s="25"/>
      <c r="CL70" s="25"/>
      <c r="CM70" s="25"/>
      <c r="CN70" s="25"/>
      <c r="CO70" s="25"/>
      <c r="CP70" s="25"/>
      <c r="CQ70" s="25"/>
      <c r="CR70" s="25"/>
      <c r="CS70" s="56"/>
      <c r="CT70" s="25"/>
      <c r="CU70" s="25"/>
      <c r="CV70" s="25"/>
      <c r="CW70" s="25"/>
      <c r="CX70" s="25"/>
      <c r="CY70" s="25"/>
      <c r="CZ70" s="25"/>
      <c r="DA70" s="25"/>
      <c r="DB70" s="25"/>
      <c r="DC70" s="25"/>
      <c r="DD70" s="25"/>
      <c r="DE70" s="25"/>
      <c r="DF70" s="25"/>
      <c r="DG70" s="25"/>
      <c r="DH70" s="25"/>
      <c r="DI70" s="25"/>
      <c r="DJ70" s="25"/>
      <c r="DK70" s="25"/>
      <c r="DL70" s="25"/>
      <c r="DM70" s="25"/>
      <c r="DN70" s="25"/>
      <c r="DO70" s="25"/>
      <c r="DP70" s="25"/>
      <c r="DQ70" s="25"/>
      <c r="DR70" s="25"/>
      <c r="DS70" s="25"/>
      <c r="DT70" s="25"/>
      <c r="DU70" s="25"/>
      <c r="DV70" s="25"/>
      <c r="DW70" s="25"/>
      <c r="DX70" s="25"/>
      <c r="DY70" s="25"/>
      <c r="DZ70" s="25"/>
      <c r="EA70" s="25"/>
      <c r="EB70" s="25"/>
      <c r="EC70" s="25"/>
    </row>
    <row r="71" spans="1:133" ht="9.75" customHeight="1">
      <c r="A71" s="25"/>
      <c r="B71" s="33"/>
      <c r="C71" s="33"/>
      <c r="D71" s="33"/>
      <c r="E71" s="33"/>
      <c r="F71" s="33"/>
      <c r="G71" s="33"/>
      <c r="H71" s="33"/>
      <c r="I71" s="33"/>
      <c r="J71" s="33"/>
      <c r="K71" s="33"/>
      <c r="L71" s="33"/>
      <c r="M71" s="33"/>
      <c r="N71" s="33"/>
      <c r="O71" s="33"/>
      <c r="P71" s="33"/>
      <c r="Q71" s="33"/>
      <c r="R71" s="33"/>
      <c r="S71" s="33"/>
      <c r="T71" s="25"/>
      <c r="CA71" s="25"/>
      <c r="CB71" s="25"/>
      <c r="CC71" s="25"/>
      <c r="CD71" s="25"/>
      <c r="CE71" s="25"/>
      <c r="CF71" s="25"/>
      <c r="CG71" s="25"/>
      <c r="CH71" s="25"/>
      <c r="CI71" s="25"/>
      <c r="CJ71" s="25"/>
      <c r="CK71" s="25"/>
      <c r="CL71" s="25"/>
      <c r="CM71" s="25"/>
      <c r="CN71" s="25"/>
      <c r="CO71" s="25"/>
      <c r="CP71" s="25"/>
      <c r="CQ71" s="25"/>
      <c r="CR71" s="25"/>
      <c r="CS71" s="56"/>
      <c r="CT71" s="25"/>
      <c r="CU71" s="25"/>
      <c r="CV71" s="25"/>
      <c r="CW71" s="25"/>
      <c r="CX71" s="25"/>
      <c r="CY71" s="25"/>
      <c r="CZ71" s="25"/>
      <c r="DA71" s="25"/>
      <c r="DB71" s="25"/>
      <c r="DC71" s="25"/>
      <c r="DD71" s="25"/>
      <c r="DE71" s="25"/>
      <c r="DF71" s="25"/>
      <c r="DG71" s="25"/>
      <c r="DH71" s="25"/>
      <c r="DI71" s="25"/>
      <c r="DJ71" s="25"/>
      <c r="DK71" s="25"/>
      <c r="DL71" s="25"/>
      <c r="DM71" s="25"/>
      <c r="DN71" s="25"/>
      <c r="DO71" s="25"/>
      <c r="DP71" s="25"/>
      <c r="DQ71" s="25"/>
      <c r="DR71" s="25"/>
      <c r="DS71" s="25"/>
      <c r="DT71" s="25"/>
      <c r="DU71" s="25"/>
      <c r="DV71" s="25"/>
      <c r="DW71" s="25"/>
      <c r="DX71" s="25"/>
      <c r="DY71" s="25"/>
      <c r="DZ71" s="25"/>
      <c r="EA71" s="25"/>
      <c r="EB71" s="25"/>
      <c r="EC71" s="25"/>
    </row>
    <row r="72" spans="1:133" hidden="1">
      <c r="A72" s="25"/>
      <c r="T72" s="25"/>
      <c r="CA72" s="25"/>
      <c r="CB72" s="25"/>
      <c r="CC72" s="25"/>
      <c r="CD72" s="25"/>
      <c r="CE72" s="25"/>
      <c r="CF72" s="25"/>
      <c r="CG72" s="25"/>
      <c r="CH72" s="25"/>
      <c r="CI72" s="25"/>
      <c r="CJ72" s="25"/>
      <c r="CK72" s="25"/>
      <c r="CL72" s="25"/>
      <c r="CM72" s="25"/>
      <c r="CN72" s="25"/>
      <c r="CO72" s="25"/>
      <c r="CP72" s="25"/>
      <c r="CQ72" s="25"/>
      <c r="CR72" s="25"/>
      <c r="CS72" s="56"/>
      <c r="CT72" s="25"/>
      <c r="CU72" s="25"/>
      <c r="CV72" s="25"/>
      <c r="CW72" s="25"/>
      <c r="CX72" s="25"/>
      <c r="CY72" s="25"/>
      <c r="CZ72" s="25"/>
      <c r="DA72" s="25"/>
      <c r="DB72" s="25"/>
      <c r="DC72" s="25"/>
      <c r="DD72" s="25"/>
      <c r="DE72" s="25"/>
      <c r="DF72" s="25"/>
      <c r="DG72" s="25"/>
      <c r="DH72" s="25"/>
      <c r="DI72" s="25"/>
      <c r="DJ72" s="25"/>
      <c r="DK72" s="25"/>
      <c r="DL72" s="25"/>
      <c r="DM72" s="25"/>
      <c r="DN72" s="25"/>
      <c r="DO72" s="25"/>
      <c r="DP72" s="25"/>
      <c r="DQ72" s="25"/>
      <c r="DR72" s="25"/>
      <c r="DS72" s="25"/>
      <c r="DT72" s="25"/>
      <c r="DU72" s="25"/>
      <c r="DV72" s="25"/>
      <c r="DW72" s="25"/>
      <c r="DX72" s="25"/>
      <c r="DY72" s="25"/>
      <c r="DZ72" s="25"/>
      <c r="EA72" s="25"/>
      <c r="EB72" s="25"/>
      <c r="EC72" s="25"/>
    </row>
    <row r="73" spans="1:133" hidden="1">
      <c r="A73" s="25"/>
      <c r="T73" s="25"/>
      <c r="CA73" s="25"/>
      <c r="CB73" s="25"/>
      <c r="CC73" s="25"/>
      <c r="CD73" s="25"/>
      <c r="CE73" s="25"/>
      <c r="CF73" s="25"/>
      <c r="CG73" s="25"/>
      <c r="CH73" s="25"/>
      <c r="CI73" s="25"/>
      <c r="CJ73" s="25"/>
      <c r="CK73" s="25"/>
      <c r="CL73" s="25"/>
      <c r="CM73" s="25"/>
      <c r="CN73" s="25"/>
      <c r="CO73" s="25"/>
      <c r="CP73" s="25"/>
      <c r="CQ73" s="25"/>
      <c r="CR73" s="25"/>
      <c r="CS73" s="56"/>
      <c r="CT73" s="25"/>
      <c r="CU73" s="25"/>
      <c r="CV73" s="25"/>
      <c r="CW73" s="25"/>
      <c r="CX73" s="25"/>
      <c r="CY73" s="25"/>
      <c r="CZ73" s="25"/>
      <c r="DA73" s="25"/>
      <c r="DB73" s="25"/>
      <c r="DC73" s="25"/>
      <c r="DD73" s="25"/>
      <c r="DE73" s="25"/>
      <c r="DF73" s="25"/>
      <c r="DG73" s="25"/>
      <c r="DH73" s="25"/>
      <c r="DI73" s="25"/>
      <c r="DJ73" s="25"/>
      <c r="DK73" s="25"/>
      <c r="DL73" s="25"/>
      <c r="DM73" s="25"/>
      <c r="DN73" s="25"/>
      <c r="DO73" s="25"/>
      <c r="DP73" s="25"/>
      <c r="DQ73" s="25"/>
      <c r="DR73" s="25"/>
      <c r="DS73" s="25"/>
      <c r="DT73" s="25"/>
      <c r="DU73" s="25"/>
      <c r="DV73" s="25"/>
      <c r="DW73" s="25"/>
      <c r="DX73" s="25"/>
      <c r="DY73" s="25"/>
      <c r="DZ73" s="25"/>
      <c r="EA73" s="25"/>
      <c r="EB73" s="25"/>
      <c r="EC73" s="25"/>
    </row>
    <row r="74" spans="1:133" hidden="1">
      <c r="A74" s="25"/>
      <c r="T74" s="25"/>
      <c r="CA74" s="25"/>
      <c r="CB74" s="25"/>
      <c r="CC74" s="25"/>
      <c r="CD74" s="25"/>
      <c r="CE74" s="25"/>
      <c r="CF74" s="25"/>
      <c r="CG74" s="25"/>
      <c r="CH74" s="25"/>
      <c r="CI74" s="25"/>
      <c r="CJ74" s="25"/>
      <c r="CK74" s="25"/>
      <c r="CL74" s="25"/>
      <c r="CM74" s="25"/>
      <c r="CN74" s="25"/>
      <c r="CO74" s="25"/>
      <c r="CP74" s="25"/>
      <c r="CQ74" s="25"/>
      <c r="CR74" s="25"/>
      <c r="CS74" s="56"/>
      <c r="CT74" s="25"/>
      <c r="CU74" s="25"/>
      <c r="CV74" s="25"/>
      <c r="CW74" s="25"/>
      <c r="CX74" s="25"/>
      <c r="CY74" s="25"/>
      <c r="CZ74" s="25"/>
      <c r="DA74" s="25"/>
      <c r="DB74" s="25"/>
      <c r="DC74" s="25"/>
      <c r="DD74" s="25"/>
      <c r="DE74" s="25"/>
      <c r="DF74" s="25"/>
      <c r="DG74" s="25"/>
      <c r="DH74" s="25"/>
      <c r="DI74" s="25"/>
      <c r="DJ74" s="25"/>
      <c r="DK74" s="25"/>
      <c r="DL74" s="25"/>
      <c r="DM74" s="25"/>
      <c r="DN74" s="25"/>
      <c r="DO74" s="25"/>
      <c r="DP74" s="25"/>
      <c r="DQ74" s="25"/>
      <c r="DR74" s="25"/>
      <c r="DS74" s="25"/>
      <c r="DT74" s="25"/>
      <c r="DU74" s="25"/>
      <c r="DV74" s="25"/>
      <c r="DW74" s="25"/>
      <c r="DX74" s="25"/>
      <c r="DY74" s="25"/>
      <c r="DZ74" s="25"/>
      <c r="EA74" s="25"/>
      <c r="EB74" s="25"/>
      <c r="EC74" s="25"/>
    </row>
    <row r="75" spans="1:133" hidden="1">
      <c r="A75" s="25"/>
      <c r="T75" s="25"/>
      <c r="CA75" s="25"/>
      <c r="CB75" s="25"/>
      <c r="CC75" s="25"/>
      <c r="CD75" s="25"/>
      <c r="CE75" s="25"/>
      <c r="CF75" s="25"/>
      <c r="CG75" s="25"/>
      <c r="CH75" s="25"/>
      <c r="CI75" s="25"/>
      <c r="CJ75" s="25"/>
      <c r="CK75" s="25"/>
      <c r="CL75" s="25"/>
      <c r="CM75" s="25"/>
      <c r="CN75" s="25"/>
      <c r="CO75" s="25"/>
      <c r="CP75" s="25"/>
      <c r="CQ75" s="25"/>
      <c r="CR75" s="25"/>
      <c r="CS75" s="56"/>
      <c r="CT75" s="25"/>
      <c r="CU75" s="25"/>
      <c r="CV75" s="25"/>
      <c r="CW75" s="25"/>
      <c r="CX75" s="25"/>
      <c r="CY75" s="25"/>
      <c r="CZ75" s="25"/>
      <c r="DA75" s="25"/>
      <c r="DB75" s="25"/>
      <c r="DC75" s="25"/>
      <c r="DD75" s="25"/>
      <c r="DE75" s="25"/>
      <c r="DF75" s="25"/>
      <c r="DG75" s="25"/>
      <c r="DH75" s="25"/>
      <c r="DI75" s="25"/>
      <c r="DJ75" s="25"/>
      <c r="DK75" s="25"/>
      <c r="DL75" s="25"/>
      <c r="DM75" s="25"/>
      <c r="DN75" s="25"/>
      <c r="DO75" s="25"/>
      <c r="DP75" s="25"/>
      <c r="DQ75" s="25"/>
      <c r="DR75" s="25"/>
      <c r="DS75" s="25"/>
      <c r="DT75" s="25"/>
      <c r="DU75" s="25"/>
      <c r="DV75" s="25"/>
      <c r="DW75" s="25"/>
      <c r="DX75" s="25"/>
      <c r="DY75" s="25"/>
      <c r="DZ75" s="25"/>
      <c r="EA75" s="25"/>
      <c r="EB75" s="25"/>
      <c r="EC75" s="25"/>
    </row>
    <row r="76" spans="1:133" hidden="1">
      <c r="A76" s="25"/>
      <c r="F76" s="89"/>
      <c r="G76" s="89"/>
      <c r="H76" s="89"/>
      <c r="I76" s="89"/>
      <c r="J76" s="89"/>
      <c r="T76" s="25"/>
      <c r="CA76" s="25"/>
      <c r="CB76" s="25"/>
      <c r="CC76" s="25"/>
      <c r="CD76" s="25"/>
      <c r="CE76" s="25"/>
      <c r="CF76" s="25"/>
      <c r="CG76" s="25"/>
      <c r="CH76" s="25"/>
      <c r="CI76" s="25"/>
      <c r="CJ76" s="25"/>
      <c r="CK76" s="25"/>
      <c r="CL76" s="25"/>
      <c r="CM76" s="25"/>
      <c r="CN76" s="25"/>
      <c r="CO76" s="25"/>
      <c r="CP76" s="25"/>
      <c r="CQ76" s="25"/>
      <c r="CR76" s="25"/>
      <c r="CS76" s="56"/>
      <c r="CT76" s="25"/>
      <c r="CU76" s="25"/>
      <c r="CV76" s="25"/>
      <c r="CW76" s="25"/>
      <c r="CX76" s="25"/>
      <c r="CY76" s="25"/>
      <c r="CZ76" s="25"/>
      <c r="DA76" s="25"/>
      <c r="DB76" s="25"/>
      <c r="DC76" s="25"/>
      <c r="DD76" s="25"/>
      <c r="DE76" s="25"/>
      <c r="DF76" s="25"/>
      <c r="DG76" s="25"/>
      <c r="DH76" s="25"/>
      <c r="DI76" s="25"/>
      <c r="DJ76" s="25"/>
      <c r="DK76" s="25"/>
      <c r="DL76" s="25"/>
      <c r="DM76" s="25"/>
      <c r="DN76" s="25"/>
      <c r="DO76" s="25"/>
      <c r="DP76" s="25"/>
      <c r="DQ76" s="25"/>
      <c r="DR76" s="25"/>
      <c r="DS76" s="25"/>
      <c r="DT76" s="25"/>
      <c r="DU76" s="25"/>
      <c r="DV76" s="25"/>
      <c r="DW76" s="25"/>
      <c r="DX76" s="25"/>
      <c r="DY76" s="25"/>
      <c r="DZ76" s="25"/>
      <c r="EA76" s="25"/>
      <c r="EB76" s="25"/>
      <c r="EC76" s="25"/>
    </row>
    <row r="77" spans="1:133" hidden="1">
      <c r="A77" s="25"/>
      <c r="F77" s="89"/>
      <c r="G77" s="89"/>
      <c r="H77" s="89"/>
      <c r="I77" s="89"/>
      <c r="J77" s="89"/>
      <c r="T77" s="25"/>
      <c r="CA77" s="25"/>
      <c r="CB77" s="25"/>
      <c r="CC77" s="25"/>
      <c r="CD77" s="25"/>
      <c r="CE77" s="25"/>
      <c r="CF77" s="25"/>
      <c r="CG77" s="25"/>
      <c r="CH77" s="25"/>
      <c r="CI77" s="25"/>
      <c r="CJ77" s="25"/>
      <c r="CK77" s="25"/>
      <c r="CL77" s="25"/>
      <c r="CM77" s="25"/>
      <c r="CN77" s="25"/>
      <c r="CO77" s="25"/>
      <c r="CP77" s="25"/>
      <c r="CQ77" s="25"/>
      <c r="CR77" s="25"/>
      <c r="CS77" s="56"/>
      <c r="CT77" s="25"/>
      <c r="CU77" s="25"/>
      <c r="CV77" s="25"/>
      <c r="CW77" s="25"/>
      <c r="CX77" s="25"/>
      <c r="CY77" s="25"/>
      <c r="CZ77" s="25"/>
      <c r="DA77" s="25"/>
      <c r="DB77" s="25"/>
      <c r="DC77" s="25"/>
      <c r="DD77" s="25"/>
      <c r="DE77" s="25"/>
      <c r="DF77" s="25"/>
      <c r="DG77" s="25"/>
      <c r="DH77" s="25"/>
      <c r="DI77" s="25"/>
      <c r="DJ77" s="25"/>
      <c r="DK77" s="25"/>
      <c r="DL77" s="25"/>
      <c r="DM77" s="25"/>
      <c r="DN77" s="25"/>
      <c r="DO77" s="25"/>
      <c r="DP77" s="25"/>
      <c r="DQ77" s="25"/>
      <c r="DR77" s="25"/>
      <c r="DS77" s="25"/>
      <c r="DT77" s="25"/>
      <c r="DU77" s="25"/>
      <c r="DV77" s="25"/>
      <c r="DW77" s="25"/>
      <c r="DX77" s="25"/>
      <c r="DY77" s="25"/>
      <c r="DZ77" s="25"/>
      <c r="EA77" s="25"/>
      <c r="EB77" s="25"/>
      <c r="EC77" s="25"/>
    </row>
    <row r="78" spans="1:133" hidden="1">
      <c r="A78" s="25"/>
      <c r="F78" s="97" t="s">
        <v>204</v>
      </c>
      <c r="G78" s="97" t="s">
        <v>205</v>
      </c>
      <c r="H78" s="89"/>
      <c r="I78" s="89"/>
      <c r="J78" s="89"/>
      <c r="T78" s="25"/>
      <c r="CA78" s="25"/>
      <c r="CB78" s="25"/>
      <c r="CC78" s="25"/>
      <c r="CD78" s="25"/>
      <c r="CE78" s="25"/>
      <c r="CF78" s="25"/>
      <c r="CG78" s="25"/>
      <c r="CH78" s="25"/>
      <c r="CI78" s="25"/>
      <c r="CJ78" s="25"/>
      <c r="CK78" s="25"/>
      <c r="CL78" s="25"/>
      <c r="CM78" s="25"/>
      <c r="CN78" s="25"/>
      <c r="CO78" s="25"/>
      <c r="CP78" s="25"/>
      <c r="CQ78" s="25"/>
      <c r="CR78" s="25"/>
      <c r="CS78" s="56"/>
      <c r="CT78" s="25"/>
      <c r="CU78" s="25"/>
      <c r="CV78" s="25"/>
      <c r="CW78" s="25"/>
      <c r="CX78" s="25"/>
      <c r="CY78" s="25"/>
      <c r="CZ78" s="25"/>
      <c r="DA78" s="25"/>
      <c r="DB78" s="25"/>
      <c r="DC78" s="25"/>
      <c r="DD78" s="25"/>
      <c r="DE78" s="25"/>
      <c r="DF78" s="25"/>
      <c r="DG78" s="25"/>
      <c r="DH78" s="25"/>
      <c r="DI78" s="25"/>
      <c r="DJ78" s="25"/>
      <c r="DK78" s="25"/>
      <c r="DL78" s="25"/>
      <c r="DM78" s="25"/>
      <c r="DN78" s="25"/>
      <c r="DO78" s="25"/>
      <c r="DP78" s="25"/>
      <c r="DQ78" s="25"/>
      <c r="DR78" s="25"/>
      <c r="DS78" s="25"/>
      <c r="DT78" s="25"/>
      <c r="DU78" s="25"/>
      <c r="DV78" s="25"/>
      <c r="DW78" s="25"/>
      <c r="DX78" s="25"/>
      <c r="DY78" s="25"/>
      <c r="DZ78" s="25"/>
      <c r="EA78" s="25"/>
      <c r="EB78" s="25"/>
      <c r="EC78" s="25"/>
    </row>
    <row r="79" spans="1:133" hidden="1">
      <c r="A79" s="25"/>
      <c r="F79" s="83" t="s">
        <v>206</v>
      </c>
      <c r="G79" s="83" t="s">
        <v>206</v>
      </c>
      <c r="H79" s="89"/>
      <c r="I79" s="89"/>
      <c r="J79" s="89"/>
      <c r="T79" s="25"/>
      <c r="CA79" s="25"/>
      <c r="CB79" s="25"/>
      <c r="CC79" s="25"/>
      <c r="CD79" s="25"/>
      <c r="CE79" s="25"/>
      <c r="CF79" s="25"/>
      <c r="CG79" s="25"/>
      <c r="CH79" s="25"/>
      <c r="CI79" s="25"/>
      <c r="CJ79" s="25"/>
      <c r="CK79" s="25"/>
      <c r="CL79" s="25"/>
      <c r="CM79" s="25"/>
      <c r="CN79" s="25"/>
      <c r="CO79" s="25"/>
      <c r="CP79" s="25"/>
      <c r="CQ79" s="25"/>
      <c r="CR79" s="25"/>
      <c r="CS79" s="56"/>
      <c r="CT79" s="25"/>
      <c r="CU79" s="25"/>
      <c r="CV79" s="25"/>
      <c r="CW79" s="25"/>
      <c r="CX79" s="25"/>
      <c r="CY79" s="25"/>
      <c r="CZ79" s="25"/>
      <c r="DA79" s="25"/>
      <c r="DB79" s="25"/>
      <c r="DC79" s="25"/>
      <c r="DD79" s="25"/>
      <c r="DE79" s="25"/>
      <c r="DF79" s="25"/>
      <c r="DG79" s="25"/>
      <c r="DH79" s="25"/>
      <c r="DI79" s="25"/>
      <c r="DJ79" s="25"/>
      <c r="DK79" s="25"/>
      <c r="DL79" s="25"/>
      <c r="DM79" s="25"/>
      <c r="DN79" s="25"/>
      <c r="DO79" s="25"/>
      <c r="DP79" s="25"/>
      <c r="DQ79" s="25"/>
      <c r="DR79" s="25"/>
      <c r="DS79" s="25"/>
      <c r="DT79" s="25"/>
      <c r="DU79" s="25"/>
      <c r="DV79" s="25"/>
      <c r="DW79" s="25"/>
      <c r="DX79" s="25"/>
      <c r="DY79" s="25"/>
      <c r="DZ79" s="25"/>
      <c r="EA79" s="25"/>
      <c r="EB79" s="25"/>
      <c r="EC79" s="25"/>
    </row>
    <row r="80" spans="1:133" hidden="1">
      <c r="A80" s="25"/>
      <c r="F80" s="83" t="s">
        <v>207</v>
      </c>
      <c r="G80" s="83" t="s">
        <v>207</v>
      </c>
      <c r="H80" s="89"/>
      <c r="I80" s="89"/>
      <c r="J80" s="89"/>
      <c r="T80" s="25"/>
      <c r="CA80" s="25"/>
      <c r="CB80" s="25"/>
      <c r="CC80" s="25"/>
      <c r="CD80" s="25"/>
      <c r="CE80" s="25"/>
      <c r="CF80" s="25"/>
      <c r="CG80" s="25"/>
      <c r="CH80" s="25"/>
      <c r="CI80" s="25"/>
      <c r="CJ80" s="25"/>
      <c r="CK80" s="25"/>
      <c r="CL80" s="25"/>
      <c r="CM80" s="25"/>
      <c r="CN80" s="25"/>
      <c r="CO80" s="25"/>
      <c r="CP80" s="25"/>
      <c r="CQ80" s="25"/>
      <c r="CR80" s="25"/>
      <c r="CS80" s="56"/>
      <c r="CT80" s="25"/>
      <c r="CU80" s="25"/>
      <c r="CV80" s="25"/>
      <c r="CW80" s="25"/>
      <c r="CX80" s="25"/>
      <c r="CY80" s="25"/>
      <c r="CZ80" s="25"/>
      <c r="DA80" s="25"/>
      <c r="DB80" s="25"/>
      <c r="DC80" s="25"/>
      <c r="DD80" s="25"/>
      <c r="DE80" s="25"/>
      <c r="DF80" s="25"/>
      <c r="DG80" s="25"/>
      <c r="DH80" s="25"/>
      <c r="DI80" s="25"/>
      <c r="DJ80" s="25"/>
      <c r="DK80" s="25"/>
      <c r="DL80" s="25"/>
      <c r="DM80" s="25"/>
      <c r="DN80" s="25"/>
      <c r="DO80" s="25"/>
      <c r="DP80" s="25"/>
      <c r="DQ80" s="25"/>
      <c r="DR80" s="25"/>
      <c r="DS80" s="25"/>
      <c r="DT80" s="25"/>
      <c r="DU80" s="25"/>
      <c r="DV80" s="25"/>
      <c r="DW80" s="25"/>
      <c r="DX80" s="25"/>
      <c r="DY80" s="25"/>
      <c r="DZ80" s="25"/>
      <c r="EA80" s="25"/>
      <c r="EB80" s="25"/>
      <c r="EC80" s="25"/>
    </row>
    <row r="81" spans="1:133" hidden="1">
      <c r="A81" s="25"/>
      <c r="F81" s="98" t="b">
        <v>0</v>
      </c>
      <c r="G81" s="99" t="b">
        <v>0</v>
      </c>
      <c r="H81" s="89"/>
      <c r="I81" s="89"/>
      <c r="J81" s="89"/>
      <c r="T81" s="25"/>
      <c r="CA81" s="25"/>
      <c r="CB81" s="25"/>
      <c r="CC81" s="25"/>
      <c r="CD81" s="25"/>
      <c r="CE81" s="25"/>
      <c r="CF81" s="25"/>
      <c r="CG81" s="25"/>
      <c r="CH81" s="25"/>
      <c r="CI81" s="25"/>
      <c r="CJ81" s="25"/>
      <c r="CK81" s="25"/>
      <c r="CL81" s="25"/>
      <c r="CM81" s="25"/>
      <c r="CN81" s="25"/>
      <c r="CO81" s="25"/>
      <c r="CP81" s="25"/>
      <c r="CQ81" s="25"/>
      <c r="CR81" s="25"/>
      <c r="CS81" s="56"/>
      <c r="CT81" s="25"/>
      <c r="CU81" s="25"/>
      <c r="CV81" s="25"/>
      <c r="CW81" s="25"/>
      <c r="CX81" s="25"/>
      <c r="CY81" s="25"/>
      <c r="CZ81" s="25"/>
      <c r="DA81" s="25"/>
      <c r="DB81" s="25"/>
      <c r="DC81" s="25"/>
      <c r="DD81" s="25"/>
      <c r="DE81" s="25"/>
      <c r="DF81" s="25"/>
      <c r="DG81" s="25"/>
      <c r="DH81" s="25"/>
      <c r="DI81" s="25"/>
      <c r="DJ81" s="25"/>
      <c r="DK81" s="25"/>
      <c r="DL81" s="25"/>
      <c r="DM81" s="25"/>
      <c r="DN81" s="25"/>
      <c r="DO81" s="25"/>
      <c r="DP81" s="25"/>
      <c r="DQ81" s="25"/>
      <c r="DR81" s="25"/>
      <c r="DS81" s="25"/>
      <c r="DT81" s="25"/>
      <c r="DU81" s="25"/>
      <c r="DV81" s="25"/>
      <c r="DW81" s="25"/>
      <c r="DX81" s="25"/>
      <c r="DY81" s="25"/>
      <c r="DZ81" s="25"/>
      <c r="EA81" s="25"/>
      <c r="EB81" s="25"/>
      <c r="EC81" s="25"/>
    </row>
    <row r="82" spans="1:133" hidden="1">
      <c r="A82" s="25"/>
      <c r="F82" s="84" t="str">
        <f>IF($F$81=TRUE,"1","0")</f>
        <v>0</v>
      </c>
      <c r="G82" s="84" t="str">
        <f>IF($G$81=TRUE,"1","0")</f>
        <v>0</v>
      </c>
      <c r="H82" s="89"/>
      <c r="I82" s="89"/>
      <c r="J82" s="89"/>
      <c r="T82" s="25"/>
      <c r="CA82" s="25"/>
      <c r="CB82" s="25"/>
      <c r="CC82" s="25"/>
      <c r="CD82" s="25"/>
      <c r="CE82" s="25"/>
      <c r="CF82" s="25"/>
      <c r="CG82" s="25"/>
      <c r="CH82" s="25"/>
      <c r="CI82" s="25"/>
      <c r="CJ82" s="25"/>
      <c r="CK82" s="25"/>
      <c r="CL82" s="25"/>
      <c r="CM82" s="25"/>
      <c r="CN82" s="25"/>
      <c r="CO82" s="25"/>
      <c r="CP82" s="25"/>
      <c r="CQ82" s="25"/>
      <c r="CR82" s="25"/>
      <c r="CS82" s="56"/>
      <c r="CT82" s="25"/>
      <c r="CU82" s="25"/>
      <c r="CV82" s="25"/>
      <c r="CW82" s="25"/>
      <c r="CX82" s="25"/>
      <c r="CY82" s="25"/>
      <c r="CZ82" s="25"/>
      <c r="DA82" s="25"/>
      <c r="DB82" s="25"/>
      <c r="DC82" s="25"/>
      <c r="DD82" s="25"/>
      <c r="DE82" s="25"/>
      <c r="DF82" s="25"/>
      <c r="DG82" s="25"/>
      <c r="DH82" s="25"/>
      <c r="DI82" s="25"/>
      <c r="DJ82" s="25"/>
      <c r="DK82" s="25"/>
      <c r="DL82" s="25"/>
      <c r="DM82" s="25"/>
      <c r="DN82" s="25"/>
      <c r="DO82" s="25"/>
      <c r="DP82" s="25"/>
      <c r="DQ82" s="25"/>
      <c r="DR82" s="25"/>
      <c r="DS82" s="25"/>
      <c r="DT82" s="25"/>
      <c r="DU82" s="25"/>
      <c r="DV82" s="25"/>
      <c r="DW82" s="25"/>
      <c r="DX82" s="25"/>
      <c r="DY82" s="25"/>
      <c r="DZ82" s="25"/>
      <c r="EA82" s="25"/>
      <c r="EB82" s="25"/>
      <c r="EC82" s="25"/>
    </row>
    <row r="83" spans="1:133" hidden="1">
      <c r="A83" s="25"/>
      <c r="F83" s="100"/>
      <c r="G83" s="100"/>
      <c r="H83" s="89"/>
      <c r="I83" s="89"/>
      <c r="J83" s="89"/>
      <c r="T83" s="25"/>
      <c r="CA83" s="25"/>
      <c r="CB83" s="25"/>
      <c r="CC83" s="25"/>
      <c r="CD83" s="25"/>
      <c r="CE83" s="25"/>
      <c r="CF83" s="25"/>
      <c r="CG83" s="25"/>
      <c r="CH83" s="25"/>
      <c r="CI83" s="25"/>
      <c r="CJ83" s="25"/>
      <c r="CK83" s="25"/>
      <c r="CL83" s="25"/>
      <c r="CM83" s="25"/>
      <c r="CN83" s="25"/>
      <c r="CO83" s="25"/>
      <c r="CP83" s="25"/>
      <c r="CQ83" s="25"/>
      <c r="CR83" s="25"/>
      <c r="CS83" s="56"/>
      <c r="CT83" s="25"/>
      <c r="CU83" s="25"/>
      <c r="CV83" s="25"/>
      <c r="CW83" s="25"/>
      <c r="CX83" s="25"/>
      <c r="CY83" s="25"/>
      <c r="CZ83" s="25"/>
      <c r="DA83" s="25"/>
      <c r="DB83" s="25"/>
      <c r="DC83" s="25"/>
      <c r="DD83" s="25"/>
      <c r="DE83" s="25"/>
      <c r="DF83" s="25"/>
      <c r="DG83" s="25"/>
      <c r="DH83" s="25"/>
      <c r="DI83" s="25"/>
      <c r="DJ83" s="25"/>
      <c r="DK83" s="25"/>
      <c r="DL83" s="25"/>
      <c r="DM83" s="25"/>
      <c r="DN83" s="25"/>
      <c r="DO83" s="25"/>
      <c r="DP83" s="25"/>
      <c r="DQ83" s="25"/>
      <c r="DR83" s="25"/>
      <c r="DS83" s="25"/>
      <c r="DT83" s="25"/>
      <c r="DU83" s="25"/>
      <c r="DV83" s="25"/>
      <c r="DW83" s="25"/>
      <c r="DX83" s="25"/>
      <c r="DY83" s="25"/>
      <c r="DZ83" s="25"/>
      <c r="EA83" s="25"/>
      <c r="EB83" s="25"/>
      <c r="EC83" s="25"/>
    </row>
    <row r="84" spans="1:133" hidden="1">
      <c r="A84" s="25"/>
      <c r="F84" s="89" t="s">
        <v>209</v>
      </c>
      <c r="G84" s="89"/>
      <c r="H84" s="89"/>
      <c r="I84" s="89"/>
      <c r="J84" s="89"/>
      <c r="T84" s="25"/>
      <c r="CA84" s="25"/>
      <c r="CB84" s="25"/>
      <c r="CC84" s="25"/>
      <c r="CD84" s="25"/>
      <c r="CE84" s="25"/>
      <c r="CF84" s="25"/>
      <c r="CG84" s="25"/>
      <c r="CH84" s="25"/>
      <c r="CI84" s="25"/>
      <c r="CJ84" s="25"/>
      <c r="CK84" s="25"/>
      <c r="CL84" s="25"/>
      <c r="CM84" s="25"/>
      <c r="CN84" s="25"/>
      <c r="CO84" s="25"/>
      <c r="CP84" s="25"/>
      <c r="CQ84" s="25"/>
      <c r="CR84" s="25"/>
      <c r="CS84" s="56"/>
      <c r="CT84" s="25"/>
      <c r="CU84" s="25"/>
      <c r="CV84" s="25"/>
      <c r="CW84" s="25"/>
      <c r="CX84" s="25"/>
      <c r="CY84" s="25"/>
      <c r="CZ84" s="25"/>
      <c r="DA84" s="25"/>
      <c r="DB84" s="25"/>
      <c r="DC84" s="25"/>
      <c r="DD84" s="25"/>
      <c r="DE84" s="25"/>
      <c r="DF84" s="25"/>
      <c r="DG84" s="25"/>
      <c r="DH84" s="25"/>
      <c r="DI84" s="25"/>
      <c r="DJ84" s="25"/>
      <c r="DK84" s="25"/>
      <c r="DL84" s="25"/>
      <c r="DM84" s="25"/>
      <c r="DN84" s="25"/>
      <c r="DO84" s="25"/>
      <c r="DP84" s="25"/>
      <c r="DQ84" s="25"/>
      <c r="DR84" s="25"/>
      <c r="DS84" s="25"/>
      <c r="DT84" s="25"/>
      <c r="DU84" s="25"/>
      <c r="DV84" s="25"/>
      <c r="DW84" s="25"/>
      <c r="DX84" s="25"/>
      <c r="DY84" s="25"/>
      <c r="DZ84" s="25"/>
      <c r="EA84" s="25"/>
      <c r="EB84" s="25"/>
      <c r="EC84" s="25"/>
    </row>
    <row r="85" spans="1:133" hidden="1">
      <c r="A85" s="25"/>
      <c r="F85" s="98" t="b">
        <v>0</v>
      </c>
      <c r="G85" s="89"/>
      <c r="H85" s="89"/>
      <c r="I85" s="89"/>
      <c r="J85" s="89"/>
      <c r="T85" s="25"/>
      <c r="CA85" s="25"/>
      <c r="CB85" s="25"/>
      <c r="CC85" s="25"/>
      <c r="CD85" s="25"/>
      <c r="CE85" s="25"/>
      <c r="CF85" s="25"/>
      <c r="CG85" s="25"/>
      <c r="CH85" s="25"/>
      <c r="CI85" s="25"/>
      <c r="CJ85" s="25"/>
      <c r="CK85" s="25"/>
      <c r="CL85" s="25"/>
      <c r="CM85" s="25"/>
      <c r="CN85" s="25"/>
      <c r="CO85" s="25"/>
      <c r="CP85" s="25"/>
      <c r="CQ85" s="25"/>
      <c r="CR85" s="25"/>
      <c r="CS85" s="56"/>
      <c r="CT85" s="25"/>
      <c r="CU85" s="25"/>
      <c r="CV85" s="25"/>
      <c r="CW85" s="25"/>
      <c r="CX85" s="25"/>
      <c r="CY85" s="25"/>
      <c r="CZ85" s="25"/>
      <c r="DA85" s="25"/>
      <c r="DB85" s="25"/>
      <c r="DC85" s="25"/>
      <c r="DD85" s="25"/>
      <c r="DE85" s="25"/>
      <c r="DF85" s="25"/>
      <c r="DG85" s="25"/>
      <c r="DH85" s="25"/>
      <c r="DI85" s="25"/>
      <c r="DJ85" s="25"/>
      <c r="DK85" s="25"/>
      <c r="DL85" s="25"/>
      <c r="DM85" s="25"/>
      <c r="DN85" s="25"/>
      <c r="DO85" s="25"/>
      <c r="DP85" s="25"/>
      <c r="DQ85" s="25"/>
      <c r="DR85" s="25"/>
      <c r="DS85" s="25"/>
      <c r="DT85" s="25"/>
      <c r="DU85" s="25"/>
      <c r="DV85" s="25"/>
      <c r="DW85" s="25"/>
      <c r="DX85" s="25"/>
      <c r="DY85" s="25"/>
      <c r="DZ85" s="25"/>
      <c r="EA85" s="25"/>
      <c r="EB85" s="25"/>
      <c r="EC85" s="25"/>
    </row>
    <row r="86" spans="1:133" hidden="1">
      <c r="A86" s="25"/>
      <c r="F86" s="85">
        <f>IF(F85=FALSE,0,1)</f>
        <v>0</v>
      </c>
      <c r="G86" s="86"/>
      <c r="H86" s="89"/>
      <c r="I86" s="89"/>
      <c r="J86" s="89"/>
      <c r="T86" s="25"/>
      <c r="CA86" s="25"/>
      <c r="CB86" s="25"/>
      <c r="CC86" s="25"/>
      <c r="CD86" s="25"/>
      <c r="CE86" s="25"/>
      <c r="CF86" s="25"/>
      <c r="CG86" s="25"/>
      <c r="CH86" s="25"/>
      <c r="CI86" s="25"/>
      <c r="CJ86" s="25"/>
      <c r="CK86" s="25"/>
      <c r="CL86" s="25"/>
      <c r="CM86" s="25"/>
      <c r="CN86" s="25"/>
      <c r="CO86" s="25"/>
      <c r="CP86" s="25"/>
      <c r="CQ86" s="25"/>
      <c r="CR86" s="25"/>
      <c r="CS86" s="56"/>
      <c r="CT86" s="25"/>
      <c r="CU86" s="25"/>
      <c r="CV86" s="25"/>
      <c r="CW86" s="25"/>
      <c r="CX86" s="25"/>
      <c r="CY86" s="25"/>
      <c r="CZ86" s="25"/>
      <c r="DA86" s="25"/>
      <c r="DB86" s="25"/>
      <c r="DC86" s="25"/>
      <c r="DD86" s="25"/>
      <c r="DE86" s="25"/>
      <c r="DF86" s="25"/>
      <c r="DG86" s="25"/>
      <c r="DH86" s="25"/>
      <c r="DI86" s="25"/>
      <c r="DJ86" s="25"/>
      <c r="DK86" s="25"/>
      <c r="DL86" s="25"/>
      <c r="DM86" s="25"/>
      <c r="DN86" s="25"/>
      <c r="DO86" s="25"/>
      <c r="DP86" s="25"/>
      <c r="DQ86" s="25"/>
      <c r="DR86" s="25"/>
      <c r="DS86" s="25"/>
      <c r="DT86" s="25"/>
      <c r="DU86" s="25"/>
      <c r="DV86" s="25"/>
      <c r="DW86" s="25"/>
      <c r="DX86" s="25"/>
      <c r="DY86" s="25"/>
      <c r="DZ86" s="25"/>
      <c r="EA86" s="25"/>
      <c r="EB86" s="25"/>
      <c r="EC86" s="25"/>
    </row>
    <row r="87" spans="1:133" hidden="1">
      <c r="A87" s="25"/>
      <c r="F87" s="89"/>
      <c r="G87" s="89"/>
      <c r="H87" s="89"/>
      <c r="I87" s="89"/>
      <c r="J87" s="89"/>
      <c r="T87" s="25"/>
      <c r="CA87" s="25"/>
      <c r="CB87" s="25"/>
      <c r="CC87" s="25"/>
      <c r="CD87" s="25"/>
      <c r="CE87" s="25"/>
      <c r="CF87" s="25"/>
      <c r="CG87" s="25"/>
      <c r="CH87" s="25"/>
      <c r="CI87" s="25"/>
      <c r="CJ87" s="25"/>
      <c r="CK87" s="25"/>
      <c r="CL87" s="25"/>
      <c r="CM87" s="25"/>
      <c r="CN87" s="25"/>
      <c r="CO87" s="25"/>
      <c r="CP87" s="25"/>
      <c r="CQ87" s="25"/>
      <c r="CR87" s="25"/>
      <c r="CS87" s="56"/>
      <c r="CT87" s="25"/>
      <c r="CU87" s="25"/>
      <c r="CV87" s="25"/>
      <c r="CW87" s="25"/>
      <c r="CX87" s="25"/>
      <c r="CY87" s="25"/>
      <c r="CZ87" s="25"/>
      <c r="DA87" s="25"/>
      <c r="DB87" s="25"/>
      <c r="DC87" s="25"/>
      <c r="DD87" s="25"/>
      <c r="DE87" s="25"/>
      <c r="DF87" s="25"/>
      <c r="DG87" s="25"/>
      <c r="DH87" s="25"/>
      <c r="DI87" s="25"/>
      <c r="DJ87" s="25"/>
      <c r="DK87" s="25"/>
      <c r="DL87" s="25"/>
      <c r="DM87" s="25"/>
      <c r="DN87" s="25"/>
      <c r="DO87" s="25"/>
      <c r="DP87" s="25"/>
      <c r="DQ87" s="25"/>
      <c r="DR87" s="25"/>
      <c r="DS87" s="25"/>
      <c r="DT87" s="25"/>
      <c r="DU87" s="25"/>
      <c r="DV87" s="25"/>
      <c r="DW87" s="25"/>
      <c r="DX87" s="25"/>
      <c r="DY87" s="25"/>
      <c r="DZ87" s="25"/>
      <c r="EA87" s="25"/>
      <c r="EB87" s="25"/>
      <c r="EC87" s="25"/>
    </row>
    <row r="88" spans="1:133" hidden="1">
      <c r="A88" s="25"/>
      <c r="F88" s="89" t="s">
        <v>210</v>
      </c>
      <c r="G88" s="89"/>
      <c r="H88" s="89"/>
      <c r="I88" s="89"/>
      <c r="J88" s="89"/>
      <c r="T88" s="25"/>
      <c r="CA88" s="25"/>
      <c r="CB88" s="25"/>
      <c r="CC88" s="25"/>
      <c r="CD88" s="25"/>
      <c r="CE88" s="25"/>
      <c r="CF88" s="25"/>
      <c r="CG88" s="25"/>
      <c r="CH88" s="25"/>
      <c r="CI88" s="25"/>
      <c r="CJ88" s="25"/>
      <c r="CK88" s="25"/>
      <c r="CL88" s="25"/>
      <c r="CM88" s="25"/>
      <c r="CN88" s="25"/>
      <c r="CO88" s="25"/>
      <c r="CP88" s="25"/>
      <c r="CQ88" s="25"/>
      <c r="CR88" s="25"/>
      <c r="CS88" s="56"/>
      <c r="CT88" s="25"/>
      <c r="CU88" s="25"/>
      <c r="CV88" s="25"/>
      <c r="CW88" s="25"/>
      <c r="CX88" s="25"/>
      <c r="CY88" s="25"/>
      <c r="CZ88" s="25"/>
      <c r="DA88" s="25"/>
      <c r="DB88" s="25"/>
      <c r="DC88" s="25"/>
      <c r="DD88" s="25"/>
      <c r="DE88" s="25"/>
      <c r="DF88" s="25"/>
      <c r="DG88" s="25"/>
      <c r="DH88" s="25"/>
      <c r="DI88" s="25"/>
      <c r="DJ88" s="25"/>
      <c r="DK88" s="25"/>
      <c r="DL88" s="25"/>
      <c r="DM88" s="25"/>
      <c r="DN88" s="25"/>
      <c r="DO88" s="25"/>
      <c r="DP88" s="25"/>
      <c r="DQ88" s="25"/>
      <c r="DR88" s="25"/>
      <c r="DS88" s="25"/>
      <c r="DT88" s="25"/>
      <c r="DU88" s="25"/>
      <c r="DV88" s="25"/>
      <c r="DW88" s="25"/>
      <c r="DX88" s="25"/>
      <c r="DY88" s="25"/>
      <c r="DZ88" s="25"/>
      <c r="EA88" s="25"/>
      <c r="EB88" s="25"/>
      <c r="EC88" s="25"/>
    </row>
    <row r="89" spans="1:133" hidden="1">
      <c r="A89" s="25"/>
      <c r="F89" s="101" t="b">
        <v>0</v>
      </c>
      <c r="G89" s="89"/>
      <c r="H89" s="89"/>
      <c r="I89" s="89"/>
      <c r="J89" s="89"/>
      <c r="T89" s="25"/>
      <c r="CA89" s="25"/>
      <c r="CB89" s="25"/>
      <c r="CC89" s="25"/>
      <c r="CD89" s="25"/>
      <c r="CE89" s="25"/>
      <c r="CF89" s="25"/>
      <c r="CG89" s="25"/>
      <c r="CH89" s="25"/>
      <c r="CI89" s="25"/>
      <c r="CJ89" s="25"/>
      <c r="CK89" s="25"/>
      <c r="CL89" s="25"/>
      <c r="CM89" s="25"/>
      <c r="CN89" s="25"/>
      <c r="CO89" s="25"/>
      <c r="CP89" s="25"/>
      <c r="CQ89" s="25"/>
      <c r="CR89" s="25"/>
      <c r="CS89" s="56"/>
      <c r="CT89" s="25"/>
      <c r="CU89" s="25"/>
      <c r="CV89" s="25"/>
      <c r="CW89" s="25"/>
      <c r="CX89" s="25"/>
      <c r="CY89" s="25"/>
      <c r="CZ89" s="25"/>
      <c r="DA89" s="25"/>
      <c r="DB89" s="25"/>
      <c r="DC89" s="25"/>
      <c r="DD89" s="25"/>
      <c r="DE89" s="25"/>
      <c r="DF89" s="25"/>
      <c r="DG89" s="25"/>
      <c r="DH89" s="25"/>
      <c r="DI89" s="25"/>
      <c r="DJ89" s="25"/>
      <c r="DK89" s="25"/>
      <c r="DL89" s="25"/>
      <c r="DM89" s="25"/>
      <c r="DN89" s="25"/>
      <c r="DO89" s="25"/>
      <c r="DP89" s="25"/>
      <c r="DQ89" s="25"/>
      <c r="DR89" s="25"/>
      <c r="DS89" s="25"/>
      <c r="DT89" s="25"/>
      <c r="DU89" s="25"/>
      <c r="DV89" s="25"/>
      <c r="DW89" s="25"/>
      <c r="DX89" s="25"/>
      <c r="DY89" s="25"/>
      <c r="DZ89" s="25"/>
      <c r="EA89" s="25"/>
      <c r="EB89" s="25"/>
      <c r="EC89" s="25"/>
    </row>
    <row r="90" spans="1:133" hidden="1">
      <c r="A90" s="25"/>
      <c r="F90" s="87">
        <f>IF(F89=FALSE,0,1)</f>
        <v>0</v>
      </c>
      <c r="G90" s="88"/>
      <c r="H90" s="89"/>
      <c r="I90" s="89"/>
      <c r="J90" s="89"/>
      <c r="T90" s="25"/>
      <c r="CA90" s="25"/>
      <c r="CB90" s="25"/>
      <c r="CC90" s="25"/>
      <c r="CD90" s="25"/>
      <c r="CE90" s="25"/>
      <c r="CF90" s="25"/>
      <c r="CG90" s="25"/>
      <c r="CH90" s="25"/>
      <c r="CI90" s="25"/>
      <c r="CJ90" s="25"/>
      <c r="CK90" s="25"/>
      <c r="CL90" s="25"/>
      <c r="CM90" s="25"/>
      <c r="CN90" s="25"/>
      <c r="CO90" s="25"/>
      <c r="CP90" s="25"/>
      <c r="CQ90" s="25"/>
      <c r="CR90" s="25"/>
      <c r="CS90" s="56"/>
      <c r="CT90" s="25"/>
      <c r="CU90" s="25"/>
      <c r="CV90" s="25"/>
      <c r="CW90" s="25"/>
      <c r="CX90" s="25"/>
      <c r="CY90" s="25"/>
      <c r="CZ90" s="25"/>
      <c r="DA90" s="25"/>
      <c r="DB90" s="25"/>
      <c r="DC90" s="25"/>
      <c r="DD90" s="25"/>
      <c r="DE90" s="25"/>
      <c r="DF90" s="25"/>
      <c r="DG90" s="25"/>
      <c r="DH90" s="25"/>
      <c r="DI90" s="25"/>
      <c r="DJ90" s="25"/>
      <c r="DK90" s="25"/>
      <c r="DL90" s="25"/>
      <c r="DM90" s="25"/>
      <c r="DN90" s="25"/>
      <c r="DO90" s="25"/>
      <c r="DP90" s="25"/>
      <c r="DQ90" s="25"/>
      <c r="DR90" s="25"/>
      <c r="DS90" s="25"/>
      <c r="DT90" s="25"/>
      <c r="DU90" s="25"/>
      <c r="DV90" s="25"/>
      <c r="DW90" s="25"/>
      <c r="DX90" s="25"/>
      <c r="DY90" s="25"/>
      <c r="DZ90" s="25"/>
      <c r="EA90" s="25"/>
      <c r="EB90" s="25"/>
      <c r="EC90" s="25"/>
    </row>
    <row r="91" spans="1:133" hidden="1">
      <c r="A91" s="25"/>
      <c r="F91" s="89"/>
      <c r="G91" s="89"/>
      <c r="H91" s="89"/>
      <c r="I91" s="89"/>
      <c r="J91" s="89"/>
      <c r="T91" s="25"/>
      <c r="CA91" s="25"/>
      <c r="CB91" s="25"/>
      <c r="CC91" s="25"/>
      <c r="CD91" s="25"/>
      <c r="CE91" s="25"/>
      <c r="CF91" s="25"/>
      <c r="CG91" s="25"/>
      <c r="CH91" s="25"/>
      <c r="CI91" s="25"/>
      <c r="CJ91" s="25"/>
      <c r="CK91" s="25"/>
      <c r="CL91" s="25"/>
      <c r="CM91" s="25"/>
      <c r="CN91" s="25"/>
      <c r="CO91" s="25"/>
      <c r="CP91" s="25"/>
      <c r="CQ91" s="25"/>
      <c r="CR91" s="25"/>
      <c r="CS91" s="56"/>
      <c r="CT91" s="25"/>
      <c r="CU91" s="25"/>
      <c r="CV91" s="25"/>
      <c r="CW91" s="25"/>
      <c r="CX91" s="25"/>
      <c r="CY91" s="25"/>
      <c r="CZ91" s="25"/>
      <c r="DA91" s="25"/>
      <c r="DB91" s="25"/>
      <c r="DC91" s="25"/>
      <c r="DD91" s="25"/>
      <c r="DE91" s="25"/>
      <c r="DF91" s="25"/>
      <c r="DG91" s="25"/>
      <c r="DH91" s="25"/>
      <c r="DI91" s="25"/>
      <c r="DJ91" s="25"/>
      <c r="DK91" s="25"/>
      <c r="DL91" s="25"/>
      <c r="DM91" s="25"/>
      <c r="DN91" s="25"/>
      <c r="DO91" s="25"/>
      <c r="DP91" s="25"/>
      <c r="DQ91" s="25"/>
      <c r="DR91" s="25"/>
      <c r="DS91" s="25"/>
      <c r="DT91" s="25"/>
      <c r="DU91" s="25"/>
      <c r="DV91" s="25"/>
      <c r="DW91" s="25"/>
      <c r="DX91" s="25"/>
      <c r="DY91" s="25"/>
      <c r="DZ91" s="25"/>
      <c r="EA91" s="25"/>
      <c r="EB91" s="25"/>
      <c r="EC91" s="25"/>
    </row>
    <row r="92" spans="1:133" hidden="1">
      <c r="A92" s="25"/>
      <c r="F92" s="89" t="s">
        <v>211</v>
      </c>
      <c r="G92" s="89"/>
      <c r="H92" s="89"/>
      <c r="I92" s="89"/>
      <c r="J92" s="89"/>
      <c r="T92" s="25"/>
      <c r="CA92" s="25"/>
      <c r="CB92" s="25"/>
      <c r="CC92" s="25"/>
      <c r="CD92" s="25"/>
      <c r="CE92" s="25"/>
      <c r="CF92" s="25"/>
      <c r="CG92" s="25"/>
      <c r="CH92" s="25"/>
      <c r="CI92" s="25"/>
      <c r="CJ92" s="25"/>
      <c r="CK92" s="25"/>
      <c r="CL92" s="25"/>
      <c r="CM92" s="25"/>
      <c r="CN92" s="25"/>
      <c r="CO92" s="25"/>
      <c r="CP92" s="25"/>
      <c r="CQ92" s="25"/>
      <c r="CR92" s="25"/>
      <c r="CS92" s="56"/>
      <c r="CT92" s="25"/>
      <c r="CU92" s="25"/>
      <c r="CV92" s="25"/>
      <c r="CW92" s="25"/>
      <c r="CX92" s="25"/>
      <c r="CY92" s="25"/>
      <c r="CZ92" s="25"/>
      <c r="DA92" s="25"/>
      <c r="DB92" s="25"/>
      <c r="DC92" s="25"/>
      <c r="DD92" s="25"/>
      <c r="DE92" s="25"/>
      <c r="DF92" s="25"/>
      <c r="DG92" s="25"/>
      <c r="DH92" s="25"/>
      <c r="DI92" s="25"/>
      <c r="DJ92" s="25"/>
      <c r="DK92" s="25"/>
      <c r="DL92" s="25"/>
      <c r="DM92" s="25"/>
      <c r="DN92" s="25"/>
      <c r="DO92" s="25"/>
      <c r="DP92" s="25"/>
      <c r="DQ92" s="25"/>
      <c r="DR92" s="25"/>
      <c r="DS92" s="25"/>
      <c r="DT92" s="25"/>
      <c r="DU92" s="25"/>
      <c r="DV92" s="25"/>
      <c r="DW92" s="25"/>
      <c r="DX92" s="25"/>
      <c r="DY92" s="25"/>
      <c r="DZ92" s="25"/>
      <c r="EA92" s="25"/>
      <c r="EB92" s="25"/>
      <c r="EC92" s="25"/>
    </row>
    <row r="93" spans="1:133" hidden="1">
      <c r="A93" s="25"/>
      <c r="F93" s="102" t="b">
        <v>0</v>
      </c>
      <c r="G93" s="89"/>
      <c r="H93" s="89"/>
      <c r="I93" s="89"/>
      <c r="J93" s="89"/>
      <c r="T93" s="25"/>
      <c r="CA93" s="25"/>
      <c r="CB93" s="25"/>
      <c r="CC93" s="25"/>
      <c r="CD93" s="25"/>
      <c r="CE93" s="25"/>
      <c r="CF93" s="25"/>
      <c r="CG93" s="25"/>
      <c r="CH93" s="25"/>
      <c r="CI93" s="25"/>
      <c r="CJ93" s="25"/>
      <c r="CK93" s="25"/>
      <c r="CL93" s="25"/>
      <c r="CM93" s="25"/>
      <c r="CN93" s="25"/>
      <c r="CO93" s="25"/>
      <c r="CP93" s="25"/>
      <c r="CQ93" s="25"/>
      <c r="CR93" s="25"/>
      <c r="CS93" s="56"/>
      <c r="CT93" s="25"/>
      <c r="CU93" s="25"/>
      <c r="CV93" s="25"/>
      <c r="CW93" s="25"/>
      <c r="CX93" s="25"/>
      <c r="CY93" s="25"/>
      <c r="CZ93" s="25"/>
      <c r="DA93" s="25"/>
      <c r="DB93" s="25"/>
      <c r="DC93" s="25"/>
      <c r="DD93" s="25"/>
      <c r="DE93" s="25"/>
      <c r="DF93" s="25"/>
      <c r="DG93" s="25"/>
      <c r="DH93" s="25"/>
      <c r="DI93" s="25"/>
      <c r="DJ93" s="25"/>
      <c r="DK93" s="25"/>
      <c r="DL93" s="25"/>
      <c r="DM93" s="25"/>
      <c r="DN93" s="25"/>
      <c r="DO93" s="25"/>
      <c r="DP93" s="25"/>
      <c r="DQ93" s="25"/>
      <c r="DR93" s="25"/>
      <c r="DS93" s="25"/>
      <c r="DT93" s="25"/>
      <c r="DU93" s="25"/>
      <c r="DV93" s="25"/>
      <c r="DW93" s="25"/>
      <c r="DX93" s="25"/>
      <c r="DY93" s="25"/>
      <c r="DZ93" s="25"/>
      <c r="EA93" s="25"/>
      <c r="EB93" s="25"/>
      <c r="EC93" s="25"/>
    </row>
    <row r="94" spans="1:133" hidden="1">
      <c r="A94" s="25"/>
      <c r="F94" s="87">
        <f>IF(F93=FALSE,0,1)</f>
        <v>0</v>
      </c>
      <c r="G94" s="88"/>
      <c r="H94" s="89"/>
      <c r="I94" s="89"/>
      <c r="J94" s="89"/>
      <c r="T94" s="25"/>
      <c r="CA94" s="25"/>
      <c r="CB94" s="25"/>
      <c r="CC94" s="25"/>
      <c r="CD94" s="25"/>
      <c r="CE94" s="25"/>
      <c r="CF94" s="25"/>
      <c r="CG94" s="25"/>
      <c r="CH94" s="25"/>
      <c r="CI94" s="25"/>
      <c r="CJ94" s="25"/>
      <c r="CK94" s="25"/>
      <c r="CL94" s="25"/>
      <c r="CM94" s="25"/>
      <c r="CN94" s="25"/>
      <c r="CO94" s="25"/>
      <c r="CP94" s="25"/>
      <c r="CQ94" s="25"/>
      <c r="CR94" s="25"/>
      <c r="CS94" s="56"/>
      <c r="CT94" s="25"/>
      <c r="CU94" s="25"/>
      <c r="CV94" s="25"/>
      <c r="CW94" s="25"/>
      <c r="CX94" s="25"/>
      <c r="CY94" s="25"/>
      <c r="CZ94" s="25"/>
      <c r="DA94" s="25"/>
      <c r="DB94" s="25"/>
      <c r="DC94" s="25"/>
      <c r="DD94" s="25"/>
      <c r="DE94" s="25"/>
      <c r="DF94" s="25"/>
      <c r="DG94" s="25"/>
      <c r="DH94" s="25"/>
      <c r="DI94" s="25"/>
      <c r="DJ94" s="25"/>
      <c r="DK94" s="25"/>
      <c r="DL94" s="25"/>
      <c r="DM94" s="25"/>
      <c r="DN94" s="25"/>
      <c r="DO94" s="25"/>
      <c r="DP94" s="25"/>
      <c r="DQ94" s="25"/>
      <c r="DR94" s="25"/>
      <c r="DS94" s="25"/>
      <c r="DT94" s="25"/>
      <c r="DU94" s="25"/>
      <c r="DV94" s="25"/>
      <c r="DW94" s="25"/>
      <c r="DX94" s="25"/>
      <c r="DY94" s="25"/>
      <c r="DZ94" s="25"/>
      <c r="EA94" s="25"/>
      <c r="EB94" s="25"/>
      <c r="EC94" s="25"/>
    </row>
    <row r="95" spans="1:133" hidden="1">
      <c r="A95" s="25"/>
      <c r="F95" s="89"/>
      <c r="G95" s="89"/>
      <c r="H95" s="89"/>
      <c r="I95" s="89"/>
      <c r="J95" s="89"/>
      <c r="T95" s="25"/>
      <c r="CA95" s="25"/>
      <c r="CB95" s="25"/>
      <c r="CC95" s="25"/>
      <c r="CD95" s="25"/>
      <c r="CE95" s="25"/>
      <c r="CF95" s="25"/>
      <c r="CG95" s="25"/>
      <c r="CH95" s="25"/>
      <c r="CI95" s="25"/>
      <c r="CJ95" s="25"/>
      <c r="CK95" s="25"/>
      <c r="CL95" s="25"/>
      <c r="CM95" s="25"/>
      <c r="CN95" s="25"/>
      <c r="CO95" s="25"/>
      <c r="CP95" s="25"/>
      <c r="CQ95" s="25"/>
      <c r="CR95" s="25"/>
      <c r="CS95" s="56"/>
      <c r="CT95" s="25"/>
      <c r="CU95" s="25"/>
      <c r="CV95" s="25"/>
      <c r="CW95" s="25"/>
      <c r="CX95" s="25"/>
      <c r="CY95" s="25"/>
      <c r="CZ95" s="25"/>
      <c r="DA95" s="25"/>
      <c r="DB95" s="25"/>
      <c r="DC95" s="25"/>
      <c r="DD95" s="25"/>
      <c r="DE95" s="25"/>
      <c r="DF95" s="25"/>
      <c r="DG95" s="25"/>
      <c r="DH95" s="25"/>
      <c r="DI95" s="25"/>
      <c r="DJ95" s="25"/>
      <c r="DK95" s="25"/>
      <c r="DL95" s="25"/>
      <c r="DM95" s="25"/>
      <c r="DN95" s="25"/>
      <c r="DO95" s="25"/>
      <c r="DP95" s="25"/>
      <c r="DQ95" s="25"/>
      <c r="DR95" s="25"/>
      <c r="DS95" s="25"/>
      <c r="DT95" s="25"/>
      <c r="DU95" s="25"/>
      <c r="DV95" s="25"/>
      <c r="DW95" s="25"/>
      <c r="DX95" s="25"/>
      <c r="DY95" s="25"/>
      <c r="DZ95" s="25"/>
      <c r="EA95" s="25"/>
      <c r="EB95" s="25"/>
      <c r="EC95" s="25"/>
    </row>
    <row r="96" spans="1:133" hidden="1">
      <c r="A96" s="25"/>
      <c r="F96" s="89" t="s">
        <v>212</v>
      </c>
      <c r="G96" s="89"/>
      <c r="H96" s="89"/>
      <c r="I96" s="89"/>
      <c r="J96" s="89"/>
      <c r="T96" s="25"/>
      <c r="CA96" s="25"/>
      <c r="CB96" s="25"/>
      <c r="CC96" s="25"/>
      <c r="CD96" s="25"/>
      <c r="CE96" s="25"/>
      <c r="CF96" s="25"/>
      <c r="CG96" s="25"/>
      <c r="CH96" s="25"/>
      <c r="CI96" s="25"/>
      <c r="CJ96" s="25"/>
      <c r="CK96" s="25"/>
      <c r="CL96" s="25"/>
      <c r="CM96" s="25"/>
      <c r="CN96" s="25"/>
      <c r="CO96" s="25"/>
      <c r="CP96" s="25"/>
      <c r="CQ96" s="25"/>
      <c r="CR96" s="25"/>
      <c r="CS96" s="56"/>
      <c r="CT96" s="25"/>
      <c r="CU96" s="25"/>
      <c r="CV96" s="25"/>
      <c r="CW96" s="25"/>
      <c r="CX96" s="25"/>
      <c r="CY96" s="25"/>
      <c r="CZ96" s="25"/>
      <c r="DA96" s="25"/>
      <c r="DB96" s="25"/>
      <c r="DC96" s="25"/>
      <c r="DD96" s="25"/>
      <c r="DE96" s="25"/>
      <c r="DF96" s="25"/>
      <c r="DG96" s="25"/>
      <c r="DH96" s="25"/>
      <c r="DI96" s="25"/>
      <c r="DJ96" s="25"/>
      <c r="DK96" s="25"/>
      <c r="DL96" s="25"/>
      <c r="DM96" s="25"/>
      <c r="DN96" s="25"/>
      <c r="DO96" s="25"/>
      <c r="DP96" s="25"/>
      <c r="DQ96" s="25"/>
      <c r="DR96" s="25"/>
      <c r="DS96" s="25"/>
      <c r="DT96" s="25"/>
      <c r="DU96" s="25"/>
      <c r="DV96" s="25"/>
      <c r="DW96" s="25"/>
      <c r="DX96" s="25"/>
      <c r="DY96" s="25"/>
      <c r="DZ96" s="25"/>
      <c r="EA96" s="25"/>
      <c r="EB96" s="25"/>
      <c r="EC96" s="25"/>
    </row>
    <row r="97" spans="1:133" hidden="1">
      <c r="A97" s="25"/>
      <c r="F97" s="102" t="b">
        <v>0</v>
      </c>
      <c r="G97" s="89"/>
      <c r="H97" s="89"/>
      <c r="I97" s="89"/>
      <c r="J97" s="89"/>
      <c r="T97" s="25"/>
      <c r="CA97" s="25"/>
      <c r="CB97" s="25"/>
      <c r="CC97" s="25"/>
      <c r="CD97" s="25"/>
      <c r="CE97" s="25"/>
      <c r="CF97" s="25"/>
      <c r="CG97" s="25"/>
      <c r="CH97" s="25"/>
      <c r="CI97" s="25"/>
      <c r="CJ97" s="25"/>
      <c r="CK97" s="25"/>
      <c r="CL97" s="25"/>
      <c r="CM97" s="25"/>
      <c r="CN97" s="25"/>
      <c r="CO97" s="25"/>
      <c r="CP97" s="25"/>
      <c r="CQ97" s="25"/>
      <c r="CR97" s="25"/>
      <c r="CS97" s="56"/>
      <c r="CT97" s="25"/>
      <c r="CU97" s="25"/>
      <c r="CV97" s="25"/>
      <c r="CW97" s="25"/>
      <c r="CX97" s="25"/>
      <c r="CY97" s="25"/>
      <c r="CZ97" s="25"/>
      <c r="DA97" s="25"/>
      <c r="DB97" s="25"/>
      <c r="DC97" s="25"/>
      <c r="DD97" s="25"/>
      <c r="DE97" s="25"/>
      <c r="DF97" s="25"/>
      <c r="DG97" s="25"/>
      <c r="DH97" s="25"/>
      <c r="DI97" s="25"/>
      <c r="DJ97" s="25"/>
      <c r="DK97" s="25"/>
      <c r="DL97" s="25"/>
      <c r="DM97" s="25"/>
      <c r="DN97" s="25"/>
      <c r="DO97" s="25"/>
      <c r="DP97" s="25"/>
      <c r="DQ97" s="25"/>
      <c r="DR97" s="25"/>
      <c r="DS97" s="25"/>
      <c r="DT97" s="25"/>
      <c r="DU97" s="25"/>
      <c r="DV97" s="25"/>
      <c r="DW97" s="25"/>
      <c r="DX97" s="25"/>
      <c r="DY97" s="25"/>
      <c r="DZ97" s="25"/>
      <c r="EA97" s="25"/>
      <c r="EB97" s="25"/>
      <c r="EC97" s="25"/>
    </row>
    <row r="98" spans="1:133" hidden="1">
      <c r="A98" s="25"/>
      <c r="F98" s="87">
        <f>IF(F97=FALSE,0,1)</f>
        <v>0</v>
      </c>
      <c r="G98" s="84"/>
      <c r="H98" s="89"/>
      <c r="I98" s="89"/>
      <c r="J98" s="89"/>
      <c r="T98" s="25"/>
      <c r="CA98" s="25"/>
      <c r="CB98" s="25"/>
      <c r="CC98" s="25"/>
      <c r="CD98" s="25"/>
      <c r="CE98" s="25"/>
      <c r="CF98" s="25"/>
      <c r="CG98" s="25"/>
      <c r="CH98" s="25"/>
      <c r="CI98" s="25"/>
      <c r="CJ98" s="25"/>
      <c r="CK98" s="25"/>
      <c r="CL98" s="25"/>
      <c r="CM98" s="25"/>
      <c r="CN98" s="25"/>
      <c r="CO98" s="25"/>
      <c r="CP98" s="25"/>
      <c r="CQ98" s="25"/>
      <c r="CR98" s="25"/>
      <c r="CS98" s="56"/>
      <c r="CT98" s="25"/>
      <c r="CU98" s="25"/>
      <c r="CV98" s="25"/>
      <c r="CW98" s="25"/>
      <c r="CX98" s="25"/>
      <c r="CY98" s="25"/>
      <c r="CZ98" s="25"/>
      <c r="DA98" s="25"/>
      <c r="DB98" s="25"/>
      <c r="DC98" s="25"/>
      <c r="DD98" s="25"/>
      <c r="DE98" s="25"/>
      <c r="DF98" s="25"/>
      <c r="DG98" s="25"/>
      <c r="DH98" s="25"/>
      <c r="DI98" s="25"/>
      <c r="DJ98" s="25"/>
      <c r="DK98" s="25"/>
      <c r="DL98" s="25"/>
      <c r="DM98" s="25"/>
      <c r="DN98" s="25"/>
      <c r="DO98" s="25"/>
      <c r="DP98" s="25"/>
      <c r="DQ98" s="25"/>
      <c r="DR98" s="25"/>
      <c r="DS98" s="25"/>
      <c r="DT98" s="25"/>
      <c r="DU98" s="25"/>
      <c r="DV98" s="25"/>
      <c r="DW98" s="25"/>
      <c r="DX98" s="25"/>
      <c r="DY98" s="25"/>
      <c r="DZ98" s="25"/>
      <c r="EA98" s="25"/>
      <c r="EB98" s="25"/>
      <c r="EC98" s="25"/>
    </row>
    <row r="99" spans="1:133" hidden="1">
      <c r="A99" s="25"/>
      <c r="F99" s="89"/>
      <c r="G99" s="89"/>
      <c r="H99" s="89"/>
      <c r="I99" s="89"/>
      <c r="J99" s="89"/>
      <c r="T99" s="25"/>
      <c r="CA99" s="25"/>
      <c r="CB99" s="25"/>
      <c r="CC99" s="25"/>
      <c r="CD99" s="25"/>
      <c r="CE99" s="25"/>
      <c r="CF99" s="25"/>
      <c r="CG99" s="25"/>
      <c r="CH99" s="25"/>
      <c r="CI99" s="25"/>
      <c r="CJ99" s="25"/>
      <c r="CK99" s="25"/>
      <c r="CL99" s="25"/>
      <c r="CM99" s="25"/>
      <c r="CN99" s="25"/>
      <c r="CO99" s="25"/>
      <c r="CP99" s="25"/>
      <c r="CQ99" s="25"/>
      <c r="CR99" s="25"/>
      <c r="CS99" s="56"/>
      <c r="CT99" s="25"/>
      <c r="CU99" s="25"/>
      <c r="CV99" s="25"/>
      <c r="CW99" s="25"/>
      <c r="CX99" s="25"/>
      <c r="CY99" s="25"/>
      <c r="CZ99" s="25"/>
      <c r="DA99" s="25"/>
      <c r="DB99" s="25"/>
      <c r="DC99" s="25"/>
      <c r="DD99" s="25"/>
      <c r="DE99" s="25"/>
      <c r="DF99" s="25"/>
      <c r="DG99" s="25"/>
      <c r="DH99" s="25"/>
      <c r="DI99" s="25"/>
      <c r="DJ99" s="25"/>
      <c r="DK99" s="25"/>
      <c r="DL99" s="25"/>
      <c r="DM99" s="25"/>
      <c r="DN99" s="25"/>
      <c r="DO99" s="25"/>
      <c r="DP99" s="25"/>
      <c r="DQ99" s="25"/>
      <c r="DR99" s="25"/>
      <c r="DS99" s="25"/>
      <c r="DT99" s="25"/>
      <c r="DU99" s="25"/>
      <c r="DV99" s="25"/>
      <c r="DW99" s="25"/>
      <c r="DX99" s="25"/>
      <c r="DY99" s="25"/>
      <c r="DZ99" s="25"/>
      <c r="EA99" s="25"/>
      <c r="EB99" s="25"/>
      <c r="EC99" s="25"/>
    </row>
    <row r="100" spans="1:133" hidden="1">
      <c r="A100" s="25"/>
      <c r="F100" s="89" t="s">
        <v>213</v>
      </c>
      <c r="G100" s="89"/>
      <c r="H100" s="89"/>
      <c r="I100" s="89"/>
      <c r="J100" s="89"/>
      <c r="T100" s="25"/>
      <c r="CA100" s="25"/>
      <c r="CB100" s="25"/>
      <c r="CC100" s="25"/>
      <c r="CD100" s="25"/>
      <c r="CE100" s="25"/>
      <c r="CF100" s="25"/>
      <c r="CG100" s="25"/>
      <c r="CH100" s="25"/>
      <c r="CI100" s="25"/>
      <c r="CJ100" s="25"/>
      <c r="CK100" s="25"/>
      <c r="CL100" s="25"/>
      <c r="CM100" s="25"/>
      <c r="CN100" s="25"/>
      <c r="CO100" s="25"/>
      <c r="CP100" s="25"/>
      <c r="CQ100" s="25"/>
      <c r="CR100" s="25"/>
      <c r="CS100" s="56"/>
      <c r="CT100" s="25"/>
      <c r="CU100" s="25"/>
      <c r="CV100" s="25"/>
      <c r="CW100" s="25"/>
      <c r="CX100" s="25"/>
      <c r="CY100" s="25"/>
      <c r="CZ100" s="25"/>
      <c r="DA100" s="25"/>
      <c r="DB100" s="25"/>
      <c r="DC100" s="25"/>
      <c r="DD100" s="25"/>
      <c r="DE100" s="25"/>
      <c r="DF100" s="25"/>
      <c r="DG100" s="25"/>
      <c r="DH100" s="25"/>
      <c r="DI100" s="25"/>
      <c r="DJ100" s="25"/>
      <c r="DK100" s="25"/>
      <c r="DL100" s="25"/>
      <c r="DM100" s="25"/>
      <c r="DN100" s="25"/>
      <c r="DO100" s="25"/>
      <c r="DP100" s="25"/>
      <c r="DQ100" s="25"/>
      <c r="DR100" s="25"/>
      <c r="DS100" s="25"/>
      <c r="DT100" s="25"/>
      <c r="DU100" s="25"/>
      <c r="DV100" s="25"/>
      <c r="DW100" s="25"/>
      <c r="DX100" s="25"/>
      <c r="DY100" s="25"/>
      <c r="DZ100" s="25"/>
      <c r="EA100" s="25"/>
      <c r="EB100" s="25"/>
      <c r="EC100" s="25"/>
    </row>
    <row r="101" spans="1:133" hidden="1">
      <c r="A101" s="25"/>
      <c r="F101" s="102" t="b">
        <v>0</v>
      </c>
      <c r="G101" s="89"/>
      <c r="H101" s="89"/>
      <c r="I101" s="89"/>
      <c r="J101" s="89"/>
      <c r="T101" s="25"/>
      <c r="CA101" s="25"/>
      <c r="CB101" s="25"/>
      <c r="CC101" s="25"/>
      <c r="CD101" s="25"/>
      <c r="CE101" s="25"/>
      <c r="CF101" s="25"/>
      <c r="CG101" s="25"/>
      <c r="CH101" s="25"/>
      <c r="CI101" s="25"/>
      <c r="CJ101" s="25"/>
      <c r="CK101" s="25"/>
      <c r="CL101" s="25"/>
      <c r="CM101" s="25"/>
      <c r="CN101" s="25"/>
      <c r="CO101" s="25"/>
      <c r="CP101" s="25"/>
      <c r="CQ101" s="25"/>
      <c r="CR101" s="25"/>
      <c r="CS101" s="56"/>
      <c r="CT101" s="25"/>
      <c r="CU101" s="25"/>
      <c r="CV101" s="25"/>
      <c r="CW101" s="25"/>
      <c r="CX101" s="25"/>
      <c r="CY101" s="25"/>
      <c r="CZ101" s="25"/>
      <c r="DA101" s="25"/>
      <c r="DB101" s="25"/>
      <c r="DC101" s="25"/>
      <c r="DD101" s="25"/>
      <c r="DE101" s="25"/>
      <c r="DF101" s="25"/>
      <c r="DG101" s="25"/>
      <c r="DH101" s="25"/>
      <c r="DI101" s="25"/>
      <c r="DJ101" s="25"/>
      <c r="DK101" s="25"/>
      <c r="DL101" s="25"/>
      <c r="DM101" s="25"/>
      <c r="DN101" s="25"/>
      <c r="DO101" s="25"/>
      <c r="DP101" s="25"/>
      <c r="DQ101" s="25"/>
      <c r="DR101" s="25"/>
      <c r="DS101" s="25"/>
      <c r="DT101" s="25"/>
      <c r="DU101" s="25"/>
      <c r="DV101" s="25"/>
      <c r="DW101" s="25"/>
      <c r="DX101" s="25"/>
      <c r="DY101" s="25"/>
      <c r="DZ101" s="25"/>
      <c r="EA101" s="25"/>
      <c r="EB101" s="25"/>
      <c r="EC101" s="25"/>
    </row>
    <row r="102" spans="1:133" hidden="1">
      <c r="A102" s="25"/>
      <c r="F102" s="87">
        <f>IF(F101=FALSE,0,1)</f>
        <v>0</v>
      </c>
      <c r="G102" s="84"/>
      <c r="H102" s="89"/>
      <c r="I102" s="89"/>
      <c r="J102" s="89"/>
      <c r="T102" s="25"/>
      <c r="CA102" s="25"/>
      <c r="CB102" s="25"/>
      <c r="CC102" s="25"/>
      <c r="CD102" s="25"/>
      <c r="CE102" s="25"/>
      <c r="CF102" s="25"/>
      <c r="CG102" s="25"/>
      <c r="CH102" s="25"/>
      <c r="CI102" s="25"/>
      <c r="CJ102" s="25"/>
      <c r="CK102" s="25"/>
      <c r="CL102" s="25"/>
      <c r="CM102" s="25"/>
      <c r="CN102" s="25"/>
      <c r="CO102" s="25"/>
      <c r="CP102" s="25"/>
      <c r="CQ102" s="25"/>
      <c r="CR102" s="25"/>
      <c r="CS102" s="56"/>
      <c r="CT102" s="25"/>
      <c r="CU102" s="25"/>
      <c r="CV102" s="25"/>
      <c r="CW102" s="25"/>
      <c r="CX102" s="25"/>
      <c r="CY102" s="25"/>
      <c r="CZ102" s="25"/>
      <c r="DA102" s="25"/>
      <c r="DB102" s="25"/>
      <c r="DC102" s="25"/>
      <c r="DD102" s="25"/>
      <c r="DE102" s="25"/>
      <c r="DF102" s="25"/>
      <c r="DG102" s="25"/>
      <c r="DH102" s="25"/>
      <c r="DI102" s="25"/>
      <c r="DJ102" s="25"/>
      <c r="DK102" s="25"/>
      <c r="DL102" s="25"/>
      <c r="DM102" s="25"/>
      <c r="DN102" s="25"/>
      <c r="DO102" s="25"/>
      <c r="DP102" s="25"/>
      <c r="DQ102" s="25"/>
      <c r="DR102" s="25"/>
      <c r="DS102" s="25"/>
      <c r="DT102" s="25"/>
      <c r="DU102" s="25"/>
      <c r="DV102" s="25"/>
      <c r="DW102" s="25"/>
      <c r="DX102" s="25"/>
      <c r="DY102" s="25"/>
      <c r="DZ102" s="25"/>
      <c r="EA102" s="25"/>
      <c r="EB102" s="25"/>
      <c r="EC102" s="25"/>
    </row>
    <row r="103" spans="1:133" hidden="1">
      <c r="A103" s="25"/>
      <c r="F103" s="89"/>
      <c r="G103" s="89"/>
      <c r="H103" s="89"/>
      <c r="I103" s="89"/>
      <c r="J103" s="89"/>
      <c r="T103" s="25"/>
      <c r="CA103" s="25"/>
      <c r="CB103" s="25"/>
      <c r="CC103" s="25"/>
      <c r="CD103" s="25"/>
      <c r="CE103" s="25"/>
      <c r="CF103" s="25"/>
      <c r="CG103" s="25"/>
      <c r="CH103" s="25"/>
      <c r="CI103" s="25"/>
      <c r="CJ103" s="25"/>
      <c r="CK103" s="25"/>
      <c r="CL103" s="25"/>
      <c r="CM103" s="25"/>
      <c r="CN103" s="25"/>
      <c r="CO103" s="25"/>
      <c r="CP103" s="25"/>
      <c r="CQ103" s="25"/>
      <c r="CR103" s="25"/>
      <c r="CS103" s="56"/>
      <c r="CT103" s="25"/>
      <c r="CU103" s="25"/>
      <c r="CV103" s="25"/>
      <c r="CW103" s="25"/>
      <c r="CX103" s="25"/>
      <c r="CY103" s="25"/>
      <c r="CZ103" s="25"/>
      <c r="DA103" s="25"/>
      <c r="DB103" s="25"/>
      <c r="DC103" s="25"/>
      <c r="DD103" s="25"/>
      <c r="DE103" s="25"/>
      <c r="DF103" s="25"/>
      <c r="DG103" s="25"/>
      <c r="DH103" s="25"/>
      <c r="DI103" s="25"/>
      <c r="DJ103" s="25"/>
      <c r="DK103" s="25"/>
      <c r="DL103" s="25"/>
      <c r="DM103" s="25"/>
      <c r="DN103" s="25"/>
      <c r="DO103" s="25"/>
      <c r="DP103" s="25"/>
      <c r="DQ103" s="25"/>
      <c r="DR103" s="25"/>
      <c r="DS103" s="25"/>
      <c r="DT103" s="25"/>
      <c r="DU103" s="25"/>
      <c r="DV103" s="25"/>
      <c r="DW103" s="25"/>
      <c r="DX103" s="25"/>
      <c r="DY103" s="25"/>
      <c r="DZ103" s="25"/>
      <c r="EA103" s="25"/>
      <c r="EB103" s="25"/>
      <c r="EC103" s="25"/>
    </row>
    <row r="104" spans="1:133" hidden="1">
      <c r="A104" s="25"/>
      <c r="F104" s="89" t="s">
        <v>214</v>
      </c>
      <c r="G104" s="89"/>
      <c r="H104" s="89"/>
      <c r="I104" s="89"/>
      <c r="J104" s="89"/>
      <c r="T104" s="25"/>
      <c r="CA104" s="25"/>
      <c r="CB104" s="25"/>
      <c r="CC104" s="25"/>
      <c r="CD104" s="25"/>
      <c r="CE104" s="25"/>
      <c r="CF104" s="25"/>
      <c r="CG104" s="25"/>
      <c r="CH104" s="25"/>
      <c r="CI104" s="25"/>
      <c r="CJ104" s="25"/>
      <c r="CK104" s="25"/>
      <c r="CL104" s="25"/>
      <c r="CM104" s="25"/>
      <c r="CN104" s="25"/>
      <c r="CO104" s="25"/>
      <c r="CP104" s="25"/>
      <c r="CQ104" s="25"/>
      <c r="CR104" s="25"/>
      <c r="CS104" s="56"/>
      <c r="CT104" s="25"/>
      <c r="CU104" s="25"/>
      <c r="CV104" s="25"/>
      <c r="CW104" s="25"/>
      <c r="CX104" s="25"/>
      <c r="CY104" s="25"/>
      <c r="CZ104" s="25"/>
      <c r="DA104" s="25"/>
      <c r="DB104" s="25"/>
      <c r="DC104" s="25"/>
      <c r="DD104" s="25"/>
      <c r="DE104" s="25"/>
      <c r="DF104" s="25"/>
      <c r="DG104" s="25"/>
      <c r="DH104" s="25"/>
      <c r="DI104" s="25"/>
      <c r="DJ104" s="25"/>
      <c r="DK104" s="25"/>
      <c r="DL104" s="25"/>
      <c r="DM104" s="25"/>
      <c r="DN104" s="25"/>
      <c r="DO104" s="25"/>
      <c r="DP104" s="25"/>
      <c r="DQ104" s="25"/>
      <c r="DR104" s="25"/>
      <c r="DS104" s="25"/>
      <c r="DT104" s="25"/>
      <c r="DU104" s="25"/>
      <c r="DV104" s="25"/>
      <c r="DW104" s="25"/>
      <c r="DX104" s="25"/>
      <c r="DY104" s="25"/>
      <c r="DZ104" s="25"/>
      <c r="EA104" s="25"/>
      <c r="EB104" s="25"/>
      <c r="EC104" s="25"/>
    </row>
    <row r="105" spans="1:133" hidden="1">
      <c r="A105" s="25"/>
      <c r="F105" s="103" t="b">
        <v>0</v>
      </c>
      <c r="G105" s="89"/>
      <c r="H105" s="89"/>
      <c r="I105" s="89"/>
      <c r="J105" s="89"/>
      <c r="T105" s="25"/>
      <c r="CA105" s="25"/>
      <c r="CB105" s="25"/>
      <c r="CC105" s="25"/>
      <c r="CD105" s="25"/>
      <c r="CE105" s="25"/>
      <c r="CF105" s="25"/>
      <c r="CG105" s="25"/>
      <c r="CH105" s="25"/>
      <c r="CI105" s="25"/>
      <c r="CJ105" s="25"/>
      <c r="CK105" s="25"/>
      <c r="CL105" s="25"/>
      <c r="CM105" s="25"/>
      <c r="CN105" s="25"/>
      <c r="CO105" s="25"/>
      <c r="CP105" s="25"/>
      <c r="CQ105" s="25"/>
      <c r="CR105" s="25"/>
      <c r="CS105" s="56"/>
      <c r="CT105" s="25"/>
      <c r="CU105" s="25"/>
      <c r="CV105" s="25"/>
      <c r="CW105" s="25"/>
      <c r="CX105" s="25"/>
      <c r="CY105" s="25"/>
      <c r="CZ105" s="25"/>
      <c r="DA105" s="25"/>
      <c r="DB105" s="25"/>
      <c r="DC105" s="25"/>
      <c r="DD105" s="25"/>
      <c r="DE105" s="25"/>
      <c r="DF105" s="25"/>
      <c r="DG105" s="25"/>
      <c r="DH105" s="25"/>
      <c r="DI105" s="25"/>
      <c r="DJ105" s="25"/>
      <c r="DK105" s="25"/>
      <c r="DL105" s="25"/>
      <c r="DM105" s="25"/>
      <c r="DN105" s="25"/>
      <c r="DO105" s="25"/>
      <c r="DP105" s="25"/>
      <c r="DQ105" s="25"/>
      <c r="DR105" s="25"/>
      <c r="DS105" s="25"/>
      <c r="DT105" s="25"/>
      <c r="DU105" s="25"/>
      <c r="DV105" s="25"/>
      <c r="DW105" s="25"/>
      <c r="DX105" s="25"/>
      <c r="DY105" s="25"/>
      <c r="DZ105" s="25"/>
      <c r="EA105" s="25"/>
      <c r="EB105" s="25"/>
      <c r="EC105" s="25"/>
    </row>
    <row r="106" spans="1:133" hidden="1">
      <c r="A106" s="25"/>
      <c r="F106" s="87">
        <f>IF(F105=FALSE,0,1)</f>
        <v>0</v>
      </c>
      <c r="G106" s="84"/>
      <c r="H106" s="89"/>
      <c r="I106" s="89"/>
      <c r="J106" s="89"/>
      <c r="T106" s="25"/>
      <c r="CA106" s="25"/>
      <c r="CB106" s="25"/>
      <c r="CC106" s="25"/>
      <c r="CD106" s="25"/>
      <c r="CE106" s="25"/>
      <c r="CF106" s="25"/>
      <c r="CG106" s="25"/>
      <c r="CH106" s="25"/>
      <c r="CI106" s="25"/>
      <c r="CJ106" s="25"/>
      <c r="CK106" s="25"/>
      <c r="CL106" s="25"/>
      <c r="CM106" s="25"/>
      <c r="CN106" s="25"/>
      <c r="CO106" s="25"/>
      <c r="CP106" s="25"/>
      <c r="CQ106" s="25"/>
      <c r="CR106" s="25"/>
      <c r="CS106" s="56"/>
      <c r="CT106" s="25"/>
      <c r="CU106" s="25"/>
      <c r="CV106" s="25"/>
      <c r="CW106" s="25"/>
      <c r="CX106" s="25"/>
      <c r="CY106" s="25"/>
      <c r="CZ106" s="25"/>
      <c r="DA106" s="25"/>
      <c r="DB106" s="25"/>
      <c r="DC106" s="25"/>
      <c r="DD106" s="25"/>
      <c r="DE106" s="25"/>
      <c r="DF106" s="25"/>
      <c r="DG106" s="25"/>
      <c r="DH106" s="25"/>
      <c r="DI106" s="25"/>
      <c r="DJ106" s="25"/>
      <c r="DK106" s="25"/>
      <c r="DL106" s="25"/>
      <c r="DM106" s="25"/>
      <c r="DN106" s="25"/>
      <c r="DO106" s="25"/>
      <c r="DP106" s="25"/>
      <c r="DQ106" s="25"/>
      <c r="DR106" s="25"/>
      <c r="DS106" s="25"/>
      <c r="DT106" s="25"/>
      <c r="DU106" s="25"/>
      <c r="DV106" s="25"/>
      <c r="DW106" s="25"/>
      <c r="DX106" s="25"/>
      <c r="DY106" s="25"/>
      <c r="DZ106" s="25"/>
      <c r="EA106" s="25"/>
      <c r="EB106" s="25"/>
      <c r="EC106" s="25"/>
    </row>
    <row r="107" spans="1:133" hidden="1">
      <c r="A107" s="25"/>
      <c r="F107" s="89"/>
      <c r="G107" s="89"/>
      <c r="H107" s="89"/>
      <c r="I107" s="89"/>
      <c r="J107" s="89"/>
      <c r="T107" s="25"/>
      <c r="CA107" s="25"/>
      <c r="CB107" s="25"/>
      <c r="CC107" s="25"/>
      <c r="CD107" s="25"/>
      <c r="CE107" s="25"/>
      <c r="CF107" s="25"/>
      <c r="CG107" s="25"/>
      <c r="CH107" s="25"/>
      <c r="CI107" s="25"/>
      <c r="CJ107" s="25"/>
      <c r="CK107" s="25"/>
      <c r="CL107" s="25"/>
      <c r="CM107" s="25"/>
      <c r="CN107" s="25"/>
      <c r="CO107" s="25"/>
      <c r="CP107" s="25"/>
      <c r="CQ107" s="25"/>
      <c r="CR107" s="25"/>
      <c r="CS107" s="56"/>
      <c r="CT107" s="25"/>
      <c r="CU107" s="25"/>
      <c r="CV107" s="25"/>
      <c r="CW107" s="25"/>
      <c r="CX107" s="25"/>
      <c r="CY107" s="25"/>
      <c r="CZ107" s="25"/>
      <c r="DA107" s="25"/>
      <c r="DB107" s="25"/>
      <c r="DC107" s="25"/>
      <c r="DD107" s="25"/>
      <c r="DE107" s="25"/>
      <c r="DF107" s="25"/>
      <c r="DG107" s="25"/>
      <c r="DH107" s="25"/>
      <c r="DI107" s="25"/>
      <c r="DJ107" s="25"/>
      <c r="DK107" s="25"/>
      <c r="DL107" s="25"/>
      <c r="DM107" s="25"/>
      <c r="DN107" s="25"/>
      <c r="DO107" s="25"/>
      <c r="DP107" s="25"/>
      <c r="DQ107" s="25"/>
      <c r="DR107" s="25"/>
      <c r="DS107" s="25"/>
      <c r="DT107" s="25"/>
      <c r="DU107" s="25"/>
      <c r="DV107" s="25"/>
      <c r="DW107" s="25"/>
      <c r="DX107" s="25"/>
      <c r="DY107" s="25"/>
      <c r="DZ107" s="25"/>
      <c r="EA107" s="25"/>
      <c r="EB107" s="25"/>
      <c r="EC107" s="25"/>
    </row>
    <row r="108" spans="1:133" hidden="1">
      <c r="A108" s="25"/>
      <c r="F108" s="89" t="s">
        <v>215</v>
      </c>
      <c r="G108" s="89"/>
      <c r="H108" s="89"/>
      <c r="I108" s="89"/>
      <c r="J108" s="89"/>
      <c r="T108" s="25"/>
      <c r="CA108" s="25"/>
      <c r="CB108" s="25"/>
      <c r="CC108" s="25"/>
      <c r="CD108" s="25"/>
      <c r="CE108" s="25"/>
      <c r="CF108" s="25"/>
      <c r="CG108" s="25"/>
      <c r="CH108" s="25"/>
      <c r="CI108" s="25"/>
      <c r="CJ108" s="25"/>
      <c r="CK108" s="25"/>
      <c r="CL108" s="25"/>
      <c r="CM108" s="25"/>
      <c r="CN108" s="25"/>
      <c r="CO108" s="25"/>
      <c r="CP108" s="25"/>
      <c r="CQ108" s="25"/>
      <c r="CR108" s="25"/>
      <c r="CS108" s="56"/>
      <c r="CT108" s="25"/>
      <c r="CU108" s="25"/>
      <c r="CV108" s="25"/>
      <c r="CW108" s="25"/>
      <c r="CX108" s="25"/>
      <c r="CY108" s="25"/>
      <c r="CZ108" s="25"/>
      <c r="DA108" s="25"/>
      <c r="DB108" s="25"/>
      <c r="DC108" s="25"/>
      <c r="DD108" s="25"/>
      <c r="DE108" s="25"/>
      <c r="DF108" s="25"/>
      <c r="DG108" s="25"/>
      <c r="DH108" s="25"/>
      <c r="DI108" s="25"/>
      <c r="DJ108" s="25"/>
      <c r="DK108" s="25"/>
      <c r="DL108" s="25"/>
      <c r="DM108" s="25"/>
      <c r="DN108" s="25"/>
      <c r="DO108" s="25"/>
      <c r="DP108" s="25"/>
      <c r="DQ108" s="25"/>
      <c r="DR108" s="25"/>
      <c r="DS108" s="25"/>
      <c r="DT108" s="25"/>
      <c r="DU108" s="25"/>
      <c r="DV108" s="25"/>
      <c r="DW108" s="25"/>
      <c r="DX108" s="25"/>
      <c r="DY108" s="25"/>
      <c r="DZ108" s="25"/>
      <c r="EA108" s="25"/>
      <c r="EB108" s="25"/>
      <c r="EC108" s="25"/>
    </row>
    <row r="109" spans="1:133" hidden="1">
      <c r="A109" s="25"/>
      <c r="F109" s="103" t="b">
        <v>0</v>
      </c>
      <c r="G109" s="89"/>
      <c r="H109" s="89"/>
      <c r="I109" s="89"/>
      <c r="J109" s="89"/>
      <c r="T109" s="25"/>
      <c r="CA109" s="25"/>
      <c r="CB109" s="25"/>
      <c r="CC109" s="25"/>
      <c r="CD109" s="25"/>
      <c r="CE109" s="25"/>
      <c r="CF109" s="25"/>
      <c r="CG109" s="25"/>
      <c r="CH109" s="25"/>
      <c r="CI109" s="25"/>
      <c r="CJ109" s="25"/>
      <c r="CK109" s="25"/>
      <c r="CL109" s="25"/>
      <c r="CM109" s="25"/>
      <c r="CN109" s="25"/>
      <c r="CO109" s="25"/>
      <c r="CP109" s="25"/>
      <c r="CQ109" s="25"/>
      <c r="CR109" s="25"/>
      <c r="CS109" s="56"/>
      <c r="CT109" s="25"/>
      <c r="CU109" s="25"/>
      <c r="CV109" s="25"/>
      <c r="CW109" s="25"/>
      <c r="CX109" s="25"/>
      <c r="CY109" s="25"/>
      <c r="CZ109" s="25"/>
      <c r="DA109" s="25"/>
      <c r="DB109" s="25"/>
      <c r="DC109" s="25"/>
      <c r="DD109" s="25"/>
      <c r="DE109" s="25"/>
      <c r="DF109" s="25"/>
      <c r="DG109" s="25"/>
      <c r="DH109" s="25"/>
      <c r="DI109" s="25"/>
      <c r="DJ109" s="25"/>
      <c r="DK109" s="25"/>
      <c r="DL109" s="25"/>
      <c r="DM109" s="25"/>
      <c r="DN109" s="25"/>
      <c r="DO109" s="25"/>
      <c r="DP109" s="25"/>
      <c r="DQ109" s="25"/>
      <c r="DR109" s="25"/>
      <c r="DS109" s="25"/>
      <c r="DT109" s="25"/>
      <c r="DU109" s="25"/>
      <c r="DV109" s="25"/>
      <c r="DW109" s="25"/>
      <c r="DX109" s="25"/>
      <c r="DY109" s="25"/>
      <c r="DZ109" s="25"/>
      <c r="EA109" s="25"/>
      <c r="EB109" s="25"/>
      <c r="EC109" s="25"/>
    </row>
    <row r="110" spans="1:133" hidden="1">
      <c r="A110" s="25"/>
      <c r="F110" s="87">
        <f>IF(F109=FALSE,0,1)</f>
        <v>0</v>
      </c>
      <c r="G110" s="84"/>
      <c r="H110" s="89"/>
      <c r="I110" s="89"/>
      <c r="J110" s="89"/>
      <c r="T110" s="25"/>
      <c r="CA110" s="25"/>
      <c r="CB110" s="25"/>
      <c r="CC110" s="25"/>
      <c r="CD110" s="25"/>
      <c r="CE110" s="25"/>
      <c r="CF110" s="25"/>
      <c r="CG110" s="25"/>
      <c r="CH110" s="25"/>
      <c r="CI110" s="25"/>
      <c r="CJ110" s="25"/>
      <c r="CK110" s="25"/>
      <c r="CL110" s="25"/>
      <c r="CM110" s="25"/>
      <c r="CN110" s="25"/>
      <c r="CO110" s="25"/>
      <c r="CP110" s="25"/>
      <c r="CQ110" s="25"/>
      <c r="CR110" s="25"/>
      <c r="CS110" s="56"/>
      <c r="CT110" s="25"/>
      <c r="CU110" s="25"/>
      <c r="CV110" s="25"/>
      <c r="CW110" s="25"/>
      <c r="CX110" s="25"/>
      <c r="CY110" s="25"/>
      <c r="CZ110" s="25"/>
      <c r="DA110" s="25"/>
      <c r="DB110" s="25"/>
      <c r="DC110" s="25"/>
      <c r="DD110" s="25"/>
      <c r="DE110" s="25"/>
      <c r="DF110" s="25"/>
      <c r="DG110" s="25"/>
      <c r="DH110" s="25"/>
      <c r="DI110" s="25"/>
      <c r="DJ110" s="25"/>
      <c r="DK110" s="25"/>
      <c r="DL110" s="25"/>
      <c r="DM110" s="25"/>
      <c r="DN110" s="25"/>
      <c r="DO110" s="25"/>
      <c r="DP110" s="25"/>
      <c r="DQ110" s="25"/>
      <c r="DR110" s="25"/>
      <c r="DS110" s="25"/>
      <c r="DT110" s="25"/>
      <c r="DU110" s="25"/>
      <c r="DV110" s="25"/>
      <c r="DW110" s="25"/>
      <c r="DX110" s="25"/>
      <c r="DY110" s="25"/>
      <c r="DZ110" s="25"/>
      <c r="EA110" s="25"/>
      <c r="EB110" s="25"/>
      <c r="EC110" s="25"/>
    </row>
    <row r="111" spans="1:133" hidden="1">
      <c r="A111" s="25"/>
      <c r="F111" s="89"/>
      <c r="G111" s="89"/>
      <c r="H111" s="89"/>
      <c r="I111" s="89"/>
      <c r="J111" s="89"/>
      <c r="T111" s="25"/>
      <c r="CA111" s="25"/>
      <c r="CB111" s="25"/>
      <c r="CC111" s="25"/>
      <c r="CD111" s="25"/>
      <c r="CE111" s="25"/>
      <c r="CF111" s="25"/>
      <c r="CG111" s="25"/>
      <c r="CH111" s="25"/>
      <c r="CI111" s="25"/>
      <c r="CJ111" s="25"/>
      <c r="CK111" s="25"/>
      <c r="CL111" s="25"/>
      <c r="CM111" s="25"/>
      <c r="CN111" s="25"/>
      <c r="CO111" s="25"/>
      <c r="CP111" s="25"/>
      <c r="CQ111" s="25"/>
      <c r="CR111" s="25"/>
      <c r="CS111" s="56"/>
      <c r="CT111" s="25"/>
      <c r="CU111" s="25"/>
      <c r="CV111" s="25"/>
      <c r="CW111" s="25"/>
      <c r="CX111" s="25"/>
      <c r="CY111" s="25"/>
      <c r="CZ111" s="25"/>
      <c r="DA111" s="25"/>
      <c r="DB111" s="25"/>
      <c r="DC111" s="25"/>
      <c r="DD111" s="25"/>
      <c r="DE111" s="25"/>
      <c r="DF111" s="25"/>
      <c r="DG111" s="25"/>
      <c r="DH111" s="25"/>
      <c r="DI111" s="25"/>
      <c r="DJ111" s="25"/>
      <c r="DK111" s="25"/>
      <c r="DL111" s="25"/>
      <c r="DM111" s="25"/>
      <c r="DN111" s="25"/>
      <c r="DO111" s="25"/>
      <c r="DP111" s="25"/>
      <c r="DQ111" s="25"/>
      <c r="DR111" s="25"/>
      <c r="DS111" s="25"/>
      <c r="DT111" s="25"/>
      <c r="DU111" s="25"/>
      <c r="DV111" s="25"/>
      <c r="DW111" s="25"/>
      <c r="DX111" s="25"/>
      <c r="DY111" s="25"/>
      <c r="DZ111" s="25"/>
      <c r="EA111" s="25"/>
      <c r="EB111" s="25"/>
      <c r="EC111" s="25"/>
    </row>
    <row r="112" spans="1:133" hidden="1">
      <c r="A112" s="25"/>
      <c r="F112" s="89" t="s">
        <v>218</v>
      </c>
      <c r="G112" s="89"/>
      <c r="H112" s="89"/>
      <c r="I112" s="89"/>
      <c r="J112" s="89"/>
      <c r="T112" s="25"/>
      <c r="CA112" s="25"/>
      <c r="CB112" s="25"/>
      <c r="CC112" s="25"/>
      <c r="CD112" s="25"/>
      <c r="CE112" s="25"/>
      <c r="CF112" s="25"/>
      <c r="CG112" s="25"/>
      <c r="CH112" s="25"/>
      <c r="CI112" s="25"/>
      <c r="CJ112" s="25"/>
      <c r="CK112" s="25"/>
      <c r="CL112" s="25"/>
      <c r="CM112" s="25"/>
      <c r="CN112" s="25"/>
      <c r="CO112" s="25"/>
      <c r="CP112" s="25"/>
      <c r="CQ112" s="25"/>
      <c r="CR112" s="25"/>
      <c r="CS112" s="56"/>
      <c r="CT112" s="25"/>
      <c r="CU112" s="25"/>
      <c r="CV112" s="25"/>
      <c r="CW112" s="25"/>
      <c r="CX112" s="25"/>
      <c r="CY112" s="25"/>
      <c r="CZ112" s="25"/>
      <c r="DA112" s="25"/>
      <c r="DB112" s="25"/>
      <c r="DC112" s="25"/>
      <c r="DD112" s="25"/>
      <c r="DE112" s="25"/>
      <c r="DF112" s="25"/>
      <c r="DG112" s="25"/>
      <c r="DH112" s="25"/>
      <c r="DI112" s="25"/>
      <c r="DJ112" s="25"/>
      <c r="DK112" s="25"/>
      <c r="DL112" s="25"/>
      <c r="DM112" s="25"/>
      <c r="DN112" s="25"/>
      <c r="DO112" s="25"/>
      <c r="DP112" s="25"/>
      <c r="DQ112" s="25"/>
      <c r="DR112" s="25"/>
      <c r="DS112" s="25"/>
      <c r="DT112" s="25"/>
      <c r="DU112" s="25"/>
      <c r="DV112" s="25"/>
      <c r="DW112" s="25"/>
      <c r="DX112" s="25"/>
      <c r="DY112" s="25"/>
      <c r="DZ112" s="25"/>
      <c r="EA112" s="25"/>
      <c r="EB112" s="25"/>
      <c r="EC112" s="25"/>
    </row>
    <row r="113" spans="1:133" hidden="1">
      <c r="A113" s="25"/>
      <c r="F113" s="103" t="b">
        <v>0</v>
      </c>
      <c r="G113" s="89"/>
      <c r="H113" s="89"/>
      <c r="I113" s="89"/>
      <c r="J113" s="89"/>
      <c r="T113" s="25"/>
      <c r="U113" s="25"/>
      <c r="V113" s="25"/>
      <c r="W113" s="25"/>
      <c r="X113" s="25"/>
      <c r="Y113" s="25"/>
      <c r="Z113" s="25"/>
      <c r="AA113" s="25"/>
      <c r="AB113" s="25"/>
      <c r="AC113" s="25"/>
      <c r="AD113" s="25"/>
      <c r="AE113" s="25"/>
      <c r="AF113" s="25"/>
      <c r="AG113" s="25"/>
      <c r="AH113" s="25"/>
      <c r="AI113" s="25"/>
      <c r="AJ113" s="25"/>
      <c r="AK113" s="25"/>
      <c r="AL113" s="25"/>
      <c r="AM113" s="25"/>
      <c r="AN113" s="25"/>
      <c r="AO113" s="25"/>
      <c r="AP113" s="25"/>
      <c r="AQ113" s="25"/>
      <c r="AR113" s="25"/>
      <c r="AS113" s="25"/>
      <c r="AT113" s="25"/>
      <c r="AU113" s="25"/>
      <c r="AV113" s="25"/>
      <c r="AW113" s="25"/>
      <c r="AX113" s="25"/>
      <c r="AY113" s="25"/>
      <c r="AZ113" s="25"/>
      <c r="BA113" s="25"/>
      <c r="BB113" s="25"/>
      <c r="BC113" s="25"/>
      <c r="BD113" s="25"/>
      <c r="BE113" s="25"/>
      <c r="BF113" s="25"/>
      <c r="BG113" s="25"/>
      <c r="BH113" s="25"/>
      <c r="BI113" s="25"/>
      <c r="BJ113" s="25"/>
      <c r="BK113" s="25"/>
      <c r="BL113" s="25"/>
      <c r="BM113" s="25"/>
      <c r="BN113" s="25"/>
      <c r="BO113" s="25"/>
      <c r="BP113" s="25"/>
      <c r="BQ113" s="25"/>
      <c r="BR113" s="25"/>
      <c r="BS113" s="25"/>
      <c r="BT113" s="25"/>
      <c r="BU113" s="25"/>
      <c r="BV113" s="25"/>
      <c r="BW113" s="25"/>
      <c r="BX113" s="25"/>
      <c r="BY113" s="25"/>
      <c r="BZ113" s="25"/>
      <c r="CA113" s="25"/>
      <c r="CB113" s="25"/>
      <c r="CC113" s="25"/>
      <c r="CD113" s="25"/>
      <c r="CE113" s="25"/>
      <c r="CF113" s="25"/>
      <c r="CG113" s="25"/>
      <c r="CH113" s="25"/>
      <c r="CI113" s="25"/>
      <c r="CJ113" s="25"/>
      <c r="CK113" s="25"/>
      <c r="CL113" s="25"/>
      <c r="CM113" s="25"/>
      <c r="CN113" s="25"/>
      <c r="CO113" s="25"/>
      <c r="CP113" s="25"/>
      <c r="CQ113" s="25"/>
      <c r="CR113" s="25"/>
      <c r="CS113" s="56"/>
      <c r="CT113" s="25"/>
      <c r="CU113" s="25"/>
      <c r="CV113" s="25"/>
      <c r="CW113" s="25"/>
      <c r="CX113" s="25"/>
      <c r="CY113" s="25"/>
      <c r="CZ113" s="25"/>
      <c r="DA113" s="25"/>
      <c r="DB113" s="25"/>
      <c r="DC113" s="25"/>
      <c r="DD113" s="25"/>
      <c r="DE113" s="25"/>
      <c r="DF113" s="25"/>
      <c r="DG113" s="25"/>
      <c r="DH113" s="25"/>
      <c r="DI113" s="25"/>
      <c r="DJ113" s="25"/>
      <c r="DK113" s="25"/>
      <c r="DL113" s="25"/>
      <c r="DM113" s="25"/>
      <c r="DN113" s="25"/>
      <c r="DO113" s="25"/>
      <c r="DP113" s="25"/>
      <c r="DQ113" s="25"/>
      <c r="DR113" s="25"/>
      <c r="DS113" s="25"/>
      <c r="DT113" s="25"/>
      <c r="DU113" s="25"/>
      <c r="DV113" s="25"/>
      <c r="DW113" s="25"/>
      <c r="DX113" s="25"/>
      <c r="DY113" s="25"/>
      <c r="DZ113" s="25"/>
      <c r="EA113" s="25"/>
      <c r="EB113" s="25"/>
      <c r="EC113" s="25"/>
    </row>
    <row r="114" spans="1:133" hidden="1">
      <c r="A114" s="25"/>
      <c r="F114" s="87">
        <f>IF(F113=FALSE,0,1)</f>
        <v>0</v>
      </c>
      <c r="G114" s="84"/>
      <c r="H114" s="89"/>
      <c r="I114" s="89"/>
      <c r="J114" s="89"/>
      <c r="T114" s="25"/>
      <c r="U114" s="25"/>
      <c r="V114" s="25"/>
      <c r="W114" s="25"/>
      <c r="X114" s="25"/>
      <c r="Y114" s="25"/>
      <c r="Z114" s="25"/>
      <c r="AA114" s="25"/>
      <c r="AB114" s="25"/>
      <c r="AC114" s="25"/>
      <c r="AD114" s="25"/>
      <c r="AE114" s="25"/>
      <c r="AF114" s="25"/>
      <c r="AG114" s="25"/>
      <c r="AH114" s="25"/>
      <c r="AI114" s="25"/>
      <c r="AJ114" s="25"/>
      <c r="AK114" s="25"/>
      <c r="AL114" s="25"/>
      <c r="AM114" s="25"/>
      <c r="AN114" s="25"/>
      <c r="AO114" s="25"/>
      <c r="AP114" s="25"/>
      <c r="AQ114" s="25"/>
      <c r="AR114" s="25"/>
      <c r="AS114" s="25"/>
      <c r="AT114" s="25"/>
      <c r="AU114" s="25"/>
      <c r="AV114" s="25"/>
      <c r="AW114" s="25"/>
      <c r="AX114" s="25"/>
      <c r="AY114" s="25"/>
      <c r="AZ114" s="25"/>
      <c r="BA114" s="25"/>
      <c r="BB114" s="25"/>
      <c r="BC114" s="25"/>
      <c r="BD114" s="25"/>
      <c r="BE114" s="25"/>
      <c r="BF114" s="25"/>
      <c r="BG114" s="25"/>
      <c r="BH114" s="25"/>
      <c r="BI114" s="25"/>
      <c r="BJ114" s="25"/>
      <c r="BK114" s="25"/>
      <c r="BL114" s="25"/>
      <c r="BM114" s="25"/>
      <c r="BN114" s="25"/>
      <c r="BO114" s="25"/>
      <c r="BP114" s="25"/>
      <c r="BQ114" s="25"/>
      <c r="BR114" s="25"/>
      <c r="BS114" s="25"/>
      <c r="BT114" s="25"/>
      <c r="BU114" s="25"/>
      <c r="BV114" s="25"/>
      <c r="BW114" s="25"/>
      <c r="BX114" s="25"/>
      <c r="BY114" s="25"/>
      <c r="BZ114" s="25"/>
      <c r="CA114" s="25"/>
      <c r="CB114" s="25"/>
      <c r="CC114" s="25"/>
      <c r="CD114" s="25"/>
      <c r="CE114" s="25"/>
      <c r="CF114" s="25"/>
      <c r="CG114" s="25"/>
      <c r="CH114" s="25"/>
      <c r="CI114" s="25"/>
      <c r="CJ114" s="25"/>
      <c r="CK114" s="25"/>
      <c r="CL114" s="25"/>
      <c r="CM114" s="25"/>
      <c r="CN114" s="25"/>
      <c r="CO114" s="25"/>
      <c r="CP114" s="25"/>
      <c r="CQ114" s="25"/>
      <c r="CR114" s="25"/>
      <c r="CS114" s="56"/>
      <c r="CT114" s="25"/>
      <c r="CU114" s="25"/>
      <c r="CV114" s="25"/>
      <c r="CW114" s="25"/>
      <c r="CX114" s="25"/>
      <c r="CY114" s="25"/>
      <c r="CZ114" s="25"/>
      <c r="DA114" s="25"/>
      <c r="DB114" s="25"/>
      <c r="DC114" s="25"/>
      <c r="DD114" s="25"/>
      <c r="DE114" s="25"/>
      <c r="DF114" s="25"/>
      <c r="DG114" s="25"/>
      <c r="DH114" s="25"/>
      <c r="DI114" s="25"/>
      <c r="DJ114" s="25"/>
      <c r="DK114" s="25"/>
      <c r="DL114" s="25"/>
      <c r="DM114" s="25"/>
      <c r="DN114" s="25"/>
      <c r="DO114" s="25"/>
      <c r="DP114" s="25"/>
      <c r="DQ114" s="25"/>
      <c r="DR114" s="25"/>
      <c r="DS114" s="25"/>
      <c r="DT114" s="25"/>
      <c r="DU114" s="25"/>
      <c r="DV114" s="25"/>
      <c r="DW114" s="25"/>
      <c r="DX114" s="25"/>
      <c r="DY114" s="25"/>
      <c r="DZ114" s="25"/>
      <c r="EA114" s="25"/>
      <c r="EB114" s="25"/>
      <c r="EC114" s="25"/>
    </row>
    <row r="115" spans="1:133" hidden="1">
      <c r="A115" s="25"/>
      <c r="F115" s="89"/>
      <c r="G115" s="89"/>
      <c r="H115" s="89"/>
      <c r="I115" s="89"/>
      <c r="J115" s="89"/>
      <c r="T115" s="25"/>
      <c r="U115" s="25"/>
      <c r="V115" s="25"/>
      <c r="W115" s="25"/>
      <c r="X115" s="25"/>
      <c r="Y115" s="25"/>
      <c r="Z115" s="25"/>
      <c r="AA115" s="25"/>
      <c r="AB115" s="25"/>
      <c r="AC115" s="25"/>
      <c r="AD115" s="25"/>
      <c r="AE115" s="25"/>
      <c r="AF115" s="25"/>
      <c r="AG115" s="25"/>
      <c r="AH115" s="25"/>
      <c r="AI115" s="25"/>
      <c r="AJ115" s="25"/>
      <c r="AK115" s="25"/>
      <c r="AL115" s="25"/>
      <c r="AM115" s="25"/>
      <c r="AN115" s="25"/>
      <c r="AO115" s="25"/>
      <c r="AP115" s="25"/>
      <c r="AQ115" s="25"/>
      <c r="AR115" s="25"/>
      <c r="AS115" s="25"/>
      <c r="AT115" s="25"/>
      <c r="AU115" s="25"/>
      <c r="AV115" s="25"/>
      <c r="AW115" s="25"/>
      <c r="AX115" s="25"/>
      <c r="AY115" s="25"/>
      <c r="AZ115" s="25"/>
      <c r="BA115" s="25"/>
      <c r="BB115" s="25"/>
      <c r="BC115" s="25"/>
      <c r="BD115" s="25"/>
      <c r="BE115" s="25"/>
      <c r="BF115" s="25"/>
      <c r="BG115" s="25"/>
      <c r="BH115" s="25"/>
      <c r="BI115" s="25"/>
      <c r="BJ115" s="25"/>
      <c r="BK115" s="25"/>
      <c r="BL115" s="25"/>
      <c r="BM115" s="25"/>
      <c r="BN115" s="25"/>
      <c r="BO115" s="25"/>
      <c r="BP115" s="25"/>
      <c r="BQ115" s="25"/>
      <c r="BR115" s="25"/>
      <c r="BS115" s="25"/>
      <c r="BT115" s="25"/>
      <c r="BU115" s="25"/>
      <c r="BV115" s="25"/>
      <c r="BW115" s="25"/>
      <c r="BX115" s="25"/>
      <c r="BY115" s="25"/>
      <c r="BZ115" s="25"/>
      <c r="CA115" s="25"/>
      <c r="CB115" s="25"/>
      <c r="CC115" s="25"/>
      <c r="CD115" s="25"/>
      <c r="CE115" s="25"/>
      <c r="CF115" s="25"/>
      <c r="CG115" s="25"/>
      <c r="CH115" s="25"/>
      <c r="CI115" s="25"/>
      <c r="CJ115" s="25"/>
      <c r="CK115" s="25"/>
      <c r="CL115" s="25"/>
      <c r="CM115" s="25"/>
      <c r="CN115" s="25"/>
      <c r="CO115" s="25"/>
      <c r="CP115" s="25"/>
      <c r="CQ115" s="25"/>
      <c r="CR115" s="25"/>
      <c r="CS115" s="56"/>
      <c r="CT115" s="25"/>
      <c r="CU115" s="25"/>
      <c r="CV115" s="25"/>
      <c r="CW115" s="25"/>
      <c r="CX115" s="25"/>
      <c r="CY115" s="25"/>
      <c r="CZ115" s="25"/>
      <c r="DA115" s="25"/>
      <c r="DB115" s="25"/>
      <c r="DC115" s="25"/>
      <c r="DD115" s="25"/>
      <c r="DE115" s="25"/>
      <c r="DF115" s="25"/>
      <c r="DG115" s="25"/>
      <c r="DH115" s="25"/>
      <c r="DI115" s="25"/>
      <c r="DJ115" s="25"/>
      <c r="DK115" s="25"/>
      <c r="DL115" s="25"/>
      <c r="DM115" s="25"/>
      <c r="DN115" s="25"/>
      <c r="DO115" s="25"/>
      <c r="DP115" s="25"/>
      <c r="DQ115" s="25"/>
      <c r="DR115" s="25"/>
      <c r="DS115" s="25"/>
      <c r="DT115" s="25"/>
      <c r="DU115" s="25"/>
      <c r="DV115" s="25"/>
      <c r="DW115" s="25"/>
      <c r="DX115" s="25"/>
      <c r="DY115" s="25"/>
      <c r="DZ115" s="25"/>
      <c r="EA115" s="25"/>
      <c r="EB115" s="25"/>
      <c r="EC115" s="25"/>
    </row>
    <row r="116" spans="1:133" hidden="1">
      <c r="A116" s="25"/>
      <c r="F116" s="89" t="s">
        <v>216</v>
      </c>
      <c r="G116" s="89"/>
      <c r="H116" s="89"/>
      <c r="I116" s="89"/>
      <c r="J116" s="89"/>
      <c r="T116" s="25"/>
      <c r="U116" s="25"/>
      <c r="V116" s="25"/>
      <c r="W116" s="25"/>
      <c r="X116" s="25"/>
      <c r="Y116" s="25"/>
      <c r="Z116" s="25"/>
      <c r="AA116" s="25"/>
      <c r="AB116" s="25"/>
      <c r="AC116" s="25"/>
      <c r="AD116" s="25"/>
      <c r="AE116" s="25"/>
      <c r="AF116" s="25"/>
      <c r="AG116" s="25"/>
      <c r="AH116" s="25"/>
      <c r="AI116" s="25"/>
      <c r="AJ116" s="25"/>
      <c r="AK116" s="25"/>
      <c r="AL116" s="25"/>
      <c r="AM116" s="25"/>
      <c r="AN116" s="25"/>
      <c r="AO116" s="25"/>
      <c r="AP116" s="25"/>
      <c r="AQ116" s="25"/>
      <c r="AR116" s="25"/>
      <c r="AS116" s="25"/>
      <c r="AT116" s="25"/>
      <c r="AU116" s="25"/>
      <c r="AV116" s="25"/>
      <c r="AW116" s="25"/>
      <c r="AX116" s="25"/>
      <c r="AY116" s="25"/>
      <c r="AZ116" s="25"/>
      <c r="BA116" s="25"/>
      <c r="BB116" s="25"/>
      <c r="BC116" s="25"/>
      <c r="BD116" s="25"/>
      <c r="BE116" s="25"/>
      <c r="BF116" s="25"/>
      <c r="BG116" s="25"/>
      <c r="BH116" s="25"/>
      <c r="BI116" s="25"/>
      <c r="BJ116" s="25"/>
      <c r="BK116" s="25"/>
      <c r="BL116" s="25"/>
      <c r="BM116" s="25"/>
      <c r="BN116" s="25"/>
      <c r="BO116" s="25"/>
      <c r="BP116" s="25"/>
      <c r="BQ116" s="25"/>
      <c r="BR116" s="25"/>
      <c r="BS116" s="25"/>
      <c r="BT116" s="25"/>
      <c r="BU116" s="25"/>
      <c r="BV116" s="25"/>
      <c r="BW116" s="25"/>
      <c r="BX116" s="25"/>
      <c r="BY116" s="25"/>
      <c r="BZ116" s="25"/>
      <c r="CA116" s="25"/>
      <c r="CB116" s="25"/>
      <c r="CC116" s="25"/>
      <c r="CD116" s="25"/>
      <c r="CE116" s="25"/>
      <c r="CF116" s="25"/>
      <c r="CG116" s="25"/>
      <c r="CH116" s="25"/>
      <c r="CI116" s="25"/>
      <c r="CJ116" s="25"/>
      <c r="CK116" s="25"/>
      <c r="CL116" s="25"/>
      <c r="CM116" s="25"/>
      <c r="CN116" s="25"/>
      <c r="CO116" s="25"/>
      <c r="CP116" s="25"/>
      <c r="CQ116" s="25"/>
      <c r="CR116" s="25"/>
      <c r="CS116" s="56"/>
      <c r="CT116" s="25"/>
      <c r="CU116" s="25"/>
      <c r="CV116" s="25"/>
      <c r="CW116" s="25"/>
      <c r="CX116" s="25"/>
      <c r="CY116" s="25"/>
      <c r="CZ116" s="25"/>
      <c r="DA116" s="25"/>
      <c r="DB116" s="25"/>
      <c r="DC116" s="25"/>
      <c r="DD116" s="25"/>
      <c r="DE116" s="25"/>
      <c r="DF116" s="25"/>
      <c r="DG116" s="25"/>
      <c r="DH116" s="25"/>
      <c r="DI116" s="25"/>
      <c r="DJ116" s="25"/>
      <c r="DK116" s="25"/>
      <c r="DL116" s="25"/>
      <c r="DM116" s="25"/>
      <c r="DN116" s="25"/>
      <c r="DO116" s="25"/>
      <c r="DP116" s="25"/>
      <c r="DQ116" s="25"/>
      <c r="DR116" s="25"/>
      <c r="DS116" s="25"/>
      <c r="DT116" s="25"/>
      <c r="DU116" s="25"/>
      <c r="DV116" s="25"/>
      <c r="DW116" s="25"/>
      <c r="DX116" s="25"/>
      <c r="DY116" s="25"/>
      <c r="DZ116" s="25"/>
      <c r="EA116" s="25"/>
      <c r="EB116" s="25"/>
      <c r="EC116" s="25"/>
    </row>
    <row r="117" spans="1:133" hidden="1">
      <c r="A117" s="25"/>
      <c r="F117" s="104" t="b">
        <v>0</v>
      </c>
      <c r="G117" s="89"/>
      <c r="H117" s="89"/>
      <c r="I117" s="89"/>
      <c r="J117" s="89"/>
      <c r="T117" s="25"/>
      <c r="U117" s="25"/>
      <c r="V117" s="25"/>
      <c r="W117" s="25"/>
      <c r="X117" s="25"/>
      <c r="Y117" s="25"/>
      <c r="Z117" s="25"/>
      <c r="AA117" s="25"/>
      <c r="AB117" s="25"/>
      <c r="AC117" s="25"/>
      <c r="AD117" s="25"/>
      <c r="AE117" s="25"/>
      <c r="AF117" s="25"/>
      <c r="AG117" s="25"/>
      <c r="AH117" s="25"/>
      <c r="AI117" s="25"/>
      <c r="AJ117" s="25"/>
      <c r="AK117" s="25"/>
      <c r="AL117" s="25"/>
      <c r="AM117" s="25"/>
      <c r="AN117" s="25"/>
      <c r="AO117" s="25"/>
      <c r="AP117" s="25"/>
      <c r="AQ117" s="25"/>
      <c r="AR117" s="25"/>
      <c r="AS117" s="25"/>
      <c r="AT117" s="25"/>
      <c r="AU117" s="25"/>
      <c r="AV117" s="25"/>
      <c r="AW117" s="25"/>
      <c r="AX117" s="25"/>
      <c r="AY117" s="25"/>
      <c r="AZ117" s="25"/>
      <c r="BA117" s="25"/>
      <c r="BB117" s="25"/>
      <c r="BC117" s="25"/>
      <c r="BD117" s="25"/>
      <c r="BE117" s="25"/>
      <c r="BF117" s="25"/>
      <c r="BG117" s="25"/>
      <c r="BH117" s="25"/>
      <c r="BI117" s="25"/>
      <c r="BJ117" s="25"/>
      <c r="BK117" s="25"/>
      <c r="BL117" s="25"/>
      <c r="BM117" s="25"/>
      <c r="BN117" s="25"/>
      <c r="BO117" s="25"/>
      <c r="BP117" s="25"/>
      <c r="BQ117" s="25"/>
      <c r="BR117" s="25"/>
      <c r="BS117" s="25"/>
      <c r="BT117" s="25"/>
      <c r="BU117" s="25"/>
      <c r="BV117" s="25"/>
      <c r="BW117" s="25"/>
      <c r="BX117" s="25"/>
      <c r="BY117" s="25"/>
      <c r="BZ117" s="25"/>
      <c r="CA117" s="25"/>
      <c r="CB117" s="25"/>
      <c r="CC117" s="25"/>
      <c r="CD117" s="25"/>
      <c r="CE117" s="25"/>
      <c r="CF117" s="25"/>
      <c r="CG117" s="25"/>
      <c r="CH117" s="25"/>
      <c r="CI117" s="25"/>
      <c r="CJ117" s="25"/>
      <c r="CK117" s="25"/>
      <c r="CL117" s="25"/>
      <c r="CM117" s="25"/>
      <c r="CN117" s="25"/>
      <c r="CO117" s="25"/>
      <c r="CP117" s="25"/>
      <c r="CQ117" s="25"/>
      <c r="CR117" s="25"/>
      <c r="CS117" s="56"/>
      <c r="CT117" s="25"/>
      <c r="CU117" s="25"/>
      <c r="CV117" s="25"/>
      <c r="CW117" s="25"/>
      <c r="CX117" s="25"/>
      <c r="CY117" s="25"/>
      <c r="CZ117" s="25"/>
      <c r="DA117" s="25"/>
      <c r="DB117" s="25"/>
      <c r="DC117" s="25"/>
      <c r="DD117" s="25"/>
      <c r="DE117" s="25"/>
      <c r="DF117" s="25"/>
      <c r="DG117" s="25"/>
      <c r="DH117" s="25"/>
      <c r="DI117" s="25"/>
      <c r="DJ117" s="25"/>
      <c r="DK117" s="25"/>
      <c r="DL117" s="25"/>
      <c r="DM117" s="25"/>
      <c r="DN117" s="25"/>
      <c r="DO117" s="25"/>
      <c r="DP117" s="25"/>
      <c r="DQ117" s="25"/>
      <c r="DR117" s="25"/>
      <c r="DS117" s="25"/>
      <c r="DT117" s="25"/>
      <c r="DU117" s="25"/>
      <c r="DV117" s="25"/>
      <c r="DW117" s="25"/>
      <c r="DX117" s="25"/>
      <c r="DY117" s="25"/>
      <c r="DZ117" s="25"/>
      <c r="EA117" s="25"/>
      <c r="EB117" s="25"/>
      <c r="EC117" s="25"/>
    </row>
    <row r="118" spans="1:133" hidden="1">
      <c r="A118" s="25"/>
      <c r="F118" s="87">
        <f>IF(F117=FALSE,0,1)</f>
        <v>0</v>
      </c>
      <c r="G118" s="84"/>
      <c r="H118" s="89"/>
      <c r="I118" s="89"/>
      <c r="J118" s="89"/>
      <c r="T118" s="25"/>
      <c r="U118" s="25"/>
      <c r="V118" s="25"/>
      <c r="W118" s="25"/>
      <c r="X118" s="25"/>
      <c r="Y118" s="25"/>
      <c r="Z118" s="25"/>
      <c r="AA118" s="25"/>
      <c r="AB118" s="25"/>
      <c r="AC118" s="25"/>
      <c r="AD118" s="25"/>
      <c r="AE118" s="25"/>
      <c r="AF118" s="25"/>
      <c r="AG118" s="25"/>
      <c r="AH118" s="25"/>
      <c r="AI118" s="25"/>
      <c r="AJ118" s="25"/>
      <c r="AK118" s="25"/>
      <c r="AL118" s="25"/>
      <c r="AM118" s="25"/>
      <c r="AN118" s="25"/>
      <c r="AO118" s="25"/>
      <c r="AP118" s="25"/>
      <c r="AQ118" s="25"/>
      <c r="AR118" s="25"/>
      <c r="AS118" s="25"/>
      <c r="AT118" s="25"/>
      <c r="AU118" s="25"/>
      <c r="AV118" s="25"/>
      <c r="AW118" s="25"/>
      <c r="AX118" s="25"/>
      <c r="AY118" s="25"/>
      <c r="AZ118" s="25"/>
      <c r="BA118" s="25"/>
      <c r="BB118" s="25"/>
      <c r="BC118" s="25"/>
      <c r="BD118" s="25"/>
      <c r="BE118" s="25"/>
      <c r="BF118" s="25"/>
      <c r="BG118" s="25"/>
      <c r="BH118" s="25"/>
      <c r="BI118" s="25"/>
      <c r="BJ118" s="25"/>
      <c r="BK118" s="25"/>
      <c r="BL118" s="25"/>
      <c r="BM118" s="25"/>
      <c r="BN118" s="25"/>
      <c r="BO118" s="25"/>
      <c r="BP118" s="25"/>
      <c r="BQ118" s="25"/>
      <c r="BR118" s="25"/>
      <c r="BS118" s="25"/>
      <c r="BT118" s="25"/>
      <c r="BU118" s="25"/>
      <c r="BV118" s="25"/>
      <c r="BW118" s="25"/>
      <c r="BX118" s="25"/>
      <c r="BY118" s="25"/>
      <c r="BZ118" s="25"/>
      <c r="CA118" s="25"/>
      <c r="CB118" s="25"/>
      <c r="CC118" s="25"/>
      <c r="CD118" s="25"/>
      <c r="CE118" s="25"/>
      <c r="CF118" s="25"/>
      <c r="CG118" s="25"/>
      <c r="CH118" s="25"/>
      <c r="CI118" s="25"/>
      <c r="CJ118" s="25"/>
      <c r="CK118" s="25"/>
      <c r="CL118" s="25"/>
      <c r="CM118" s="25"/>
      <c r="CN118" s="25"/>
      <c r="CO118" s="25"/>
      <c r="CP118" s="25"/>
      <c r="CQ118" s="25"/>
      <c r="CR118" s="25"/>
      <c r="CS118" s="56"/>
      <c r="CT118" s="25"/>
      <c r="CU118" s="25"/>
      <c r="CV118" s="25"/>
      <c r="CW118" s="25"/>
      <c r="CX118" s="25"/>
      <c r="CY118" s="25"/>
      <c r="CZ118" s="25"/>
      <c r="DA118" s="25"/>
      <c r="DB118" s="25"/>
      <c r="DC118" s="25"/>
      <c r="DD118" s="25"/>
      <c r="DE118" s="25"/>
      <c r="DF118" s="25"/>
      <c r="DG118" s="25"/>
      <c r="DH118" s="25"/>
      <c r="DI118" s="25"/>
      <c r="DJ118" s="25"/>
      <c r="DK118" s="25"/>
      <c r="DL118" s="25"/>
      <c r="DM118" s="25"/>
      <c r="DN118" s="25"/>
      <c r="DO118" s="25"/>
      <c r="DP118" s="25"/>
      <c r="DQ118" s="25"/>
      <c r="DR118" s="25"/>
      <c r="DS118" s="25"/>
      <c r="DT118" s="25"/>
      <c r="DU118" s="25"/>
      <c r="DV118" s="25"/>
      <c r="DW118" s="25"/>
      <c r="DX118" s="25"/>
      <c r="DY118" s="25"/>
      <c r="DZ118" s="25"/>
      <c r="EA118" s="25"/>
      <c r="EB118" s="25"/>
      <c r="EC118" s="25"/>
    </row>
    <row r="119" spans="1:133" hidden="1">
      <c r="A119" s="25"/>
      <c r="F119" s="89"/>
      <c r="G119" s="89"/>
      <c r="H119" s="89"/>
      <c r="I119" s="89"/>
      <c r="J119" s="89"/>
      <c r="T119" s="25"/>
      <c r="U119" s="25"/>
      <c r="V119" s="25"/>
      <c r="W119" s="25"/>
      <c r="X119" s="25"/>
      <c r="Y119" s="25"/>
      <c r="Z119" s="25"/>
      <c r="AA119" s="25"/>
      <c r="AB119" s="25"/>
      <c r="AC119" s="25"/>
      <c r="AD119" s="25"/>
      <c r="AE119" s="25"/>
      <c r="AF119" s="25"/>
      <c r="AG119" s="25"/>
      <c r="AH119" s="25"/>
      <c r="AI119" s="25"/>
      <c r="AJ119" s="25"/>
      <c r="AK119" s="25"/>
      <c r="AL119" s="25"/>
      <c r="AM119" s="25"/>
      <c r="AN119" s="25"/>
      <c r="AO119" s="25"/>
      <c r="AP119" s="25"/>
      <c r="AQ119" s="25"/>
      <c r="AR119" s="25"/>
      <c r="AS119" s="25"/>
      <c r="AT119" s="25"/>
      <c r="AU119" s="25"/>
      <c r="AV119" s="25"/>
      <c r="AW119" s="25"/>
      <c r="AX119" s="25"/>
      <c r="AY119" s="25"/>
      <c r="AZ119" s="25"/>
      <c r="BA119" s="25"/>
      <c r="BB119" s="25"/>
      <c r="BC119" s="25"/>
      <c r="BD119" s="25"/>
      <c r="BE119" s="25"/>
      <c r="BF119" s="25"/>
      <c r="BG119" s="25"/>
      <c r="BH119" s="25"/>
      <c r="BI119" s="25"/>
      <c r="BJ119" s="25"/>
      <c r="BK119" s="25"/>
      <c r="BL119" s="25"/>
      <c r="BM119" s="25"/>
      <c r="BN119" s="25"/>
      <c r="BO119" s="25"/>
      <c r="BP119" s="25"/>
      <c r="BQ119" s="25"/>
      <c r="BR119" s="25"/>
      <c r="BS119" s="25"/>
      <c r="BT119" s="25"/>
      <c r="BU119" s="25"/>
      <c r="BV119" s="25"/>
      <c r="BW119" s="25"/>
      <c r="BX119" s="25"/>
      <c r="BY119" s="25"/>
      <c r="BZ119" s="25"/>
      <c r="CA119" s="25"/>
      <c r="CB119" s="25"/>
      <c r="CC119" s="25"/>
      <c r="CD119" s="25"/>
      <c r="CE119" s="25"/>
      <c r="CF119" s="25"/>
      <c r="CG119" s="25"/>
      <c r="CH119" s="25"/>
      <c r="CI119" s="25"/>
      <c r="CJ119" s="25"/>
      <c r="CK119" s="25"/>
      <c r="CL119" s="25"/>
      <c r="CM119" s="25"/>
      <c r="CN119" s="25"/>
      <c r="CO119" s="25"/>
      <c r="CP119" s="25"/>
      <c r="CQ119" s="25"/>
      <c r="CR119" s="25"/>
      <c r="CS119" s="56"/>
      <c r="CT119" s="25"/>
      <c r="CU119" s="25"/>
      <c r="CV119" s="25"/>
      <c r="CW119" s="25"/>
      <c r="CX119" s="25"/>
      <c r="CY119" s="25"/>
      <c r="CZ119" s="25"/>
      <c r="DA119" s="25"/>
      <c r="DB119" s="25"/>
      <c r="DC119" s="25"/>
      <c r="DD119" s="25"/>
      <c r="DE119" s="25"/>
      <c r="DF119" s="25"/>
      <c r="DG119" s="25"/>
      <c r="DH119" s="25"/>
      <c r="DI119" s="25"/>
      <c r="DJ119" s="25"/>
      <c r="DK119" s="25"/>
      <c r="DL119" s="25"/>
      <c r="DM119" s="25"/>
      <c r="DN119" s="25"/>
      <c r="DO119" s="25"/>
      <c r="DP119" s="25"/>
      <c r="DQ119" s="25"/>
      <c r="DR119" s="25"/>
      <c r="DS119" s="25"/>
      <c r="DT119" s="25"/>
      <c r="DU119" s="25"/>
      <c r="DV119" s="25"/>
      <c r="DW119" s="25"/>
      <c r="DX119" s="25"/>
      <c r="DY119" s="25"/>
      <c r="DZ119" s="25"/>
      <c r="EA119" s="25"/>
      <c r="EB119" s="25"/>
      <c r="EC119" s="25"/>
    </row>
    <row r="120" spans="1:133" hidden="1">
      <c r="A120" s="25"/>
      <c r="F120" s="89"/>
      <c r="G120" s="89"/>
      <c r="H120" s="89"/>
      <c r="I120" s="89"/>
      <c r="J120" s="89"/>
      <c r="T120" s="25"/>
      <c r="U120" s="25"/>
      <c r="V120" s="25"/>
      <c r="W120" s="25"/>
      <c r="X120" s="25"/>
      <c r="Y120" s="25"/>
      <c r="Z120" s="25"/>
      <c r="AA120" s="25"/>
      <c r="AB120" s="25"/>
      <c r="AC120" s="25"/>
      <c r="AD120" s="25"/>
      <c r="AE120" s="25"/>
      <c r="AF120" s="25"/>
      <c r="AG120" s="25"/>
      <c r="AH120" s="25"/>
      <c r="AI120" s="25"/>
      <c r="AJ120" s="25"/>
      <c r="AK120" s="25"/>
      <c r="AL120" s="25"/>
      <c r="AM120" s="25"/>
      <c r="AN120" s="25"/>
      <c r="AO120" s="25"/>
      <c r="AP120" s="25"/>
      <c r="AQ120" s="25"/>
      <c r="AR120" s="25"/>
      <c r="AS120" s="25"/>
      <c r="AT120" s="25"/>
      <c r="AU120" s="25"/>
      <c r="AV120" s="25"/>
      <c r="AW120" s="25"/>
      <c r="AX120" s="25"/>
      <c r="AY120" s="25"/>
      <c r="AZ120" s="25"/>
      <c r="BA120" s="25"/>
      <c r="BB120" s="25"/>
      <c r="BC120" s="25"/>
      <c r="BD120" s="25"/>
      <c r="BE120" s="25"/>
      <c r="BF120" s="25"/>
      <c r="BG120" s="25"/>
      <c r="BH120" s="25"/>
      <c r="BI120" s="25"/>
      <c r="BJ120" s="25"/>
      <c r="BK120" s="25"/>
      <c r="BL120" s="25"/>
      <c r="BM120" s="25"/>
      <c r="BN120" s="25"/>
      <c r="BO120" s="25"/>
      <c r="BP120" s="25"/>
      <c r="BQ120" s="25"/>
      <c r="BR120" s="25"/>
      <c r="BS120" s="25"/>
      <c r="BT120" s="25"/>
      <c r="BU120" s="25"/>
      <c r="BV120" s="25"/>
      <c r="BW120" s="25"/>
      <c r="BX120" s="25"/>
      <c r="BY120" s="25"/>
      <c r="BZ120" s="25"/>
      <c r="CA120" s="25"/>
      <c r="CB120" s="25"/>
      <c r="CC120" s="25"/>
      <c r="CD120" s="25"/>
      <c r="CE120" s="25"/>
      <c r="CF120" s="25"/>
      <c r="CG120" s="25"/>
      <c r="CH120" s="25"/>
      <c r="CI120" s="25"/>
      <c r="CJ120" s="25"/>
      <c r="CK120" s="25"/>
      <c r="CL120" s="25"/>
      <c r="CM120" s="25"/>
      <c r="CN120" s="25"/>
      <c r="CO120" s="25"/>
      <c r="CP120" s="25"/>
      <c r="CQ120" s="25"/>
      <c r="CR120" s="25"/>
      <c r="CS120" s="56"/>
      <c r="CT120" s="25"/>
      <c r="CU120" s="25"/>
      <c r="CV120" s="25"/>
      <c r="CW120" s="25"/>
      <c r="CX120" s="25"/>
      <c r="CY120" s="25"/>
      <c r="CZ120" s="25"/>
      <c r="DA120" s="25"/>
      <c r="DB120" s="25"/>
      <c r="DC120" s="25"/>
      <c r="DD120" s="25"/>
      <c r="DE120" s="25"/>
      <c r="DF120" s="25"/>
      <c r="DG120" s="25"/>
      <c r="DH120" s="25"/>
      <c r="DI120" s="25"/>
      <c r="DJ120" s="25"/>
      <c r="DK120" s="25"/>
      <c r="DL120" s="25"/>
      <c r="DM120" s="25"/>
      <c r="DN120" s="25"/>
      <c r="DO120" s="25"/>
      <c r="DP120" s="25"/>
      <c r="DQ120" s="25"/>
      <c r="DR120" s="25"/>
      <c r="DS120" s="25"/>
      <c r="DT120" s="25"/>
      <c r="DU120" s="25"/>
      <c r="DV120" s="25"/>
      <c r="DW120" s="25"/>
      <c r="DX120" s="25"/>
      <c r="DY120" s="25"/>
      <c r="DZ120" s="25"/>
      <c r="EA120" s="25"/>
      <c r="EB120" s="25"/>
      <c r="EC120" s="25"/>
    </row>
    <row r="121" spans="1:133" hidden="1">
      <c r="A121" s="25"/>
      <c r="T121" s="25"/>
      <c r="U121" s="25"/>
      <c r="V121" s="25"/>
      <c r="W121" s="25"/>
      <c r="X121" s="25"/>
      <c r="Y121" s="25"/>
      <c r="Z121" s="25"/>
      <c r="AA121" s="25"/>
      <c r="AB121" s="25"/>
      <c r="AC121" s="25"/>
      <c r="AD121" s="25"/>
      <c r="AE121" s="25"/>
      <c r="AF121" s="25"/>
      <c r="AG121" s="25"/>
      <c r="AH121" s="25"/>
      <c r="AI121" s="25"/>
      <c r="AJ121" s="25"/>
      <c r="AK121" s="25"/>
      <c r="AL121" s="25"/>
      <c r="AM121" s="25"/>
      <c r="AN121" s="25"/>
      <c r="AO121" s="25"/>
      <c r="AP121" s="25"/>
      <c r="AQ121" s="25"/>
      <c r="AR121" s="25"/>
      <c r="AS121" s="25"/>
      <c r="AT121" s="25"/>
      <c r="AU121" s="25"/>
      <c r="AV121" s="25"/>
      <c r="AW121" s="25"/>
      <c r="AX121" s="25"/>
      <c r="AY121" s="25"/>
      <c r="AZ121" s="25"/>
      <c r="BA121" s="25"/>
      <c r="BB121" s="25"/>
      <c r="BC121" s="25"/>
      <c r="BD121" s="25"/>
      <c r="BE121" s="25"/>
      <c r="BF121" s="25"/>
      <c r="BG121" s="25"/>
      <c r="BH121" s="25"/>
      <c r="BI121" s="25"/>
      <c r="BJ121" s="25"/>
      <c r="BK121" s="25"/>
      <c r="BL121" s="25"/>
      <c r="BM121" s="25"/>
      <c r="BN121" s="25"/>
      <c r="BO121" s="25"/>
      <c r="BP121" s="25"/>
      <c r="BQ121" s="25"/>
      <c r="BR121" s="25"/>
      <c r="BS121" s="25"/>
      <c r="BT121" s="25"/>
      <c r="BU121" s="25"/>
      <c r="BV121" s="25"/>
      <c r="BW121" s="25"/>
      <c r="BX121" s="25"/>
      <c r="BY121" s="25"/>
      <c r="BZ121" s="25"/>
      <c r="CA121" s="25"/>
      <c r="CB121" s="25"/>
      <c r="CC121" s="25"/>
      <c r="CD121" s="25"/>
      <c r="CE121" s="25"/>
      <c r="CF121" s="25"/>
      <c r="CG121" s="25"/>
      <c r="CH121" s="25"/>
      <c r="CI121" s="25"/>
      <c r="CJ121" s="25"/>
      <c r="CK121" s="25"/>
      <c r="CL121" s="25"/>
      <c r="CM121" s="25"/>
      <c r="CN121" s="25"/>
      <c r="CO121" s="25"/>
      <c r="CP121" s="25"/>
      <c r="CQ121" s="25"/>
      <c r="CR121" s="25"/>
      <c r="CS121" s="56"/>
      <c r="CT121" s="25"/>
      <c r="CU121" s="25"/>
      <c r="CV121" s="25"/>
      <c r="CW121" s="25"/>
      <c r="CX121" s="25"/>
      <c r="CY121" s="25"/>
      <c r="CZ121" s="25"/>
      <c r="DA121" s="25"/>
      <c r="DB121" s="25"/>
      <c r="DC121" s="25"/>
      <c r="DD121" s="25"/>
      <c r="DE121" s="25"/>
      <c r="DF121" s="25"/>
      <c r="DG121" s="25"/>
      <c r="DH121" s="25"/>
      <c r="DI121" s="25"/>
      <c r="DJ121" s="25"/>
      <c r="DK121" s="25"/>
      <c r="DL121" s="25"/>
      <c r="DM121" s="25"/>
      <c r="DN121" s="25"/>
      <c r="DO121" s="25"/>
      <c r="DP121" s="25"/>
      <c r="DQ121" s="25"/>
      <c r="DR121" s="25"/>
      <c r="DS121" s="25"/>
      <c r="DT121" s="25"/>
      <c r="DU121" s="25"/>
      <c r="DV121" s="25"/>
      <c r="DW121" s="25"/>
      <c r="DX121" s="25"/>
      <c r="DY121" s="25"/>
      <c r="DZ121" s="25"/>
      <c r="EA121" s="25"/>
      <c r="EB121" s="25"/>
      <c r="EC121" s="25"/>
    </row>
    <row r="122" spans="1:133" hidden="1">
      <c r="A122" s="25"/>
      <c r="T122" s="25"/>
      <c r="U122" s="25"/>
      <c r="V122" s="25"/>
      <c r="W122" s="25"/>
      <c r="X122" s="25"/>
      <c r="Y122" s="25"/>
      <c r="Z122" s="25"/>
      <c r="AA122" s="25"/>
      <c r="AB122" s="25"/>
      <c r="AC122" s="25"/>
      <c r="AD122" s="25"/>
      <c r="AE122" s="25"/>
      <c r="AF122" s="25"/>
      <c r="AG122" s="25"/>
      <c r="AH122" s="25"/>
      <c r="AI122" s="25"/>
      <c r="AJ122" s="25"/>
      <c r="AK122" s="25"/>
      <c r="AL122" s="25"/>
      <c r="AM122" s="25"/>
      <c r="AN122" s="25"/>
      <c r="AO122" s="25"/>
      <c r="AP122" s="25"/>
      <c r="AQ122" s="25"/>
      <c r="AR122" s="25"/>
      <c r="AS122" s="25"/>
      <c r="AT122" s="25"/>
      <c r="AU122" s="25"/>
      <c r="AV122" s="25"/>
      <c r="AW122" s="25"/>
      <c r="AX122" s="25"/>
      <c r="AY122" s="25"/>
      <c r="AZ122" s="25"/>
      <c r="BA122" s="25"/>
      <c r="BB122" s="25"/>
      <c r="BC122" s="25"/>
      <c r="BD122" s="25"/>
      <c r="BE122" s="25"/>
      <c r="BF122" s="25"/>
      <c r="BG122" s="25"/>
      <c r="BH122" s="25"/>
      <c r="BI122" s="25"/>
      <c r="BJ122" s="25"/>
      <c r="BK122" s="25"/>
      <c r="BL122" s="25"/>
      <c r="BM122" s="25"/>
      <c r="BN122" s="25"/>
      <c r="BO122" s="25"/>
      <c r="BP122" s="25"/>
      <c r="BQ122" s="25"/>
      <c r="BR122" s="25"/>
      <c r="BS122" s="25"/>
      <c r="BT122" s="25"/>
      <c r="BU122" s="25"/>
      <c r="BV122" s="25"/>
      <c r="BW122" s="25"/>
      <c r="BX122" s="25"/>
      <c r="BY122" s="25"/>
      <c r="BZ122" s="25"/>
      <c r="CA122" s="25"/>
      <c r="CB122" s="25"/>
      <c r="CC122" s="25"/>
      <c r="CD122" s="25"/>
      <c r="CE122" s="25"/>
      <c r="CF122" s="25"/>
      <c r="CG122" s="25"/>
      <c r="CH122" s="25"/>
      <c r="CI122" s="25"/>
      <c r="CJ122" s="25"/>
      <c r="CK122" s="25"/>
      <c r="CL122" s="25"/>
      <c r="CM122" s="25"/>
      <c r="CN122" s="25"/>
      <c r="CO122" s="25"/>
      <c r="CP122" s="25"/>
      <c r="CQ122" s="25"/>
      <c r="CR122" s="25"/>
      <c r="CS122" s="56"/>
      <c r="CT122" s="25"/>
      <c r="CU122" s="25"/>
      <c r="CV122" s="25"/>
      <c r="CW122" s="25"/>
      <c r="CX122" s="25"/>
      <c r="CY122" s="25"/>
      <c r="CZ122" s="25"/>
      <c r="DA122" s="25"/>
      <c r="DB122" s="25"/>
      <c r="DC122" s="25"/>
      <c r="DD122" s="25"/>
      <c r="DE122" s="25"/>
      <c r="DF122" s="25"/>
      <c r="DG122" s="25"/>
      <c r="DH122" s="25"/>
      <c r="DI122" s="25"/>
      <c r="DJ122" s="25"/>
      <c r="DK122" s="25"/>
      <c r="DL122" s="25"/>
      <c r="DM122" s="25"/>
      <c r="DN122" s="25"/>
      <c r="DO122" s="25"/>
      <c r="DP122" s="25"/>
      <c r="DQ122" s="25"/>
      <c r="DR122" s="25"/>
      <c r="DS122" s="25"/>
      <c r="DT122" s="25"/>
      <c r="DU122" s="25"/>
      <c r="DV122" s="25"/>
      <c r="DW122" s="25"/>
      <c r="DX122" s="25"/>
      <c r="DY122" s="25"/>
      <c r="DZ122" s="25"/>
      <c r="EA122" s="25"/>
      <c r="EB122" s="25"/>
      <c r="EC122" s="25"/>
    </row>
    <row r="123" spans="1:133" hidden="1">
      <c r="A123" s="25"/>
      <c r="T123" s="25"/>
      <c r="U123" s="25"/>
      <c r="V123" s="25"/>
      <c r="W123" s="25"/>
      <c r="X123" s="25"/>
      <c r="Y123" s="25"/>
      <c r="Z123" s="25"/>
      <c r="AA123" s="25"/>
      <c r="AB123" s="25"/>
      <c r="AC123" s="25"/>
      <c r="AD123" s="25"/>
      <c r="AE123" s="25"/>
      <c r="AF123" s="25"/>
      <c r="AG123" s="25"/>
      <c r="AH123" s="25"/>
      <c r="AI123" s="25"/>
      <c r="AJ123" s="25"/>
      <c r="AK123" s="25"/>
      <c r="AL123" s="25"/>
      <c r="AM123" s="25"/>
      <c r="AN123" s="25"/>
      <c r="AO123" s="25"/>
      <c r="AP123" s="25"/>
      <c r="AQ123" s="25"/>
      <c r="AR123" s="25"/>
      <c r="AS123" s="25"/>
      <c r="AT123" s="25"/>
      <c r="AU123" s="25"/>
      <c r="AV123" s="25"/>
      <c r="AW123" s="25"/>
      <c r="AX123" s="25"/>
      <c r="AY123" s="25"/>
      <c r="AZ123" s="25"/>
      <c r="BA123" s="25"/>
      <c r="BB123" s="25"/>
      <c r="BC123" s="25"/>
      <c r="BD123" s="25"/>
      <c r="BE123" s="25"/>
      <c r="BF123" s="25"/>
      <c r="BG123" s="25"/>
      <c r="BH123" s="25"/>
      <c r="BI123" s="25"/>
      <c r="BJ123" s="25"/>
      <c r="BK123" s="25"/>
      <c r="BL123" s="25"/>
      <c r="BM123" s="25"/>
      <c r="BN123" s="25"/>
      <c r="BO123" s="25"/>
      <c r="BP123" s="25"/>
      <c r="BQ123" s="25"/>
      <c r="BR123" s="25"/>
      <c r="BS123" s="25"/>
      <c r="BT123" s="25"/>
      <c r="BU123" s="25"/>
      <c r="BV123" s="25"/>
      <c r="BW123" s="25"/>
      <c r="BX123" s="25"/>
      <c r="BY123" s="25"/>
      <c r="BZ123" s="25"/>
      <c r="CA123" s="25"/>
      <c r="CB123" s="25"/>
      <c r="CC123" s="25"/>
      <c r="CD123" s="25"/>
      <c r="CE123" s="25"/>
      <c r="CF123" s="25"/>
      <c r="CG123" s="25"/>
      <c r="CH123" s="25"/>
      <c r="CI123" s="25"/>
      <c r="CJ123" s="25"/>
      <c r="CK123" s="25"/>
      <c r="CL123" s="25"/>
      <c r="CM123" s="25"/>
      <c r="CN123" s="25"/>
      <c r="CO123" s="25"/>
      <c r="CP123" s="25"/>
      <c r="CQ123" s="25"/>
      <c r="CR123" s="25"/>
      <c r="CS123" s="56"/>
      <c r="CT123" s="25"/>
      <c r="CU123" s="25"/>
      <c r="CV123" s="25"/>
      <c r="CW123" s="25"/>
      <c r="CX123" s="25"/>
      <c r="CY123" s="25"/>
      <c r="CZ123" s="25"/>
      <c r="DA123" s="25"/>
      <c r="DB123" s="25"/>
      <c r="DC123" s="25"/>
      <c r="DD123" s="25"/>
      <c r="DE123" s="25"/>
      <c r="DF123" s="25"/>
      <c r="DG123" s="25"/>
      <c r="DH123" s="25"/>
      <c r="DI123" s="25"/>
      <c r="DJ123" s="25"/>
      <c r="DK123" s="25"/>
      <c r="DL123" s="25"/>
      <c r="DM123" s="25"/>
      <c r="DN123" s="25"/>
      <c r="DO123" s="25"/>
      <c r="DP123" s="25"/>
      <c r="DQ123" s="25"/>
      <c r="DR123" s="25"/>
      <c r="DS123" s="25"/>
      <c r="DT123" s="25"/>
      <c r="DU123" s="25"/>
      <c r="DV123" s="25"/>
      <c r="DW123" s="25"/>
      <c r="DX123" s="25"/>
      <c r="DY123" s="25"/>
      <c r="DZ123" s="25"/>
      <c r="EA123" s="25"/>
      <c r="EB123" s="25"/>
      <c r="EC123" s="25"/>
    </row>
    <row r="124" spans="1:133" hidden="1">
      <c r="A124" s="25"/>
      <c r="T124" s="25"/>
      <c r="U124" s="25"/>
      <c r="V124" s="25"/>
      <c r="W124" s="25"/>
      <c r="X124" s="25"/>
      <c r="Y124" s="25"/>
      <c r="Z124" s="25"/>
      <c r="AA124" s="25"/>
      <c r="AB124" s="25"/>
      <c r="AC124" s="25"/>
      <c r="AD124" s="25"/>
      <c r="AE124" s="25"/>
      <c r="AF124" s="25"/>
      <c r="AG124" s="25"/>
      <c r="AH124" s="25"/>
      <c r="AI124" s="25"/>
      <c r="AJ124" s="25"/>
      <c r="AK124" s="25"/>
      <c r="AL124" s="25"/>
      <c r="AM124" s="25"/>
      <c r="AN124" s="25"/>
      <c r="AO124" s="25"/>
      <c r="AP124" s="25"/>
      <c r="AQ124" s="25"/>
      <c r="AR124" s="25"/>
      <c r="AS124" s="25"/>
      <c r="AT124" s="25"/>
      <c r="AU124" s="25"/>
      <c r="AV124" s="25"/>
      <c r="AW124" s="25"/>
      <c r="AX124" s="25"/>
      <c r="AY124" s="25"/>
      <c r="AZ124" s="25"/>
      <c r="BA124" s="25"/>
      <c r="BB124" s="25"/>
      <c r="BC124" s="25"/>
      <c r="BD124" s="25"/>
      <c r="BE124" s="25"/>
      <c r="BF124" s="25"/>
      <c r="BG124" s="25"/>
      <c r="BH124" s="25"/>
      <c r="BI124" s="25"/>
      <c r="BJ124" s="25"/>
      <c r="BK124" s="25"/>
      <c r="BL124" s="25"/>
      <c r="BM124" s="25"/>
      <c r="BN124" s="25"/>
      <c r="BO124" s="25"/>
      <c r="BP124" s="25"/>
      <c r="BQ124" s="25"/>
      <c r="BR124" s="25"/>
      <c r="BS124" s="25"/>
      <c r="BT124" s="25"/>
      <c r="BU124" s="25"/>
      <c r="BV124" s="25"/>
      <c r="BW124" s="25"/>
      <c r="BX124" s="25"/>
      <c r="BY124" s="25"/>
      <c r="BZ124" s="25"/>
      <c r="CA124" s="25"/>
      <c r="CB124" s="25"/>
      <c r="CC124" s="25"/>
      <c r="CD124" s="25"/>
      <c r="CE124" s="25"/>
      <c r="CF124" s="25"/>
      <c r="CG124" s="25"/>
      <c r="CH124" s="25"/>
      <c r="CI124" s="25"/>
      <c r="CJ124" s="25"/>
      <c r="CK124" s="25"/>
      <c r="CL124" s="25"/>
      <c r="CM124" s="25"/>
      <c r="CN124" s="25"/>
      <c r="CO124" s="25"/>
      <c r="CP124" s="25"/>
      <c r="CQ124" s="25"/>
      <c r="CR124" s="25"/>
      <c r="CS124" s="56"/>
      <c r="CT124" s="25"/>
      <c r="CU124" s="25"/>
      <c r="CV124" s="25"/>
      <c r="CW124" s="25"/>
      <c r="CX124" s="25"/>
      <c r="CY124" s="25"/>
      <c r="CZ124" s="25"/>
      <c r="DA124" s="25"/>
      <c r="DB124" s="25"/>
      <c r="DC124" s="25"/>
      <c r="DD124" s="25"/>
      <c r="DE124" s="25"/>
      <c r="DF124" s="25"/>
      <c r="DG124" s="25"/>
      <c r="DH124" s="25"/>
      <c r="DI124" s="25"/>
      <c r="DJ124" s="25"/>
      <c r="DK124" s="25"/>
      <c r="DL124" s="25"/>
      <c r="DM124" s="25"/>
      <c r="DN124" s="25"/>
      <c r="DO124" s="25"/>
      <c r="DP124" s="25"/>
      <c r="DQ124" s="25"/>
      <c r="DR124" s="25"/>
      <c r="DS124" s="25"/>
      <c r="DT124" s="25"/>
      <c r="DU124" s="25"/>
      <c r="DV124" s="25"/>
      <c r="DW124" s="25"/>
      <c r="DX124" s="25"/>
      <c r="DY124" s="25"/>
      <c r="DZ124" s="25"/>
      <c r="EA124" s="25"/>
      <c r="EB124" s="25"/>
      <c r="EC124" s="25"/>
    </row>
    <row r="125" spans="1:133" hidden="1">
      <c r="A125" s="25"/>
      <c r="T125" s="25"/>
      <c r="U125" s="25"/>
      <c r="V125" s="25"/>
      <c r="W125" s="25"/>
      <c r="X125" s="25"/>
      <c r="Y125" s="25"/>
      <c r="Z125" s="25"/>
      <c r="AA125" s="25"/>
      <c r="AB125" s="25"/>
      <c r="AC125" s="25"/>
      <c r="AD125" s="25"/>
      <c r="AE125" s="25"/>
      <c r="AF125" s="25"/>
      <c r="AG125" s="25"/>
      <c r="AH125" s="25"/>
      <c r="AI125" s="25"/>
      <c r="AJ125" s="25"/>
      <c r="AK125" s="25"/>
      <c r="AL125" s="25"/>
      <c r="AM125" s="25"/>
      <c r="AN125" s="25"/>
      <c r="AO125" s="25"/>
      <c r="AP125" s="25"/>
      <c r="AQ125" s="25"/>
      <c r="AR125" s="25"/>
      <c r="AS125" s="25"/>
      <c r="AT125" s="25"/>
      <c r="AU125" s="25"/>
      <c r="AV125" s="25"/>
      <c r="AW125" s="25"/>
      <c r="AX125" s="25"/>
      <c r="AY125" s="25"/>
      <c r="AZ125" s="25"/>
      <c r="BA125" s="25"/>
      <c r="BB125" s="25"/>
      <c r="BC125" s="25"/>
      <c r="BD125" s="25"/>
      <c r="BE125" s="25"/>
      <c r="BF125" s="25"/>
      <c r="BG125" s="25"/>
      <c r="BH125" s="25"/>
      <c r="BI125" s="25"/>
      <c r="BJ125" s="25"/>
      <c r="BK125" s="25"/>
      <c r="BL125" s="25"/>
      <c r="BM125" s="25"/>
      <c r="BN125" s="25"/>
      <c r="BO125" s="25"/>
      <c r="BP125" s="25"/>
      <c r="BQ125" s="25"/>
      <c r="BR125" s="25"/>
      <c r="BS125" s="25"/>
      <c r="BT125" s="25"/>
      <c r="BU125" s="25"/>
      <c r="BV125" s="25"/>
      <c r="BW125" s="25"/>
      <c r="BX125" s="25"/>
      <c r="BY125" s="25"/>
      <c r="BZ125" s="25"/>
      <c r="CA125" s="25"/>
      <c r="CB125" s="25"/>
      <c r="CC125" s="25"/>
      <c r="CD125" s="25"/>
      <c r="CE125" s="25"/>
      <c r="CF125" s="25"/>
      <c r="CG125" s="25"/>
      <c r="CH125" s="25"/>
      <c r="CI125" s="25"/>
      <c r="CJ125" s="25"/>
      <c r="CK125" s="25"/>
      <c r="CL125" s="25"/>
      <c r="CM125" s="25"/>
      <c r="CN125" s="25"/>
      <c r="CO125" s="25"/>
      <c r="CP125" s="25"/>
      <c r="CQ125" s="25"/>
      <c r="CR125" s="25"/>
      <c r="CS125" s="56"/>
      <c r="CT125" s="25"/>
      <c r="CU125" s="25"/>
      <c r="CV125" s="25"/>
      <c r="CW125" s="25"/>
      <c r="CX125" s="25"/>
      <c r="CY125" s="25"/>
      <c r="CZ125" s="25"/>
      <c r="DA125" s="25"/>
      <c r="DB125" s="25"/>
      <c r="DC125" s="25"/>
      <c r="DD125" s="25"/>
      <c r="DE125" s="25"/>
      <c r="DF125" s="25"/>
      <c r="DG125" s="25"/>
      <c r="DH125" s="25"/>
      <c r="DI125" s="25"/>
      <c r="DJ125" s="25"/>
      <c r="DK125" s="25"/>
      <c r="DL125" s="25"/>
      <c r="DM125" s="25"/>
      <c r="DN125" s="25"/>
      <c r="DO125" s="25"/>
      <c r="DP125" s="25"/>
      <c r="DQ125" s="25"/>
      <c r="DR125" s="25"/>
      <c r="DS125" s="25"/>
      <c r="DT125" s="25"/>
      <c r="DU125" s="25"/>
      <c r="DV125" s="25"/>
      <c r="DW125" s="25"/>
      <c r="DX125" s="25"/>
      <c r="DY125" s="25"/>
      <c r="DZ125" s="25"/>
      <c r="EA125" s="25"/>
      <c r="EB125" s="25"/>
      <c r="EC125" s="25"/>
    </row>
    <row r="126" spans="1:133" hidden="1">
      <c r="A126" s="25"/>
      <c r="T126" s="25"/>
      <c r="U126" s="25"/>
      <c r="V126" s="25"/>
      <c r="W126" s="25"/>
      <c r="X126" s="25"/>
      <c r="Y126" s="25"/>
      <c r="Z126" s="25"/>
      <c r="AA126" s="25"/>
      <c r="AB126" s="25"/>
      <c r="AC126" s="25"/>
      <c r="AD126" s="25"/>
      <c r="AE126" s="25"/>
      <c r="AF126" s="25"/>
      <c r="AG126" s="25"/>
      <c r="AH126" s="25"/>
      <c r="AI126" s="25"/>
      <c r="AJ126" s="25"/>
      <c r="AK126" s="25"/>
      <c r="AL126" s="25"/>
      <c r="AM126" s="25"/>
      <c r="AN126" s="25"/>
      <c r="AO126" s="25"/>
      <c r="AP126" s="25"/>
      <c r="AQ126" s="25"/>
      <c r="AR126" s="25"/>
      <c r="AS126" s="25"/>
      <c r="AT126" s="25"/>
      <c r="AU126" s="25"/>
      <c r="AV126" s="25"/>
      <c r="AW126" s="25"/>
      <c r="AX126" s="25"/>
      <c r="AY126" s="25"/>
      <c r="AZ126" s="25"/>
      <c r="BA126" s="25"/>
      <c r="BB126" s="25"/>
      <c r="BC126" s="25"/>
      <c r="BD126" s="25"/>
      <c r="BE126" s="25"/>
      <c r="BF126" s="25"/>
      <c r="BG126" s="25"/>
      <c r="BH126" s="25"/>
      <c r="BI126" s="25"/>
      <c r="BJ126" s="25"/>
      <c r="BK126" s="25"/>
      <c r="BL126" s="25"/>
      <c r="BM126" s="25"/>
      <c r="BN126" s="25"/>
      <c r="BO126" s="25"/>
      <c r="BP126" s="25"/>
      <c r="BQ126" s="25"/>
      <c r="BR126" s="25"/>
      <c r="BS126" s="25"/>
      <c r="BT126" s="25"/>
      <c r="BU126" s="25"/>
      <c r="BV126" s="25"/>
      <c r="BW126" s="25"/>
      <c r="BX126" s="25"/>
      <c r="BY126" s="25"/>
      <c r="BZ126" s="25"/>
      <c r="CA126" s="25"/>
      <c r="CB126" s="25"/>
      <c r="CC126" s="25"/>
      <c r="CD126" s="25"/>
      <c r="CE126" s="25"/>
      <c r="CF126" s="25"/>
      <c r="CG126" s="25"/>
      <c r="CH126" s="25"/>
      <c r="CI126" s="25"/>
      <c r="CJ126" s="25"/>
      <c r="CK126" s="25"/>
      <c r="CL126" s="25"/>
      <c r="CM126" s="25"/>
      <c r="CN126" s="25"/>
      <c r="CO126" s="25"/>
      <c r="CP126" s="25"/>
      <c r="CQ126" s="25"/>
      <c r="CR126" s="25"/>
      <c r="CS126" s="56"/>
      <c r="CT126" s="25"/>
      <c r="CU126" s="25"/>
      <c r="CV126" s="25"/>
      <c r="CW126" s="25"/>
      <c r="CX126" s="25"/>
      <c r="CY126" s="25"/>
      <c r="CZ126" s="25"/>
      <c r="DA126" s="25"/>
      <c r="DB126" s="25"/>
      <c r="DC126" s="25"/>
      <c r="DD126" s="25"/>
      <c r="DE126" s="25"/>
      <c r="DF126" s="25"/>
      <c r="DG126" s="25"/>
      <c r="DH126" s="25"/>
      <c r="DI126" s="25"/>
      <c r="DJ126" s="25"/>
      <c r="DK126" s="25"/>
      <c r="DL126" s="25"/>
      <c r="DM126" s="25"/>
      <c r="DN126" s="25"/>
      <c r="DO126" s="25"/>
      <c r="DP126" s="25"/>
      <c r="DQ126" s="25"/>
      <c r="DR126" s="25"/>
      <c r="DS126" s="25"/>
      <c r="DT126" s="25"/>
      <c r="DU126" s="25"/>
      <c r="DV126" s="25"/>
      <c r="DW126" s="25"/>
      <c r="DX126" s="25"/>
      <c r="DY126" s="25"/>
      <c r="DZ126" s="25"/>
      <c r="EA126" s="25"/>
      <c r="EB126" s="25"/>
      <c r="EC126" s="25"/>
    </row>
    <row r="127" spans="1:133" hidden="1">
      <c r="A127" s="25"/>
      <c r="T127" s="25"/>
      <c r="U127" s="25"/>
      <c r="V127" s="25"/>
      <c r="W127" s="25"/>
      <c r="X127" s="25"/>
      <c r="Y127" s="25"/>
      <c r="Z127" s="25"/>
      <c r="AA127" s="25"/>
      <c r="AB127" s="25"/>
      <c r="AC127" s="25"/>
      <c r="AD127" s="25"/>
      <c r="AE127" s="25"/>
      <c r="AF127" s="25"/>
      <c r="AG127" s="25"/>
      <c r="AH127" s="25"/>
      <c r="AI127" s="25"/>
      <c r="AJ127" s="25"/>
      <c r="AK127" s="25"/>
      <c r="AL127" s="25"/>
      <c r="AM127" s="25"/>
      <c r="AN127" s="25"/>
      <c r="AO127" s="25"/>
      <c r="AP127" s="25"/>
      <c r="AQ127" s="25"/>
      <c r="AR127" s="25"/>
      <c r="AS127" s="25"/>
      <c r="AT127" s="25"/>
      <c r="AU127" s="25"/>
      <c r="AV127" s="25"/>
      <c r="AW127" s="25"/>
      <c r="AX127" s="25"/>
      <c r="AY127" s="25"/>
      <c r="AZ127" s="25"/>
      <c r="BA127" s="25"/>
      <c r="BB127" s="25"/>
      <c r="BC127" s="25"/>
      <c r="BD127" s="25"/>
      <c r="BE127" s="25"/>
      <c r="BF127" s="25"/>
      <c r="BG127" s="25"/>
      <c r="BH127" s="25"/>
      <c r="BI127" s="25"/>
      <c r="BJ127" s="25"/>
      <c r="BK127" s="25"/>
      <c r="BL127" s="25"/>
      <c r="BM127" s="25"/>
      <c r="BN127" s="25"/>
      <c r="BO127" s="25"/>
      <c r="BP127" s="25"/>
      <c r="BQ127" s="25"/>
      <c r="BR127" s="25"/>
      <c r="BS127" s="25"/>
      <c r="BT127" s="25"/>
      <c r="BU127" s="25"/>
      <c r="BV127" s="25"/>
      <c r="BW127" s="25"/>
      <c r="BX127" s="25"/>
      <c r="BY127" s="25"/>
      <c r="BZ127" s="25"/>
      <c r="CA127" s="25"/>
      <c r="CB127" s="25"/>
      <c r="CC127" s="25"/>
      <c r="CD127" s="25"/>
      <c r="CE127" s="25"/>
      <c r="CF127" s="25"/>
      <c r="CG127" s="25"/>
      <c r="CH127" s="25"/>
      <c r="CI127" s="25"/>
      <c r="CJ127" s="25"/>
      <c r="CK127" s="25"/>
      <c r="CL127" s="25"/>
      <c r="CM127" s="25"/>
      <c r="CN127" s="25"/>
      <c r="CO127" s="25"/>
      <c r="CP127" s="25"/>
      <c r="CQ127" s="25"/>
      <c r="CR127" s="25"/>
      <c r="CS127" s="56"/>
      <c r="CT127" s="25"/>
      <c r="CU127" s="25"/>
      <c r="CV127" s="25"/>
      <c r="CW127" s="25"/>
      <c r="CX127" s="25"/>
      <c r="CY127" s="25"/>
      <c r="CZ127" s="25"/>
      <c r="DA127" s="25"/>
      <c r="DB127" s="25"/>
      <c r="DC127" s="25"/>
      <c r="DD127" s="25"/>
      <c r="DE127" s="25"/>
      <c r="DF127" s="25"/>
      <c r="DG127" s="25"/>
      <c r="DH127" s="25"/>
      <c r="DI127" s="25"/>
      <c r="DJ127" s="25"/>
      <c r="DK127" s="25"/>
      <c r="DL127" s="25"/>
      <c r="DM127" s="25"/>
      <c r="DN127" s="25"/>
      <c r="DO127" s="25"/>
      <c r="DP127" s="25"/>
      <c r="DQ127" s="25"/>
      <c r="DR127" s="25"/>
      <c r="DS127" s="25"/>
      <c r="DT127" s="25"/>
      <c r="DU127" s="25"/>
      <c r="DV127" s="25"/>
      <c r="DW127" s="25"/>
      <c r="DX127" s="25"/>
      <c r="DY127" s="25"/>
      <c r="DZ127" s="25"/>
      <c r="EA127" s="25"/>
      <c r="EB127" s="25"/>
      <c r="EC127" s="25"/>
    </row>
    <row r="128" spans="1:133" hidden="1">
      <c r="A128" s="25"/>
      <c r="T128" s="25"/>
      <c r="U128" s="25"/>
      <c r="V128" s="25"/>
      <c r="W128" s="25"/>
      <c r="X128" s="25"/>
      <c r="Y128" s="25"/>
      <c r="Z128" s="25"/>
      <c r="AA128" s="25"/>
      <c r="AB128" s="25"/>
      <c r="AC128" s="25"/>
      <c r="AD128" s="25"/>
      <c r="AE128" s="25"/>
      <c r="AF128" s="25"/>
      <c r="AG128" s="25"/>
      <c r="AH128" s="25"/>
      <c r="AI128" s="25"/>
      <c r="AJ128" s="25"/>
      <c r="AK128" s="25"/>
      <c r="AL128" s="25"/>
      <c r="AM128" s="25"/>
      <c r="AN128" s="25"/>
      <c r="AO128" s="25"/>
      <c r="AP128" s="25"/>
      <c r="AQ128" s="25"/>
      <c r="AR128" s="25"/>
      <c r="AS128" s="25"/>
      <c r="AT128" s="25"/>
      <c r="AU128" s="25"/>
      <c r="AV128" s="25"/>
      <c r="AW128" s="25"/>
      <c r="AX128" s="25"/>
      <c r="AY128" s="25"/>
      <c r="AZ128" s="25"/>
      <c r="BA128" s="25"/>
      <c r="BB128" s="25"/>
      <c r="BC128" s="25"/>
      <c r="BD128" s="25"/>
      <c r="BE128" s="25"/>
      <c r="BF128" s="25"/>
      <c r="BG128" s="25"/>
      <c r="BH128" s="25"/>
      <c r="BI128" s="25"/>
      <c r="BJ128" s="25"/>
      <c r="BK128" s="25"/>
      <c r="BL128" s="25"/>
      <c r="BM128" s="25"/>
      <c r="BN128" s="25"/>
      <c r="BO128" s="25"/>
      <c r="BP128" s="25"/>
      <c r="BQ128" s="25"/>
      <c r="BR128" s="25"/>
      <c r="BS128" s="25"/>
      <c r="BT128" s="25"/>
      <c r="BU128" s="25"/>
      <c r="BV128" s="25"/>
      <c r="BW128" s="25"/>
      <c r="BX128" s="25"/>
      <c r="BY128" s="25"/>
      <c r="BZ128" s="25"/>
      <c r="CA128" s="25"/>
      <c r="CB128" s="25"/>
      <c r="CC128" s="25"/>
      <c r="CD128" s="25"/>
      <c r="CE128" s="25"/>
      <c r="CF128" s="25"/>
      <c r="CG128" s="25"/>
      <c r="CH128" s="25"/>
      <c r="CI128" s="25"/>
      <c r="CJ128" s="25"/>
      <c r="CK128" s="25"/>
      <c r="CL128" s="25"/>
      <c r="CM128" s="25"/>
      <c r="CN128" s="25"/>
      <c r="CO128" s="25"/>
      <c r="CP128" s="25"/>
      <c r="CQ128" s="25"/>
      <c r="CR128" s="25"/>
      <c r="CS128" s="56"/>
      <c r="CT128" s="25"/>
      <c r="CU128" s="25"/>
      <c r="CV128" s="25"/>
      <c r="CW128" s="25"/>
      <c r="CX128" s="25"/>
      <c r="CY128" s="25"/>
      <c r="CZ128" s="25"/>
      <c r="DA128" s="25"/>
      <c r="DB128" s="25"/>
      <c r="DC128" s="25"/>
      <c r="DD128" s="25"/>
      <c r="DE128" s="25"/>
      <c r="DF128" s="25"/>
      <c r="DG128" s="25"/>
      <c r="DH128" s="25"/>
      <c r="DI128" s="25"/>
      <c r="DJ128" s="25"/>
      <c r="DK128" s="25"/>
      <c r="DL128" s="25"/>
      <c r="DM128" s="25"/>
      <c r="DN128" s="25"/>
      <c r="DO128" s="25"/>
      <c r="DP128" s="25"/>
      <c r="DQ128" s="25"/>
      <c r="DR128" s="25"/>
      <c r="DS128" s="25"/>
      <c r="DT128" s="25"/>
      <c r="DU128" s="25"/>
      <c r="DV128" s="25"/>
      <c r="DW128" s="25"/>
      <c r="DX128" s="25"/>
      <c r="DY128" s="25"/>
      <c r="DZ128" s="25"/>
      <c r="EA128" s="25"/>
      <c r="EB128" s="25"/>
      <c r="EC128" s="25"/>
    </row>
    <row r="129" spans="1:133">
      <c r="A129" s="25"/>
      <c r="B129" s="25"/>
      <c r="C129" s="25"/>
      <c r="D129" s="25"/>
      <c r="E129" s="25"/>
      <c r="F129" s="25"/>
      <c r="G129" s="25"/>
      <c r="H129" s="25"/>
      <c r="I129" s="25"/>
      <c r="J129" s="25"/>
      <c r="K129" s="25"/>
      <c r="L129" s="25"/>
      <c r="M129" s="25"/>
      <c r="N129" s="25"/>
      <c r="O129" s="25"/>
      <c r="P129" s="25"/>
      <c r="Q129" s="25"/>
      <c r="R129" s="25"/>
      <c r="S129" s="25"/>
      <c r="T129" s="25"/>
      <c r="U129" s="25"/>
      <c r="V129" s="25"/>
      <c r="W129" s="25"/>
      <c r="X129" s="25"/>
      <c r="Y129" s="25"/>
      <c r="Z129" s="25"/>
      <c r="AA129" s="25"/>
      <c r="AB129" s="25"/>
      <c r="AC129" s="25"/>
      <c r="AD129" s="25"/>
      <c r="AE129" s="25"/>
      <c r="AF129" s="25"/>
      <c r="AG129" s="25"/>
      <c r="AH129" s="25"/>
      <c r="AI129" s="25"/>
      <c r="AJ129" s="25"/>
      <c r="AK129" s="25"/>
      <c r="AL129" s="25"/>
      <c r="AM129" s="25"/>
      <c r="AN129" s="25"/>
      <c r="AO129" s="25"/>
      <c r="AP129" s="25"/>
      <c r="AQ129" s="25"/>
      <c r="AR129" s="25"/>
      <c r="AS129" s="25"/>
      <c r="AT129" s="25"/>
      <c r="AU129" s="25"/>
      <c r="AV129" s="25"/>
      <c r="AW129" s="25"/>
      <c r="AX129" s="25"/>
      <c r="AY129" s="25"/>
      <c r="AZ129" s="25"/>
      <c r="BA129" s="25"/>
      <c r="BB129" s="25"/>
      <c r="BC129" s="25"/>
      <c r="BD129" s="25"/>
      <c r="BE129" s="25"/>
      <c r="BF129" s="25"/>
      <c r="BG129" s="25"/>
      <c r="BH129" s="25"/>
      <c r="BI129" s="25"/>
      <c r="BJ129" s="25"/>
      <c r="BK129" s="25"/>
      <c r="BL129" s="25"/>
      <c r="BM129" s="25"/>
      <c r="BN129" s="25"/>
      <c r="BO129" s="25"/>
      <c r="BP129" s="25"/>
      <c r="BQ129" s="25"/>
      <c r="BR129" s="25"/>
      <c r="BS129" s="25"/>
      <c r="BT129" s="25"/>
      <c r="BU129" s="25"/>
      <c r="BV129" s="25"/>
      <c r="BW129" s="25"/>
      <c r="BX129" s="25"/>
      <c r="BY129" s="25"/>
      <c r="BZ129" s="25"/>
      <c r="CA129" s="25"/>
      <c r="CB129" s="25"/>
      <c r="CC129" s="25"/>
      <c r="CD129" s="25"/>
      <c r="CE129" s="25"/>
      <c r="CF129" s="25"/>
      <c r="CG129" s="25"/>
      <c r="CH129" s="25"/>
      <c r="CI129" s="25"/>
      <c r="CJ129" s="25"/>
      <c r="CK129" s="25"/>
      <c r="CL129" s="25"/>
      <c r="CM129" s="25"/>
      <c r="CN129" s="25"/>
      <c r="CO129" s="25"/>
      <c r="CP129" s="25"/>
      <c r="CQ129" s="25"/>
      <c r="CR129" s="25"/>
      <c r="CS129" s="56"/>
      <c r="CT129" s="25"/>
      <c r="CU129" s="25"/>
      <c r="CV129" s="25"/>
      <c r="CW129" s="25"/>
      <c r="CX129" s="25"/>
      <c r="CY129" s="25"/>
      <c r="CZ129" s="25"/>
      <c r="DA129" s="25"/>
      <c r="DB129" s="25"/>
      <c r="DC129" s="25"/>
      <c r="DD129" s="25"/>
      <c r="DE129" s="25"/>
      <c r="DF129" s="25"/>
      <c r="DG129" s="25"/>
      <c r="DH129" s="25"/>
      <c r="DI129" s="25"/>
      <c r="DJ129" s="25"/>
      <c r="DK129" s="25"/>
      <c r="DL129" s="25"/>
      <c r="DM129" s="25"/>
      <c r="DN129" s="25"/>
      <c r="DO129" s="25"/>
      <c r="DP129" s="25"/>
      <c r="DQ129" s="25"/>
      <c r="DR129" s="25"/>
      <c r="DS129" s="25"/>
      <c r="DT129" s="25"/>
      <c r="DU129" s="25"/>
      <c r="DV129" s="25"/>
      <c r="DW129" s="25"/>
      <c r="DX129" s="25"/>
      <c r="DY129" s="25"/>
      <c r="DZ129" s="25"/>
      <c r="EA129" s="25"/>
      <c r="EB129" s="25"/>
      <c r="EC129" s="25"/>
    </row>
    <row r="130" spans="1:133">
      <c r="A130" s="25"/>
      <c r="B130" s="25"/>
      <c r="C130" s="25"/>
      <c r="D130" s="25"/>
      <c r="E130" s="25"/>
      <c r="F130" s="25"/>
      <c r="G130" s="25"/>
      <c r="H130" s="25"/>
      <c r="I130" s="25"/>
      <c r="J130" s="25"/>
      <c r="K130" s="25"/>
      <c r="L130" s="25"/>
      <c r="M130" s="25"/>
      <c r="N130" s="25"/>
      <c r="O130" s="25"/>
      <c r="P130" s="25"/>
      <c r="Q130" s="25"/>
      <c r="R130" s="25"/>
      <c r="S130" s="25"/>
      <c r="T130" s="25"/>
      <c r="U130" s="25"/>
      <c r="V130" s="25"/>
      <c r="W130" s="25"/>
      <c r="X130" s="25"/>
      <c r="Y130" s="25"/>
      <c r="Z130" s="25"/>
      <c r="AA130" s="25"/>
      <c r="AB130" s="25"/>
      <c r="AC130" s="25"/>
      <c r="AD130" s="25"/>
      <c r="AE130" s="25"/>
      <c r="AF130" s="25"/>
      <c r="AG130" s="25"/>
      <c r="AH130" s="25"/>
      <c r="AI130" s="25"/>
      <c r="AJ130" s="25"/>
      <c r="AK130" s="25"/>
      <c r="AL130" s="25"/>
      <c r="AM130" s="25"/>
      <c r="AN130" s="25"/>
      <c r="AO130" s="25"/>
      <c r="AP130" s="25"/>
      <c r="AQ130" s="25"/>
      <c r="AR130" s="25"/>
      <c r="AS130" s="25"/>
      <c r="AT130" s="25"/>
      <c r="AU130" s="25"/>
      <c r="AV130" s="25"/>
      <c r="AW130" s="25"/>
      <c r="AX130" s="25"/>
      <c r="AY130" s="25"/>
      <c r="AZ130" s="25"/>
      <c r="BA130" s="25"/>
      <c r="BB130" s="25"/>
      <c r="BC130" s="25"/>
      <c r="BD130" s="25"/>
      <c r="BE130" s="25"/>
      <c r="BF130" s="25"/>
      <c r="BG130" s="25"/>
      <c r="BH130" s="25"/>
      <c r="BI130" s="25"/>
      <c r="BJ130" s="25"/>
      <c r="BK130" s="25"/>
      <c r="BL130" s="25"/>
      <c r="BM130" s="25"/>
      <c r="BN130" s="25"/>
      <c r="BO130" s="25"/>
      <c r="BP130" s="25"/>
      <c r="BQ130" s="25"/>
      <c r="BR130" s="25"/>
      <c r="BS130" s="25"/>
      <c r="BT130" s="25"/>
      <c r="BU130" s="25"/>
      <c r="BV130" s="25"/>
      <c r="BW130" s="25"/>
      <c r="BX130" s="25"/>
      <c r="BY130" s="25"/>
      <c r="BZ130" s="25"/>
      <c r="CA130" s="25"/>
      <c r="CB130" s="25"/>
      <c r="CC130" s="25"/>
      <c r="CD130" s="25"/>
      <c r="CE130" s="25"/>
      <c r="CF130" s="25"/>
      <c r="CG130" s="25"/>
      <c r="CH130" s="25"/>
      <c r="CI130" s="25"/>
      <c r="CJ130" s="25"/>
      <c r="CK130" s="25"/>
      <c r="CL130" s="25"/>
      <c r="CM130" s="25"/>
      <c r="CN130" s="25"/>
      <c r="CO130" s="25"/>
      <c r="CP130" s="25"/>
      <c r="CQ130" s="25"/>
      <c r="CR130" s="25"/>
      <c r="CS130" s="56"/>
      <c r="CT130" s="25"/>
      <c r="CU130" s="25"/>
      <c r="CV130" s="25"/>
      <c r="CW130" s="25"/>
      <c r="CX130" s="25"/>
      <c r="CY130" s="25"/>
      <c r="CZ130" s="25"/>
      <c r="DA130" s="25"/>
      <c r="DB130" s="25"/>
      <c r="DC130" s="25"/>
      <c r="DD130" s="25"/>
      <c r="DE130" s="25"/>
      <c r="DF130" s="25"/>
      <c r="DG130" s="25"/>
      <c r="DH130" s="25"/>
      <c r="DI130" s="25"/>
      <c r="DJ130" s="25"/>
      <c r="DK130" s="25"/>
      <c r="DL130" s="25"/>
      <c r="DM130" s="25"/>
      <c r="DN130" s="25"/>
      <c r="DO130" s="25"/>
      <c r="DP130" s="25"/>
      <c r="DQ130" s="25"/>
      <c r="DR130" s="25"/>
      <c r="DS130" s="25"/>
      <c r="DT130" s="25"/>
      <c r="DU130" s="25"/>
      <c r="DV130" s="25"/>
      <c r="DW130" s="25"/>
      <c r="DX130" s="25"/>
      <c r="DY130" s="25"/>
      <c r="DZ130" s="25"/>
      <c r="EA130" s="25"/>
      <c r="EB130" s="25"/>
      <c r="EC130" s="25"/>
    </row>
    <row r="131" spans="1:133">
      <c r="A131" s="25"/>
      <c r="B131" s="25"/>
      <c r="C131" s="25"/>
      <c r="D131" s="25"/>
      <c r="E131" s="25"/>
      <c r="F131" s="25"/>
      <c r="G131" s="25"/>
      <c r="H131" s="25"/>
      <c r="I131" s="25"/>
      <c r="J131" s="25"/>
      <c r="K131" s="25"/>
      <c r="L131" s="25"/>
      <c r="M131" s="25"/>
      <c r="N131" s="25"/>
      <c r="O131" s="25"/>
      <c r="P131" s="25"/>
      <c r="Q131" s="25"/>
      <c r="R131" s="25"/>
      <c r="S131" s="25"/>
      <c r="T131" s="25"/>
      <c r="U131" s="25"/>
      <c r="V131" s="25"/>
      <c r="W131" s="25"/>
      <c r="X131" s="25"/>
      <c r="Y131" s="25"/>
      <c r="Z131" s="25"/>
      <c r="AA131" s="25"/>
      <c r="AB131" s="25"/>
      <c r="AC131" s="25"/>
      <c r="AD131" s="25"/>
      <c r="AE131" s="25"/>
      <c r="AF131" s="25"/>
      <c r="AG131" s="25"/>
      <c r="AH131" s="25"/>
      <c r="AI131" s="25"/>
      <c r="AJ131" s="25"/>
      <c r="AK131" s="25"/>
      <c r="AL131" s="25"/>
      <c r="AM131" s="25"/>
      <c r="AN131" s="25"/>
      <c r="AO131" s="25"/>
      <c r="AP131" s="25"/>
      <c r="AQ131" s="25"/>
      <c r="AR131" s="25"/>
      <c r="AS131" s="25"/>
      <c r="AT131" s="25"/>
      <c r="AU131" s="25"/>
      <c r="AV131" s="25"/>
      <c r="AW131" s="25"/>
      <c r="AX131" s="25"/>
      <c r="AY131" s="25"/>
      <c r="AZ131" s="25"/>
      <c r="BA131" s="25"/>
      <c r="BB131" s="25"/>
      <c r="BC131" s="25"/>
      <c r="BD131" s="25"/>
      <c r="BE131" s="25"/>
      <c r="BF131" s="25"/>
      <c r="BG131" s="25"/>
      <c r="BH131" s="25"/>
      <c r="BI131" s="25"/>
      <c r="BJ131" s="25"/>
      <c r="BK131" s="25"/>
      <c r="BL131" s="25"/>
      <c r="BM131" s="25"/>
      <c r="BN131" s="25"/>
      <c r="BO131" s="25"/>
      <c r="BP131" s="25"/>
      <c r="BQ131" s="25"/>
      <c r="BR131" s="25"/>
      <c r="BS131" s="25"/>
      <c r="BT131" s="25"/>
      <c r="BU131" s="25"/>
      <c r="BV131" s="25"/>
      <c r="BW131" s="25"/>
      <c r="BX131" s="25"/>
      <c r="BY131" s="25"/>
      <c r="BZ131" s="25"/>
      <c r="CA131" s="25"/>
      <c r="CB131" s="25"/>
      <c r="CC131" s="25"/>
      <c r="CD131" s="25"/>
      <c r="CE131" s="25"/>
      <c r="CF131" s="25"/>
      <c r="CG131" s="25"/>
      <c r="CH131" s="25"/>
      <c r="CI131" s="25"/>
      <c r="CJ131" s="25"/>
      <c r="CK131" s="25"/>
      <c r="CL131" s="25"/>
      <c r="CM131" s="25"/>
      <c r="CN131" s="25"/>
      <c r="CO131" s="25"/>
      <c r="CP131" s="25"/>
      <c r="CQ131" s="25"/>
      <c r="CR131" s="25"/>
      <c r="CS131" s="56"/>
      <c r="CT131" s="25"/>
      <c r="CU131" s="25"/>
      <c r="CV131" s="25"/>
      <c r="CW131" s="25"/>
      <c r="CX131" s="25"/>
      <c r="CY131" s="25"/>
      <c r="CZ131" s="25"/>
      <c r="DA131" s="25"/>
      <c r="DB131" s="25"/>
      <c r="DC131" s="25"/>
      <c r="DD131" s="25"/>
      <c r="DE131" s="25"/>
      <c r="DF131" s="25"/>
      <c r="DG131" s="25"/>
      <c r="DH131" s="25"/>
      <c r="DI131" s="25"/>
      <c r="DJ131" s="25"/>
      <c r="DK131" s="25"/>
      <c r="DL131" s="25"/>
      <c r="DM131" s="25"/>
      <c r="DN131" s="25"/>
      <c r="DO131" s="25"/>
      <c r="DP131" s="25"/>
      <c r="DQ131" s="25"/>
      <c r="DR131" s="25"/>
      <c r="DS131" s="25"/>
      <c r="DT131" s="25"/>
      <c r="DU131" s="25"/>
      <c r="DV131" s="25"/>
      <c r="DW131" s="25"/>
      <c r="DX131" s="25"/>
      <c r="DY131" s="25"/>
      <c r="DZ131" s="25"/>
      <c r="EA131" s="25"/>
      <c r="EB131" s="25"/>
      <c r="EC131" s="25"/>
    </row>
    <row r="132" spans="1:133">
      <c r="A132" s="25"/>
      <c r="B132" s="25"/>
      <c r="C132" s="25"/>
      <c r="D132" s="25"/>
      <c r="E132" s="25"/>
      <c r="F132" s="25"/>
      <c r="G132" s="25"/>
      <c r="H132" s="25"/>
      <c r="I132" s="25"/>
      <c r="J132" s="25"/>
      <c r="K132" s="25"/>
      <c r="L132" s="25"/>
      <c r="M132" s="25"/>
      <c r="N132" s="25"/>
      <c r="O132" s="25"/>
      <c r="P132" s="25"/>
      <c r="Q132" s="25"/>
      <c r="R132" s="25"/>
      <c r="S132" s="25"/>
      <c r="T132" s="25"/>
      <c r="U132" s="25"/>
      <c r="V132" s="25"/>
      <c r="W132" s="25"/>
      <c r="X132" s="25"/>
      <c r="Y132" s="25"/>
      <c r="Z132" s="25"/>
      <c r="AA132" s="25"/>
      <c r="AB132" s="25"/>
      <c r="AC132" s="25"/>
      <c r="AD132" s="25"/>
      <c r="AE132" s="25"/>
      <c r="AF132" s="25"/>
      <c r="AG132" s="25"/>
      <c r="AH132" s="25"/>
      <c r="AI132" s="25"/>
      <c r="AJ132" s="25"/>
      <c r="AK132" s="25"/>
      <c r="AL132" s="25"/>
      <c r="AM132" s="25"/>
      <c r="AN132" s="25"/>
      <c r="AO132" s="25"/>
      <c r="AP132" s="25"/>
      <c r="AQ132" s="25"/>
      <c r="AR132" s="25"/>
      <c r="AS132" s="25"/>
      <c r="AT132" s="25"/>
      <c r="AU132" s="25"/>
      <c r="AV132" s="25"/>
      <c r="AW132" s="25"/>
      <c r="AX132" s="25"/>
      <c r="AY132" s="25"/>
      <c r="AZ132" s="25"/>
      <c r="BA132" s="25"/>
      <c r="BB132" s="25"/>
      <c r="BC132" s="25"/>
      <c r="BD132" s="25"/>
      <c r="BE132" s="25"/>
      <c r="BF132" s="25"/>
      <c r="BG132" s="25"/>
      <c r="BH132" s="25"/>
      <c r="BI132" s="25"/>
      <c r="BJ132" s="25"/>
      <c r="BK132" s="25"/>
      <c r="BL132" s="25"/>
      <c r="BM132" s="25"/>
      <c r="BN132" s="25"/>
      <c r="BO132" s="25"/>
      <c r="BP132" s="25"/>
      <c r="BQ132" s="25"/>
      <c r="BR132" s="25"/>
      <c r="BS132" s="25"/>
      <c r="BT132" s="25"/>
      <c r="BU132" s="25"/>
      <c r="BV132" s="25"/>
      <c r="BW132" s="25"/>
      <c r="BX132" s="25"/>
      <c r="BY132" s="25"/>
      <c r="BZ132" s="25"/>
      <c r="CA132" s="25"/>
      <c r="CB132" s="25"/>
      <c r="CC132" s="25"/>
      <c r="CD132" s="25"/>
      <c r="CE132" s="25"/>
      <c r="CF132" s="25"/>
      <c r="CG132" s="25"/>
      <c r="CH132" s="25"/>
      <c r="CI132" s="25"/>
      <c r="CJ132" s="25"/>
      <c r="CK132" s="25"/>
      <c r="CL132" s="25"/>
      <c r="CM132" s="25"/>
      <c r="CN132" s="25"/>
      <c r="CO132" s="25"/>
      <c r="CP132" s="25"/>
      <c r="CQ132" s="25"/>
      <c r="CR132" s="25"/>
      <c r="CS132" s="56"/>
      <c r="CT132" s="25"/>
      <c r="CU132" s="25"/>
      <c r="CV132" s="25"/>
      <c r="CW132" s="25"/>
      <c r="CX132" s="25"/>
      <c r="CY132" s="25"/>
      <c r="CZ132" s="25"/>
      <c r="DA132" s="25"/>
      <c r="DB132" s="25"/>
      <c r="DC132" s="25"/>
      <c r="DD132" s="25"/>
      <c r="DE132" s="25"/>
      <c r="DF132" s="25"/>
      <c r="DG132" s="25"/>
      <c r="DH132" s="25"/>
      <c r="DI132" s="25"/>
      <c r="DJ132" s="25"/>
      <c r="DK132" s="25"/>
      <c r="DL132" s="25"/>
      <c r="DM132" s="25"/>
      <c r="DN132" s="25"/>
      <c r="DO132" s="25"/>
      <c r="DP132" s="25"/>
      <c r="DQ132" s="25"/>
      <c r="DR132" s="25"/>
      <c r="DS132" s="25"/>
      <c r="DT132" s="25"/>
      <c r="DU132" s="25"/>
      <c r="DV132" s="25"/>
      <c r="DW132" s="25"/>
      <c r="DX132" s="25"/>
      <c r="DY132" s="25"/>
      <c r="DZ132" s="25"/>
      <c r="EA132" s="25"/>
      <c r="EB132" s="25"/>
      <c r="EC132" s="25"/>
    </row>
    <row r="133" spans="1:133">
      <c r="A133" s="25"/>
      <c r="B133" s="25"/>
      <c r="C133" s="25"/>
      <c r="D133" s="25"/>
      <c r="E133" s="25"/>
      <c r="F133" s="25"/>
      <c r="G133" s="25"/>
      <c r="H133" s="25"/>
      <c r="I133" s="25"/>
      <c r="J133" s="25"/>
      <c r="K133" s="25"/>
      <c r="L133" s="25"/>
      <c r="M133" s="25"/>
      <c r="N133" s="25"/>
      <c r="O133" s="25"/>
      <c r="P133" s="25"/>
      <c r="Q133" s="25"/>
      <c r="R133" s="25"/>
      <c r="S133" s="25"/>
      <c r="T133" s="25"/>
      <c r="U133" s="25"/>
      <c r="V133" s="25"/>
      <c r="W133" s="25"/>
      <c r="X133" s="25"/>
      <c r="Y133" s="25"/>
      <c r="Z133" s="25"/>
      <c r="AA133" s="25"/>
      <c r="AB133" s="25"/>
      <c r="AC133" s="25"/>
      <c r="AD133" s="25"/>
      <c r="AE133" s="25"/>
      <c r="AF133" s="25"/>
      <c r="AG133" s="25"/>
      <c r="AH133" s="25"/>
      <c r="AI133" s="25"/>
      <c r="AJ133" s="25"/>
      <c r="AK133" s="25"/>
      <c r="AL133" s="25"/>
      <c r="AM133" s="25"/>
      <c r="AN133" s="25"/>
      <c r="AO133" s="25"/>
      <c r="AP133" s="25"/>
      <c r="AQ133" s="25"/>
      <c r="AR133" s="25"/>
      <c r="AS133" s="25"/>
      <c r="AT133" s="25"/>
      <c r="AU133" s="25"/>
      <c r="AV133" s="25"/>
      <c r="AW133" s="25"/>
      <c r="AX133" s="25"/>
      <c r="AY133" s="25"/>
      <c r="AZ133" s="25"/>
      <c r="BA133" s="25"/>
      <c r="BB133" s="25"/>
      <c r="BC133" s="25"/>
      <c r="BD133" s="25"/>
      <c r="BE133" s="25"/>
      <c r="BF133" s="25"/>
      <c r="BG133" s="25"/>
      <c r="BH133" s="25"/>
      <c r="BI133" s="25"/>
      <c r="BJ133" s="25"/>
      <c r="BK133" s="25"/>
      <c r="BL133" s="25"/>
      <c r="BM133" s="25"/>
      <c r="BN133" s="25"/>
      <c r="BO133" s="25"/>
      <c r="BP133" s="25"/>
      <c r="BQ133" s="25"/>
      <c r="BR133" s="25"/>
      <c r="BS133" s="25"/>
      <c r="BT133" s="25"/>
      <c r="BU133" s="25"/>
      <c r="BV133" s="25"/>
      <c r="BW133" s="25"/>
      <c r="BX133" s="25"/>
      <c r="BY133" s="25"/>
      <c r="BZ133" s="25"/>
      <c r="CA133" s="25"/>
      <c r="CB133" s="25"/>
      <c r="CC133" s="25"/>
      <c r="CD133" s="25"/>
      <c r="CE133" s="25"/>
      <c r="CF133" s="25"/>
      <c r="CG133" s="25"/>
      <c r="CH133" s="25"/>
      <c r="CI133" s="25"/>
      <c r="CJ133" s="25"/>
      <c r="CK133" s="25"/>
      <c r="CL133" s="25"/>
      <c r="CM133" s="25"/>
      <c r="CN133" s="25"/>
      <c r="CO133" s="25"/>
      <c r="CP133" s="25"/>
      <c r="CQ133" s="25"/>
      <c r="CR133" s="25"/>
      <c r="CS133" s="56"/>
      <c r="CT133" s="25"/>
      <c r="CU133" s="25"/>
      <c r="CV133" s="25"/>
      <c r="CW133" s="25"/>
      <c r="CX133" s="25"/>
      <c r="CY133" s="25"/>
      <c r="CZ133" s="25"/>
      <c r="DA133" s="25"/>
      <c r="DB133" s="25"/>
      <c r="DC133" s="25"/>
      <c r="DD133" s="25"/>
      <c r="DE133" s="25"/>
      <c r="DF133" s="25"/>
      <c r="DG133" s="25"/>
      <c r="DH133" s="25"/>
      <c r="DI133" s="25"/>
      <c r="DJ133" s="25"/>
      <c r="DK133" s="25"/>
      <c r="DL133" s="25"/>
      <c r="DM133" s="25"/>
      <c r="DN133" s="25"/>
      <c r="DO133" s="25"/>
      <c r="DP133" s="25"/>
      <c r="DQ133" s="25"/>
      <c r="DR133" s="25"/>
      <c r="DS133" s="25"/>
      <c r="DT133" s="25"/>
      <c r="DU133" s="25"/>
      <c r="DV133" s="25"/>
      <c r="DW133" s="25"/>
      <c r="DX133" s="25"/>
      <c r="DY133" s="25"/>
      <c r="DZ133" s="25"/>
      <c r="EA133" s="25"/>
      <c r="EB133" s="25"/>
      <c r="EC133" s="25"/>
    </row>
    <row r="134" spans="1:133">
      <c r="A134" s="25"/>
      <c r="B134" s="25"/>
      <c r="C134" s="25"/>
      <c r="D134" s="25"/>
      <c r="E134" s="25"/>
      <c r="F134" s="25"/>
      <c r="G134" s="25"/>
      <c r="H134" s="25"/>
      <c r="I134" s="25"/>
      <c r="J134" s="25"/>
      <c r="K134" s="25"/>
      <c r="L134" s="25"/>
      <c r="M134" s="25"/>
      <c r="N134" s="25"/>
      <c r="O134" s="25"/>
      <c r="P134" s="25"/>
      <c r="Q134" s="25"/>
      <c r="R134" s="25"/>
      <c r="S134" s="25"/>
      <c r="T134" s="25"/>
      <c r="U134" s="25"/>
      <c r="V134" s="25"/>
      <c r="W134" s="25"/>
      <c r="X134" s="25"/>
      <c r="Y134" s="25"/>
      <c r="Z134" s="25"/>
      <c r="AA134" s="25"/>
      <c r="AB134" s="25"/>
      <c r="AC134" s="25"/>
      <c r="AD134" s="25"/>
      <c r="AE134" s="25"/>
      <c r="AF134" s="25"/>
      <c r="AG134" s="25"/>
      <c r="AH134" s="25"/>
      <c r="AI134" s="25"/>
      <c r="AJ134" s="25"/>
      <c r="AK134" s="25"/>
      <c r="AL134" s="25"/>
      <c r="AM134" s="25"/>
      <c r="AN134" s="25"/>
      <c r="AO134" s="25"/>
      <c r="AP134" s="25"/>
      <c r="AQ134" s="25"/>
      <c r="AR134" s="25"/>
      <c r="AS134" s="25"/>
      <c r="AT134" s="25"/>
      <c r="AU134" s="25"/>
      <c r="AV134" s="25"/>
      <c r="AW134" s="25"/>
      <c r="AX134" s="25"/>
      <c r="AY134" s="25"/>
      <c r="AZ134" s="25"/>
      <c r="BA134" s="25"/>
      <c r="BB134" s="25"/>
      <c r="BC134" s="25"/>
      <c r="BD134" s="25"/>
      <c r="BE134" s="25"/>
      <c r="BF134" s="25"/>
      <c r="BG134" s="25"/>
      <c r="BH134" s="25"/>
      <c r="BI134" s="25"/>
      <c r="BJ134" s="25"/>
      <c r="BK134" s="25"/>
      <c r="BL134" s="25"/>
      <c r="BM134" s="25"/>
      <c r="BN134" s="25"/>
      <c r="BO134" s="25"/>
      <c r="BP134" s="25"/>
      <c r="BQ134" s="25"/>
      <c r="BR134" s="25"/>
      <c r="BS134" s="25"/>
      <c r="BT134" s="25"/>
      <c r="BU134" s="25"/>
      <c r="BV134" s="25"/>
      <c r="BW134" s="25"/>
      <c r="BX134" s="25"/>
      <c r="BY134" s="25"/>
      <c r="BZ134" s="25"/>
      <c r="CA134" s="25"/>
      <c r="CB134" s="25"/>
      <c r="CC134" s="25"/>
      <c r="CD134" s="25"/>
      <c r="CE134" s="25"/>
      <c r="CF134" s="25"/>
      <c r="CG134" s="25"/>
      <c r="CH134" s="25"/>
      <c r="CI134" s="25"/>
      <c r="CJ134" s="25"/>
      <c r="CK134" s="25"/>
      <c r="CL134" s="25"/>
      <c r="CM134" s="25"/>
      <c r="CN134" s="25"/>
      <c r="CO134" s="25"/>
      <c r="CP134" s="25"/>
      <c r="CQ134" s="25"/>
      <c r="CR134" s="25"/>
      <c r="CS134" s="56"/>
      <c r="CT134" s="25"/>
      <c r="CU134" s="25"/>
      <c r="CV134" s="25"/>
      <c r="CW134" s="25"/>
      <c r="CX134" s="25"/>
      <c r="CY134" s="25"/>
      <c r="CZ134" s="25"/>
      <c r="DA134" s="25"/>
      <c r="DB134" s="25"/>
      <c r="DC134" s="25"/>
      <c r="DD134" s="25"/>
      <c r="DE134" s="25"/>
      <c r="DF134" s="25"/>
      <c r="DG134" s="25"/>
      <c r="DH134" s="25"/>
      <c r="DI134" s="25"/>
      <c r="DJ134" s="25"/>
      <c r="DK134" s="25"/>
      <c r="DL134" s="25"/>
      <c r="DM134" s="25"/>
      <c r="DN134" s="25"/>
      <c r="DO134" s="25"/>
      <c r="DP134" s="25"/>
      <c r="DQ134" s="25"/>
      <c r="DR134" s="25"/>
      <c r="DS134" s="25"/>
      <c r="DT134" s="25"/>
      <c r="DU134" s="25"/>
      <c r="DV134" s="25"/>
      <c r="DW134" s="25"/>
      <c r="DX134" s="25"/>
      <c r="DY134" s="25"/>
      <c r="DZ134" s="25"/>
      <c r="EA134" s="25"/>
      <c r="EB134" s="25"/>
      <c r="EC134" s="25"/>
    </row>
    <row r="135" spans="1:133">
      <c r="A135" s="25"/>
      <c r="B135" s="25"/>
      <c r="C135" s="25"/>
      <c r="D135" s="25"/>
      <c r="E135" s="25"/>
      <c r="F135" s="25"/>
      <c r="G135" s="25"/>
      <c r="H135" s="25"/>
      <c r="I135" s="25"/>
      <c r="J135" s="25"/>
      <c r="K135" s="25"/>
      <c r="L135" s="25"/>
      <c r="M135" s="25"/>
      <c r="N135" s="25"/>
      <c r="O135" s="25"/>
      <c r="P135" s="25"/>
      <c r="Q135" s="25"/>
      <c r="R135" s="25"/>
      <c r="S135" s="25"/>
      <c r="T135" s="25"/>
      <c r="U135" s="25"/>
      <c r="V135" s="25"/>
      <c r="W135" s="25"/>
      <c r="X135" s="25"/>
      <c r="Y135" s="25"/>
      <c r="Z135" s="25"/>
      <c r="AA135" s="25"/>
      <c r="AB135" s="25"/>
      <c r="AC135" s="25"/>
      <c r="AD135" s="25"/>
      <c r="AE135" s="25"/>
      <c r="AF135" s="25"/>
      <c r="AG135" s="25"/>
      <c r="AH135" s="25"/>
      <c r="AI135" s="25"/>
      <c r="AJ135" s="25"/>
      <c r="AK135" s="25"/>
      <c r="AL135" s="25"/>
      <c r="AM135" s="25"/>
      <c r="AN135" s="25"/>
      <c r="AO135" s="25"/>
      <c r="AP135" s="25"/>
      <c r="AQ135" s="25"/>
      <c r="AR135" s="25"/>
      <c r="AS135" s="25"/>
      <c r="AT135" s="25"/>
      <c r="AU135" s="25"/>
      <c r="AV135" s="25"/>
      <c r="AW135" s="25"/>
      <c r="AX135" s="25"/>
      <c r="AY135" s="25"/>
      <c r="AZ135" s="25"/>
      <c r="BA135" s="25"/>
      <c r="BB135" s="25"/>
      <c r="BC135" s="25"/>
      <c r="BD135" s="25"/>
      <c r="BE135" s="25"/>
      <c r="BF135" s="25"/>
      <c r="BG135" s="25"/>
      <c r="BH135" s="25"/>
      <c r="BI135" s="25"/>
      <c r="BJ135" s="25"/>
      <c r="BK135" s="25"/>
      <c r="BL135" s="25"/>
      <c r="BM135" s="25"/>
      <c r="BN135" s="25"/>
      <c r="BO135" s="25"/>
      <c r="BP135" s="25"/>
      <c r="BQ135" s="25"/>
      <c r="BR135" s="25"/>
      <c r="BS135" s="25"/>
      <c r="BT135" s="25"/>
      <c r="BU135" s="25"/>
      <c r="BV135" s="25"/>
      <c r="BW135" s="25"/>
      <c r="BX135" s="25"/>
      <c r="BY135" s="25"/>
      <c r="BZ135" s="25"/>
      <c r="CA135" s="25"/>
      <c r="CB135" s="25"/>
      <c r="CC135" s="25"/>
      <c r="CD135" s="25"/>
      <c r="CE135" s="25"/>
      <c r="CF135" s="25"/>
      <c r="CG135" s="25"/>
      <c r="CH135" s="25"/>
      <c r="CI135" s="25"/>
      <c r="CJ135" s="25"/>
      <c r="CK135" s="25"/>
      <c r="CL135" s="25"/>
      <c r="CM135" s="25"/>
      <c r="CN135" s="25"/>
      <c r="CO135" s="25"/>
      <c r="CP135" s="25"/>
      <c r="CQ135" s="25"/>
      <c r="CR135" s="25"/>
      <c r="CS135" s="56"/>
      <c r="CT135" s="25"/>
      <c r="CU135" s="25"/>
      <c r="CV135" s="25"/>
      <c r="CW135" s="25"/>
      <c r="CX135" s="25"/>
      <c r="CY135" s="25"/>
      <c r="CZ135" s="25"/>
      <c r="DA135" s="25"/>
      <c r="DB135" s="25"/>
      <c r="DC135" s="25"/>
      <c r="DD135" s="25"/>
      <c r="DE135" s="25"/>
      <c r="DF135" s="25"/>
      <c r="DG135" s="25"/>
      <c r="DH135" s="25"/>
      <c r="DI135" s="25"/>
      <c r="DJ135" s="25"/>
      <c r="DK135" s="25"/>
      <c r="DL135" s="25"/>
      <c r="DM135" s="25"/>
      <c r="DN135" s="25"/>
      <c r="DO135" s="25"/>
      <c r="DP135" s="25"/>
      <c r="DQ135" s="25"/>
      <c r="DR135" s="25"/>
      <c r="DS135" s="25"/>
      <c r="DT135" s="25"/>
      <c r="DU135" s="25"/>
      <c r="DV135" s="25"/>
      <c r="DW135" s="25"/>
      <c r="DX135" s="25"/>
      <c r="DY135" s="25"/>
      <c r="DZ135" s="25"/>
      <c r="EA135" s="25"/>
      <c r="EB135" s="25"/>
      <c r="EC135" s="25"/>
    </row>
    <row r="136" spans="1:133">
      <c r="A136" s="25"/>
      <c r="B136" s="25"/>
      <c r="C136" s="25"/>
      <c r="D136" s="25"/>
      <c r="E136" s="25"/>
      <c r="F136" s="25"/>
      <c r="G136" s="25"/>
      <c r="H136" s="25"/>
      <c r="I136" s="25"/>
      <c r="J136" s="25"/>
      <c r="K136" s="25"/>
      <c r="L136" s="25"/>
      <c r="M136" s="25"/>
      <c r="N136" s="25"/>
      <c r="O136" s="25"/>
      <c r="P136" s="25"/>
      <c r="Q136" s="25"/>
      <c r="R136" s="25"/>
      <c r="S136" s="25"/>
      <c r="T136" s="25"/>
      <c r="U136" s="25"/>
      <c r="V136" s="25"/>
      <c r="W136" s="25"/>
      <c r="X136" s="25"/>
      <c r="Y136" s="25"/>
      <c r="Z136" s="25"/>
      <c r="AA136" s="25"/>
      <c r="AB136" s="25"/>
      <c r="AC136" s="25"/>
      <c r="AD136" s="25"/>
      <c r="AE136" s="25"/>
      <c r="AF136" s="25"/>
      <c r="AG136" s="25"/>
      <c r="AH136" s="25"/>
      <c r="AI136" s="25"/>
      <c r="AJ136" s="25"/>
      <c r="AK136" s="25"/>
      <c r="AL136" s="25"/>
      <c r="AM136" s="25"/>
      <c r="AN136" s="25"/>
      <c r="AO136" s="25"/>
      <c r="AP136" s="25"/>
      <c r="AQ136" s="25"/>
      <c r="AR136" s="25"/>
      <c r="AS136" s="25"/>
      <c r="AT136" s="25"/>
      <c r="AU136" s="25"/>
      <c r="AV136" s="25"/>
      <c r="AW136" s="25"/>
      <c r="AX136" s="25"/>
      <c r="AY136" s="25"/>
      <c r="AZ136" s="25"/>
      <c r="BA136" s="25"/>
      <c r="BB136" s="25"/>
      <c r="BC136" s="25"/>
      <c r="BD136" s="25"/>
      <c r="BE136" s="25"/>
      <c r="BF136" s="25"/>
      <c r="BG136" s="25"/>
      <c r="BH136" s="25"/>
      <c r="BI136" s="25"/>
      <c r="BJ136" s="25"/>
      <c r="BK136" s="25"/>
      <c r="BL136" s="25"/>
      <c r="BM136" s="25"/>
      <c r="BN136" s="25"/>
      <c r="BO136" s="25"/>
      <c r="BP136" s="25"/>
      <c r="BQ136" s="25"/>
      <c r="BR136" s="25"/>
      <c r="BS136" s="25"/>
      <c r="BT136" s="25"/>
      <c r="BU136" s="25"/>
      <c r="BV136" s="25"/>
      <c r="BW136" s="25"/>
      <c r="BX136" s="25"/>
      <c r="BY136" s="25"/>
      <c r="BZ136" s="25"/>
      <c r="CA136" s="25"/>
      <c r="CB136" s="25"/>
      <c r="CC136" s="25"/>
      <c r="CD136" s="25"/>
      <c r="CE136" s="25"/>
      <c r="CF136" s="25"/>
      <c r="CG136" s="25"/>
      <c r="CH136" s="25"/>
      <c r="CI136" s="25"/>
      <c r="CJ136" s="25"/>
      <c r="CK136" s="25"/>
      <c r="CL136" s="25"/>
      <c r="CM136" s="25"/>
      <c r="CN136" s="25"/>
      <c r="CO136" s="25"/>
      <c r="CP136" s="25"/>
      <c r="CQ136" s="25"/>
      <c r="CR136" s="25"/>
      <c r="CS136" s="56"/>
      <c r="CT136" s="25"/>
      <c r="CU136" s="25"/>
      <c r="CV136" s="25"/>
      <c r="CW136" s="25"/>
      <c r="CX136" s="25"/>
      <c r="CY136" s="25"/>
      <c r="CZ136" s="25"/>
      <c r="DA136" s="25"/>
      <c r="DB136" s="25"/>
      <c r="DC136" s="25"/>
      <c r="DD136" s="25"/>
      <c r="DE136" s="25"/>
      <c r="DF136" s="25"/>
      <c r="DG136" s="25"/>
      <c r="DH136" s="25"/>
      <c r="DI136" s="25"/>
      <c r="DJ136" s="25"/>
      <c r="DK136" s="25"/>
      <c r="DL136" s="25"/>
      <c r="DM136" s="25"/>
      <c r="DN136" s="25"/>
      <c r="DO136" s="25"/>
      <c r="DP136" s="25"/>
      <c r="DQ136" s="25"/>
      <c r="DR136" s="25"/>
      <c r="DS136" s="25"/>
      <c r="DT136" s="25"/>
      <c r="DU136" s="25"/>
      <c r="DV136" s="25"/>
      <c r="DW136" s="25"/>
      <c r="DX136" s="25"/>
      <c r="DY136" s="25"/>
      <c r="DZ136" s="25"/>
      <c r="EA136" s="25"/>
      <c r="EB136" s="25"/>
      <c r="EC136" s="25"/>
    </row>
    <row r="137" spans="1:133">
      <c r="A137" s="25"/>
      <c r="B137" s="25"/>
      <c r="C137" s="25"/>
      <c r="D137" s="25"/>
      <c r="E137" s="25"/>
      <c r="F137" s="25"/>
      <c r="G137" s="25"/>
      <c r="H137" s="25"/>
      <c r="I137" s="25"/>
      <c r="J137" s="25"/>
      <c r="K137" s="25"/>
      <c r="L137" s="25"/>
      <c r="M137" s="25"/>
      <c r="N137" s="25"/>
      <c r="O137" s="25"/>
      <c r="P137" s="25"/>
      <c r="Q137" s="25"/>
      <c r="R137" s="25"/>
      <c r="S137" s="25"/>
      <c r="T137" s="25"/>
      <c r="U137" s="25"/>
      <c r="V137" s="25"/>
      <c r="W137" s="25"/>
      <c r="X137" s="25"/>
      <c r="Y137" s="25"/>
      <c r="Z137" s="25"/>
      <c r="AA137" s="25"/>
      <c r="AB137" s="25"/>
      <c r="AC137" s="25"/>
      <c r="AD137" s="25"/>
      <c r="AE137" s="25"/>
      <c r="AF137" s="25"/>
      <c r="AG137" s="25"/>
      <c r="AH137" s="25"/>
      <c r="AI137" s="25"/>
      <c r="AJ137" s="25"/>
      <c r="AK137" s="25"/>
      <c r="AL137" s="25"/>
      <c r="AM137" s="25"/>
      <c r="AN137" s="25"/>
      <c r="AO137" s="25"/>
      <c r="AP137" s="25"/>
      <c r="AQ137" s="25"/>
      <c r="AR137" s="25"/>
      <c r="AS137" s="25"/>
      <c r="AT137" s="25"/>
      <c r="AU137" s="25"/>
      <c r="AV137" s="25"/>
      <c r="AW137" s="25"/>
      <c r="AX137" s="25"/>
      <c r="AY137" s="25"/>
      <c r="AZ137" s="25"/>
      <c r="BA137" s="25"/>
      <c r="BB137" s="25"/>
      <c r="BC137" s="25"/>
      <c r="BD137" s="25"/>
      <c r="BE137" s="25"/>
      <c r="BF137" s="25"/>
      <c r="BG137" s="25"/>
      <c r="BH137" s="25"/>
      <c r="BI137" s="25"/>
      <c r="BJ137" s="25"/>
      <c r="BK137" s="25"/>
      <c r="BL137" s="25"/>
      <c r="BM137" s="25"/>
      <c r="BN137" s="25"/>
      <c r="BO137" s="25"/>
      <c r="BP137" s="25"/>
      <c r="BQ137" s="25"/>
      <c r="BR137" s="25"/>
      <c r="BS137" s="25"/>
      <c r="BT137" s="25"/>
      <c r="BU137" s="25"/>
      <c r="BV137" s="25"/>
      <c r="BW137" s="25"/>
      <c r="BX137" s="25"/>
      <c r="BY137" s="25"/>
      <c r="BZ137" s="25"/>
      <c r="CA137" s="25"/>
      <c r="CB137" s="25"/>
      <c r="CC137" s="25"/>
      <c r="CD137" s="25"/>
      <c r="CE137" s="25"/>
      <c r="CF137" s="25"/>
      <c r="CG137" s="25"/>
      <c r="CH137" s="25"/>
      <c r="CI137" s="25"/>
      <c r="CJ137" s="25"/>
      <c r="CK137" s="25"/>
      <c r="CL137" s="25"/>
      <c r="CM137" s="25"/>
      <c r="CN137" s="25"/>
      <c r="CO137" s="25"/>
      <c r="CP137" s="25"/>
      <c r="CQ137" s="25"/>
      <c r="CR137" s="25"/>
      <c r="CS137" s="56"/>
      <c r="CT137" s="25"/>
      <c r="CU137" s="25"/>
      <c r="CV137" s="25"/>
      <c r="CW137" s="25"/>
      <c r="CX137" s="25"/>
      <c r="CY137" s="25"/>
      <c r="CZ137" s="25"/>
      <c r="DA137" s="25"/>
      <c r="DB137" s="25"/>
      <c r="DC137" s="25"/>
      <c r="DD137" s="25"/>
      <c r="DE137" s="25"/>
      <c r="DF137" s="25"/>
      <c r="DG137" s="25"/>
      <c r="DH137" s="25"/>
      <c r="DI137" s="25"/>
      <c r="DJ137" s="25"/>
      <c r="DK137" s="25"/>
      <c r="DL137" s="25"/>
      <c r="DM137" s="25"/>
      <c r="DN137" s="25"/>
      <c r="DO137" s="25"/>
      <c r="DP137" s="25"/>
      <c r="DQ137" s="25"/>
      <c r="DR137" s="25"/>
      <c r="DS137" s="25"/>
      <c r="DT137" s="25"/>
      <c r="DU137" s="25"/>
      <c r="DV137" s="25"/>
      <c r="DW137" s="25"/>
      <c r="DX137" s="25"/>
      <c r="DY137" s="25"/>
      <c r="DZ137" s="25"/>
      <c r="EA137" s="25"/>
      <c r="EB137" s="25"/>
      <c r="EC137" s="25"/>
    </row>
    <row r="138" spans="1:133">
      <c r="A138" s="25"/>
      <c r="B138" s="25"/>
      <c r="C138" s="25"/>
      <c r="D138" s="25"/>
      <c r="E138" s="25"/>
      <c r="F138" s="25"/>
      <c r="G138" s="25"/>
      <c r="H138" s="25"/>
      <c r="I138" s="25"/>
      <c r="J138" s="25"/>
      <c r="K138" s="25"/>
      <c r="L138" s="25"/>
      <c r="M138" s="25"/>
      <c r="N138" s="25"/>
      <c r="O138" s="25"/>
      <c r="P138" s="25"/>
      <c r="Q138" s="25"/>
      <c r="R138" s="25"/>
      <c r="S138" s="25"/>
      <c r="T138" s="25"/>
      <c r="U138" s="25"/>
      <c r="V138" s="25"/>
      <c r="W138" s="25"/>
      <c r="X138" s="25"/>
      <c r="Y138" s="25"/>
      <c r="Z138" s="25"/>
      <c r="AA138" s="25"/>
      <c r="AB138" s="25"/>
      <c r="AC138" s="25"/>
      <c r="AD138" s="25"/>
      <c r="AE138" s="25"/>
      <c r="AF138" s="25"/>
      <c r="AG138" s="25"/>
      <c r="AH138" s="25"/>
      <c r="AI138" s="25"/>
      <c r="AJ138" s="25"/>
      <c r="AK138" s="25"/>
      <c r="AL138" s="25"/>
      <c r="AM138" s="25"/>
      <c r="AN138" s="25"/>
      <c r="AO138" s="25"/>
      <c r="AP138" s="25"/>
      <c r="AQ138" s="25"/>
      <c r="AR138" s="25"/>
      <c r="AS138" s="25"/>
      <c r="AT138" s="25"/>
      <c r="AU138" s="25"/>
      <c r="AV138" s="25"/>
      <c r="AW138" s="25"/>
      <c r="AX138" s="25"/>
      <c r="AY138" s="25"/>
      <c r="AZ138" s="25"/>
      <c r="BA138" s="25"/>
      <c r="BB138" s="25"/>
      <c r="BC138" s="25"/>
      <c r="BD138" s="25"/>
      <c r="BE138" s="25"/>
      <c r="BF138" s="25"/>
      <c r="BG138" s="25"/>
      <c r="BH138" s="25"/>
      <c r="BI138" s="25"/>
      <c r="BJ138" s="25"/>
      <c r="BK138" s="25"/>
      <c r="BL138" s="25"/>
      <c r="BM138" s="25"/>
      <c r="BN138" s="25"/>
      <c r="BO138" s="25"/>
      <c r="BP138" s="25"/>
      <c r="BQ138" s="25"/>
      <c r="BR138" s="25"/>
      <c r="BS138" s="25"/>
      <c r="BT138" s="25"/>
      <c r="BU138" s="25"/>
      <c r="BV138" s="25"/>
      <c r="BW138" s="25"/>
      <c r="BX138" s="25"/>
      <c r="BY138" s="25"/>
      <c r="BZ138" s="25"/>
      <c r="CA138" s="25"/>
      <c r="CB138" s="25"/>
      <c r="CC138" s="25"/>
      <c r="CD138" s="25"/>
      <c r="CE138" s="25"/>
      <c r="CF138" s="25"/>
      <c r="CG138" s="25"/>
      <c r="CH138" s="25"/>
      <c r="CI138" s="25"/>
      <c r="CJ138" s="25"/>
      <c r="CK138" s="25"/>
      <c r="CL138" s="25"/>
      <c r="CM138" s="25"/>
      <c r="CN138" s="25"/>
      <c r="CO138" s="25"/>
      <c r="CP138" s="25"/>
      <c r="CQ138" s="25"/>
      <c r="CR138" s="25"/>
      <c r="CS138" s="56"/>
      <c r="CT138" s="25"/>
      <c r="CU138" s="25"/>
      <c r="CV138" s="25"/>
      <c r="CW138" s="25"/>
      <c r="CX138" s="25"/>
      <c r="CY138" s="25"/>
      <c r="CZ138" s="25"/>
      <c r="DA138" s="25"/>
      <c r="DB138" s="25"/>
      <c r="DC138" s="25"/>
      <c r="DD138" s="25"/>
      <c r="DE138" s="25"/>
      <c r="DF138" s="25"/>
      <c r="DG138" s="25"/>
      <c r="DH138" s="25"/>
      <c r="DI138" s="25"/>
      <c r="DJ138" s="25"/>
      <c r="DK138" s="25"/>
      <c r="DL138" s="25"/>
      <c r="DM138" s="25"/>
      <c r="DN138" s="25"/>
      <c r="DO138" s="25"/>
      <c r="DP138" s="25"/>
      <c r="DQ138" s="25"/>
      <c r="DR138" s="25"/>
      <c r="DS138" s="25"/>
      <c r="DT138" s="25"/>
      <c r="DU138" s="25"/>
      <c r="DV138" s="25"/>
      <c r="DW138" s="25"/>
      <c r="DX138" s="25"/>
      <c r="DY138" s="25"/>
      <c r="DZ138" s="25"/>
      <c r="EA138" s="25"/>
      <c r="EB138" s="25"/>
      <c r="EC138" s="25"/>
    </row>
    <row r="139" spans="1:133">
      <c r="A139" s="25"/>
      <c r="B139" s="25"/>
      <c r="C139" s="25"/>
      <c r="D139" s="25"/>
      <c r="E139" s="25"/>
      <c r="F139" s="25"/>
      <c r="G139" s="25"/>
      <c r="H139" s="25"/>
      <c r="I139" s="25"/>
      <c r="J139" s="25"/>
      <c r="K139" s="25"/>
      <c r="L139" s="25"/>
      <c r="M139" s="25"/>
      <c r="N139" s="25"/>
      <c r="O139" s="25"/>
      <c r="P139" s="25"/>
      <c r="Q139" s="25"/>
      <c r="R139" s="25"/>
      <c r="S139" s="25"/>
      <c r="T139" s="25"/>
      <c r="U139" s="25"/>
      <c r="V139" s="25"/>
      <c r="W139" s="25"/>
      <c r="X139" s="25"/>
      <c r="Y139" s="25"/>
      <c r="Z139" s="25"/>
      <c r="AA139" s="25"/>
      <c r="AB139" s="25"/>
      <c r="AC139" s="25"/>
      <c r="AD139" s="25"/>
      <c r="AE139" s="25"/>
      <c r="AF139" s="25"/>
      <c r="AG139" s="25"/>
      <c r="AH139" s="25"/>
      <c r="AI139" s="25"/>
      <c r="AJ139" s="25"/>
      <c r="AK139" s="25"/>
      <c r="AL139" s="25"/>
      <c r="AM139" s="25"/>
      <c r="AN139" s="25"/>
      <c r="AO139" s="25"/>
      <c r="AP139" s="25"/>
      <c r="AQ139" s="25"/>
      <c r="AR139" s="25"/>
      <c r="AS139" s="25"/>
      <c r="AT139" s="25"/>
      <c r="AU139" s="25"/>
      <c r="AV139" s="25"/>
      <c r="AW139" s="25"/>
      <c r="AX139" s="25"/>
      <c r="AY139" s="25"/>
      <c r="AZ139" s="25"/>
      <c r="BA139" s="25"/>
      <c r="BB139" s="25"/>
      <c r="BC139" s="25"/>
      <c r="BD139" s="25"/>
      <c r="BE139" s="25"/>
      <c r="BF139" s="25"/>
      <c r="BG139" s="25"/>
      <c r="BH139" s="25"/>
      <c r="BI139" s="25"/>
      <c r="BJ139" s="25"/>
      <c r="BK139" s="25"/>
      <c r="BL139" s="25"/>
      <c r="BM139" s="25"/>
      <c r="BN139" s="25"/>
      <c r="BO139" s="25"/>
      <c r="BP139" s="25"/>
      <c r="BQ139" s="25"/>
      <c r="BR139" s="25"/>
      <c r="BS139" s="25"/>
      <c r="BT139" s="25"/>
      <c r="BU139" s="25"/>
      <c r="BV139" s="25"/>
      <c r="BW139" s="25"/>
      <c r="BX139" s="25"/>
      <c r="BY139" s="25"/>
      <c r="BZ139" s="25"/>
      <c r="CA139" s="25"/>
      <c r="CB139" s="25"/>
      <c r="CC139" s="25"/>
      <c r="CD139" s="25"/>
      <c r="CE139" s="25"/>
      <c r="CF139" s="25"/>
      <c r="CG139" s="25"/>
      <c r="CH139" s="25"/>
      <c r="CI139" s="25"/>
      <c r="CJ139" s="25"/>
      <c r="CK139" s="25"/>
      <c r="CL139" s="25"/>
      <c r="CM139" s="25"/>
      <c r="CN139" s="25"/>
      <c r="CO139" s="25"/>
      <c r="CP139" s="25"/>
      <c r="CQ139" s="25"/>
      <c r="CR139" s="25"/>
      <c r="CS139" s="56"/>
      <c r="CT139" s="25"/>
      <c r="CU139" s="25"/>
      <c r="CV139" s="25"/>
      <c r="CW139" s="25"/>
      <c r="CX139" s="25"/>
      <c r="CY139" s="25"/>
      <c r="CZ139" s="25"/>
      <c r="DA139" s="25"/>
      <c r="DB139" s="25"/>
      <c r="DC139" s="25"/>
      <c r="DD139" s="25"/>
      <c r="DE139" s="25"/>
      <c r="DF139" s="25"/>
      <c r="DG139" s="25"/>
      <c r="DH139" s="25"/>
      <c r="DI139" s="25"/>
      <c r="DJ139" s="25"/>
      <c r="DK139" s="25"/>
      <c r="DL139" s="25"/>
      <c r="DM139" s="25"/>
      <c r="DN139" s="25"/>
      <c r="DO139" s="25"/>
      <c r="DP139" s="25"/>
      <c r="DQ139" s="25"/>
      <c r="DR139" s="25"/>
      <c r="DS139" s="25"/>
      <c r="DT139" s="25"/>
      <c r="DU139" s="25"/>
      <c r="DV139" s="25"/>
      <c r="DW139" s="25"/>
      <c r="DX139" s="25"/>
      <c r="DY139" s="25"/>
      <c r="DZ139" s="25"/>
      <c r="EA139" s="25"/>
      <c r="EB139" s="25"/>
      <c r="EC139" s="25"/>
    </row>
    <row r="140" spans="1:133">
      <c r="A140" s="25"/>
      <c r="B140" s="25"/>
      <c r="C140" s="25"/>
      <c r="D140" s="25"/>
      <c r="E140" s="25"/>
      <c r="F140" s="25"/>
      <c r="G140" s="25"/>
      <c r="H140" s="25"/>
      <c r="I140" s="25"/>
      <c r="J140" s="25"/>
      <c r="K140" s="25"/>
      <c r="L140" s="25"/>
      <c r="M140" s="25"/>
      <c r="N140" s="25"/>
      <c r="O140" s="25"/>
      <c r="P140" s="25"/>
      <c r="Q140" s="25"/>
      <c r="R140" s="25"/>
      <c r="S140" s="25"/>
      <c r="T140" s="25"/>
      <c r="U140" s="25"/>
      <c r="V140" s="25"/>
      <c r="W140" s="25"/>
      <c r="X140" s="25"/>
      <c r="Y140" s="25"/>
      <c r="Z140" s="25"/>
      <c r="AA140" s="25"/>
      <c r="AB140" s="25"/>
      <c r="AC140" s="25"/>
      <c r="AD140" s="25"/>
      <c r="AE140" s="25"/>
      <c r="AF140" s="25"/>
      <c r="AG140" s="25"/>
      <c r="AH140" s="25"/>
      <c r="AI140" s="25"/>
      <c r="AJ140" s="25"/>
      <c r="AK140" s="25"/>
      <c r="AL140" s="25"/>
      <c r="AM140" s="25"/>
      <c r="AN140" s="25"/>
      <c r="AO140" s="25"/>
      <c r="AP140" s="25"/>
      <c r="AQ140" s="25"/>
      <c r="AR140" s="25"/>
      <c r="AS140" s="25"/>
      <c r="AT140" s="25"/>
      <c r="AU140" s="25"/>
      <c r="AV140" s="25"/>
      <c r="AW140" s="25"/>
      <c r="AX140" s="25"/>
      <c r="AY140" s="25"/>
      <c r="AZ140" s="25"/>
      <c r="BA140" s="25"/>
      <c r="BB140" s="25"/>
      <c r="BC140" s="25"/>
      <c r="BD140" s="25"/>
      <c r="BE140" s="25"/>
      <c r="BF140" s="25"/>
      <c r="BG140" s="25"/>
      <c r="BH140" s="25"/>
      <c r="BI140" s="25"/>
      <c r="BJ140" s="25"/>
      <c r="BK140" s="25"/>
      <c r="BL140" s="25"/>
      <c r="BM140" s="25"/>
      <c r="BN140" s="25"/>
      <c r="BO140" s="25"/>
      <c r="BP140" s="25"/>
      <c r="BQ140" s="25"/>
      <c r="BR140" s="25"/>
      <c r="BS140" s="25"/>
      <c r="BT140" s="25"/>
      <c r="BU140" s="25"/>
      <c r="BV140" s="25"/>
      <c r="BW140" s="25"/>
      <c r="BX140" s="25"/>
      <c r="BY140" s="25"/>
      <c r="BZ140" s="25"/>
      <c r="CA140" s="25"/>
      <c r="CB140" s="25"/>
      <c r="CC140" s="25"/>
      <c r="CD140" s="25"/>
      <c r="CE140" s="25"/>
      <c r="CF140" s="25"/>
      <c r="CG140" s="25"/>
      <c r="CH140" s="25"/>
      <c r="CI140" s="25"/>
      <c r="CJ140" s="25"/>
      <c r="CK140" s="25"/>
      <c r="CL140" s="25"/>
      <c r="CM140" s="25"/>
      <c r="CN140" s="25"/>
      <c r="CO140" s="25"/>
      <c r="CP140" s="25"/>
      <c r="CQ140" s="25"/>
      <c r="CR140" s="25"/>
      <c r="CS140" s="56"/>
      <c r="CT140" s="25"/>
      <c r="CU140" s="25"/>
      <c r="CV140" s="25"/>
      <c r="CW140" s="25"/>
      <c r="CX140" s="25"/>
      <c r="CY140" s="25"/>
      <c r="CZ140" s="25"/>
      <c r="DA140" s="25"/>
      <c r="DB140" s="25"/>
      <c r="DC140" s="25"/>
      <c r="DD140" s="25"/>
      <c r="DE140" s="25"/>
      <c r="DF140" s="25"/>
      <c r="DG140" s="25"/>
      <c r="DH140" s="25"/>
      <c r="DI140" s="25"/>
      <c r="DJ140" s="25"/>
      <c r="DK140" s="25"/>
      <c r="DL140" s="25"/>
      <c r="DM140" s="25"/>
      <c r="DN140" s="25"/>
      <c r="DO140" s="25"/>
      <c r="DP140" s="25"/>
      <c r="DQ140" s="25"/>
      <c r="DR140" s="25"/>
      <c r="DS140" s="25"/>
      <c r="DT140" s="25"/>
      <c r="DU140" s="25"/>
      <c r="DV140" s="25"/>
      <c r="DW140" s="25"/>
      <c r="DX140" s="25"/>
      <c r="DY140" s="25"/>
      <c r="DZ140" s="25"/>
      <c r="EA140" s="25"/>
      <c r="EB140" s="25"/>
      <c r="EC140" s="25"/>
    </row>
    <row r="141" spans="1:133">
      <c r="A141" s="25"/>
      <c r="B141" s="25"/>
      <c r="C141" s="25"/>
      <c r="D141" s="25"/>
      <c r="E141" s="25"/>
      <c r="F141" s="25"/>
      <c r="G141" s="25"/>
      <c r="H141" s="25"/>
      <c r="I141" s="25"/>
      <c r="J141" s="25"/>
      <c r="K141" s="25"/>
      <c r="L141" s="25"/>
      <c r="M141" s="25"/>
      <c r="N141" s="25"/>
      <c r="O141" s="25"/>
      <c r="P141" s="25"/>
      <c r="Q141" s="25"/>
      <c r="R141" s="25"/>
      <c r="S141" s="25"/>
      <c r="T141" s="25"/>
      <c r="U141" s="25"/>
      <c r="V141" s="25"/>
      <c r="W141" s="25"/>
      <c r="X141" s="25"/>
      <c r="Y141" s="25"/>
      <c r="Z141" s="25"/>
      <c r="AA141" s="25"/>
      <c r="AB141" s="25"/>
      <c r="AC141" s="25"/>
      <c r="AD141" s="25"/>
      <c r="AE141" s="25"/>
      <c r="AF141" s="25"/>
      <c r="AG141" s="25"/>
      <c r="AH141" s="25"/>
      <c r="AI141" s="25"/>
      <c r="AJ141" s="25"/>
      <c r="AK141" s="25"/>
      <c r="AL141" s="25"/>
      <c r="AM141" s="25"/>
      <c r="AN141" s="25"/>
      <c r="AO141" s="25"/>
      <c r="AP141" s="25"/>
      <c r="AQ141" s="25"/>
      <c r="AR141" s="25"/>
      <c r="AS141" s="25"/>
      <c r="AT141" s="25"/>
      <c r="AU141" s="25"/>
      <c r="AV141" s="25"/>
      <c r="AW141" s="25"/>
      <c r="AX141" s="25"/>
      <c r="AY141" s="25"/>
      <c r="AZ141" s="25"/>
      <c r="BA141" s="25"/>
      <c r="BB141" s="25"/>
      <c r="BC141" s="25"/>
      <c r="BD141" s="25"/>
      <c r="BE141" s="25"/>
      <c r="BF141" s="25"/>
      <c r="BG141" s="25"/>
      <c r="BH141" s="25"/>
      <c r="BI141" s="25"/>
      <c r="BJ141" s="25"/>
      <c r="BK141" s="25"/>
      <c r="BL141" s="25"/>
      <c r="BM141" s="25"/>
      <c r="BN141" s="25"/>
      <c r="BO141" s="25"/>
      <c r="BP141" s="25"/>
      <c r="BQ141" s="25"/>
      <c r="BR141" s="25"/>
      <c r="BS141" s="25"/>
      <c r="BT141" s="25"/>
      <c r="BU141" s="25"/>
      <c r="BV141" s="25"/>
      <c r="BW141" s="25"/>
      <c r="BX141" s="25"/>
      <c r="BY141" s="25"/>
      <c r="BZ141" s="25"/>
      <c r="CA141" s="25"/>
      <c r="CB141" s="25"/>
      <c r="CC141" s="25"/>
      <c r="CD141" s="25"/>
      <c r="CE141" s="25"/>
      <c r="CF141" s="25"/>
      <c r="CG141" s="25"/>
      <c r="CH141" s="25"/>
      <c r="CI141" s="25"/>
      <c r="CJ141" s="25"/>
      <c r="CK141" s="25"/>
      <c r="CL141" s="25"/>
      <c r="CM141" s="25"/>
      <c r="CN141" s="25"/>
      <c r="CO141" s="25"/>
      <c r="CP141" s="25"/>
      <c r="CQ141" s="25"/>
      <c r="CR141" s="25"/>
      <c r="CS141" s="56"/>
      <c r="CT141" s="25"/>
      <c r="CU141" s="25"/>
      <c r="CV141" s="25"/>
      <c r="CW141" s="25"/>
      <c r="CX141" s="25"/>
      <c r="CY141" s="25"/>
      <c r="CZ141" s="25"/>
      <c r="DA141" s="25"/>
      <c r="DB141" s="25"/>
      <c r="DC141" s="25"/>
      <c r="DD141" s="25"/>
      <c r="DE141" s="25"/>
      <c r="DF141" s="25"/>
      <c r="DG141" s="25"/>
      <c r="DH141" s="25"/>
      <c r="DI141" s="25"/>
      <c r="DJ141" s="25"/>
      <c r="DK141" s="25"/>
      <c r="DL141" s="25"/>
      <c r="DM141" s="25"/>
      <c r="DN141" s="25"/>
      <c r="DO141" s="25"/>
      <c r="DP141" s="25"/>
      <c r="DQ141" s="25"/>
      <c r="DR141" s="25"/>
      <c r="DS141" s="25"/>
      <c r="DT141" s="25"/>
      <c r="DU141" s="25"/>
      <c r="DV141" s="25"/>
      <c r="DW141" s="25"/>
      <c r="DX141" s="25"/>
      <c r="DY141" s="25"/>
      <c r="DZ141" s="25"/>
      <c r="EA141" s="25"/>
      <c r="EB141" s="25"/>
      <c r="EC141" s="25"/>
    </row>
    <row r="142" spans="1:133">
      <c r="A142" s="25"/>
      <c r="B142" s="25"/>
      <c r="C142" s="25"/>
      <c r="D142" s="25"/>
      <c r="E142" s="25"/>
      <c r="F142" s="25"/>
      <c r="G142" s="25"/>
      <c r="H142" s="25"/>
      <c r="I142" s="25"/>
      <c r="J142" s="25"/>
      <c r="K142" s="25"/>
      <c r="L142" s="25"/>
      <c r="M142" s="25"/>
      <c r="N142" s="25"/>
      <c r="O142" s="25"/>
      <c r="P142" s="25"/>
      <c r="Q142" s="25"/>
      <c r="R142" s="25"/>
      <c r="S142" s="25"/>
      <c r="T142" s="25"/>
      <c r="U142" s="25"/>
      <c r="V142" s="25"/>
      <c r="W142" s="25"/>
      <c r="X142" s="25"/>
      <c r="Y142" s="25"/>
      <c r="Z142" s="25"/>
      <c r="AA142" s="25"/>
      <c r="AB142" s="25"/>
      <c r="AC142" s="25"/>
      <c r="AD142" s="25"/>
      <c r="AE142" s="25"/>
      <c r="AF142" s="25"/>
      <c r="AG142" s="25"/>
      <c r="AH142" s="25"/>
      <c r="AI142" s="25"/>
      <c r="AJ142" s="25"/>
      <c r="AK142" s="25"/>
      <c r="AL142" s="25"/>
      <c r="AM142" s="25"/>
      <c r="AN142" s="25"/>
      <c r="AO142" s="25"/>
      <c r="AP142" s="25"/>
      <c r="AQ142" s="25"/>
      <c r="AR142" s="25"/>
      <c r="AS142" s="25"/>
      <c r="AT142" s="25"/>
      <c r="AU142" s="25"/>
      <c r="AV142" s="25"/>
      <c r="AW142" s="25"/>
      <c r="AX142" s="25"/>
      <c r="AY142" s="25"/>
      <c r="AZ142" s="25"/>
      <c r="BA142" s="25"/>
      <c r="BB142" s="25"/>
      <c r="BC142" s="25"/>
      <c r="BD142" s="25"/>
      <c r="BE142" s="25"/>
      <c r="BF142" s="25"/>
      <c r="BG142" s="25"/>
      <c r="BH142" s="25"/>
      <c r="BI142" s="25"/>
      <c r="BJ142" s="25"/>
      <c r="BK142" s="25"/>
      <c r="BL142" s="25"/>
      <c r="BM142" s="25"/>
      <c r="BN142" s="25"/>
      <c r="BO142" s="25"/>
      <c r="BP142" s="25"/>
      <c r="BQ142" s="25"/>
      <c r="BR142" s="25"/>
      <c r="BS142" s="25"/>
      <c r="BT142" s="25"/>
      <c r="BU142" s="25"/>
      <c r="BV142" s="25"/>
      <c r="BW142" s="25"/>
      <c r="BX142" s="25"/>
      <c r="BY142" s="25"/>
      <c r="BZ142" s="25"/>
      <c r="CA142" s="25"/>
      <c r="CB142" s="25"/>
      <c r="CC142" s="25"/>
      <c r="CD142" s="25"/>
      <c r="CE142" s="25"/>
      <c r="CF142" s="25"/>
      <c r="CG142" s="25"/>
      <c r="CH142" s="25"/>
      <c r="CI142" s="25"/>
      <c r="CJ142" s="25"/>
      <c r="CK142" s="25"/>
      <c r="CL142" s="25"/>
      <c r="CM142" s="25"/>
      <c r="CN142" s="25"/>
      <c r="CO142" s="25"/>
      <c r="CP142" s="25"/>
      <c r="CQ142" s="25"/>
      <c r="CR142" s="25"/>
      <c r="CS142" s="56"/>
      <c r="CT142" s="25"/>
      <c r="CU142" s="25"/>
      <c r="CV142" s="25"/>
      <c r="CW142" s="25"/>
      <c r="CX142" s="25"/>
      <c r="CY142" s="25"/>
      <c r="CZ142" s="25"/>
      <c r="DA142" s="25"/>
      <c r="DB142" s="25"/>
      <c r="DC142" s="25"/>
      <c r="DD142" s="25"/>
      <c r="DE142" s="25"/>
      <c r="DF142" s="25"/>
      <c r="DG142" s="25"/>
      <c r="DH142" s="25"/>
      <c r="DI142" s="25"/>
      <c r="DJ142" s="25"/>
      <c r="DK142" s="25"/>
      <c r="DL142" s="25"/>
      <c r="DM142" s="25"/>
      <c r="DN142" s="25"/>
      <c r="DO142" s="25"/>
      <c r="DP142" s="25"/>
      <c r="DQ142" s="25"/>
      <c r="DR142" s="25"/>
      <c r="DS142" s="25"/>
      <c r="DT142" s="25"/>
      <c r="DU142" s="25"/>
      <c r="DV142" s="25"/>
      <c r="DW142" s="25"/>
      <c r="DX142" s="25"/>
      <c r="DY142" s="25"/>
      <c r="DZ142" s="25"/>
      <c r="EA142" s="25"/>
      <c r="EB142" s="25"/>
      <c r="EC142" s="25"/>
    </row>
    <row r="143" spans="1:133">
      <c r="A143" s="25"/>
      <c r="B143" s="25"/>
      <c r="C143" s="25"/>
      <c r="D143" s="25"/>
      <c r="E143" s="25"/>
      <c r="F143" s="25"/>
      <c r="G143" s="25"/>
      <c r="H143" s="25"/>
      <c r="I143" s="25"/>
      <c r="J143" s="25"/>
      <c r="K143" s="25"/>
      <c r="L143" s="25"/>
      <c r="M143" s="25"/>
      <c r="N143" s="25"/>
      <c r="O143" s="25"/>
      <c r="P143" s="25"/>
      <c r="Q143" s="25"/>
      <c r="R143" s="25"/>
      <c r="S143" s="25"/>
      <c r="T143" s="25"/>
      <c r="U143" s="25"/>
      <c r="V143" s="25"/>
      <c r="W143" s="25"/>
      <c r="X143" s="25"/>
      <c r="Y143" s="25"/>
      <c r="Z143" s="25"/>
      <c r="AA143" s="25"/>
      <c r="AB143" s="25"/>
      <c r="AC143" s="25"/>
      <c r="AD143" s="25"/>
      <c r="AE143" s="25"/>
      <c r="AF143" s="25"/>
      <c r="AG143" s="25"/>
      <c r="AH143" s="25"/>
      <c r="AI143" s="25"/>
      <c r="AJ143" s="25"/>
      <c r="AK143" s="25"/>
      <c r="AL143" s="25"/>
      <c r="AM143" s="25"/>
      <c r="AN143" s="25"/>
      <c r="AO143" s="25"/>
      <c r="AP143" s="25"/>
      <c r="AQ143" s="25"/>
      <c r="AR143" s="25"/>
      <c r="AS143" s="25"/>
      <c r="AT143" s="25"/>
      <c r="AU143" s="25"/>
      <c r="AV143" s="25"/>
      <c r="AW143" s="25"/>
      <c r="AX143" s="25"/>
      <c r="AY143" s="25"/>
      <c r="AZ143" s="25"/>
      <c r="BA143" s="25"/>
      <c r="BB143" s="25"/>
      <c r="BC143" s="25"/>
      <c r="BD143" s="25"/>
      <c r="BE143" s="25"/>
      <c r="BF143" s="25"/>
      <c r="BG143" s="25"/>
      <c r="BH143" s="25"/>
      <c r="BI143" s="25"/>
      <c r="BJ143" s="25"/>
      <c r="BK143" s="25"/>
      <c r="BL143" s="25"/>
      <c r="BM143" s="25"/>
      <c r="BN143" s="25"/>
      <c r="BO143" s="25"/>
      <c r="BP143" s="25"/>
      <c r="BQ143" s="25"/>
      <c r="BR143" s="25"/>
      <c r="BS143" s="25"/>
      <c r="BT143" s="25"/>
      <c r="BU143" s="25"/>
      <c r="BV143" s="25"/>
      <c r="BW143" s="25"/>
      <c r="BX143" s="25"/>
      <c r="BY143" s="25"/>
      <c r="BZ143" s="25"/>
      <c r="CA143" s="25"/>
      <c r="CB143" s="25"/>
      <c r="CC143" s="25"/>
      <c r="CD143" s="25"/>
      <c r="CE143" s="25"/>
      <c r="CF143" s="25"/>
      <c r="CG143" s="25"/>
      <c r="CH143" s="25"/>
      <c r="CI143" s="25"/>
      <c r="CJ143" s="25"/>
      <c r="CK143" s="25"/>
      <c r="CL143" s="25"/>
      <c r="CM143" s="25"/>
      <c r="CN143" s="25"/>
      <c r="CO143" s="25"/>
      <c r="CP143" s="25"/>
      <c r="CQ143" s="25"/>
      <c r="CR143" s="25"/>
      <c r="CS143" s="56"/>
      <c r="CT143" s="25"/>
      <c r="CU143" s="25"/>
      <c r="CV143" s="25"/>
      <c r="CW143" s="25"/>
      <c r="CX143" s="25"/>
      <c r="CY143" s="25"/>
      <c r="CZ143" s="25"/>
      <c r="DA143" s="25"/>
      <c r="DB143" s="25"/>
      <c r="DC143" s="25"/>
      <c r="DD143" s="25"/>
      <c r="DE143" s="25"/>
      <c r="DF143" s="25"/>
      <c r="DG143" s="25"/>
      <c r="DH143" s="25"/>
      <c r="DI143" s="25"/>
      <c r="DJ143" s="25"/>
      <c r="DK143" s="25"/>
      <c r="DL143" s="25"/>
      <c r="DM143" s="25"/>
      <c r="DN143" s="25"/>
      <c r="DO143" s="25"/>
      <c r="DP143" s="25"/>
      <c r="DQ143" s="25"/>
      <c r="DR143" s="25"/>
      <c r="DS143" s="25"/>
      <c r="DT143" s="25"/>
      <c r="DU143" s="25"/>
      <c r="DV143" s="25"/>
      <c r="DW143" s="25"/>
      <c r="DX143" s="25"/>
      <c r="DY143" s="25"/>
      <c r="DZ143" s="25"/>
      <c r="EA143" s="25"/>
      <c r="EB143" s="25"/>
      <c r="EC143" s="25"/>
    </row>
    <row r="144" spans="1:133">
      <c r="A144" s="25"/>
      <c r="B144" s="25"/>
      <c r="C144" s="25"/>
      <c r="D144" s="25"/>
      <c r="E144" s="25"/>
      <c r="F144" s="25"/>
      <c r="G144" s="25"/>
      <c r="H144" s="25"/>
      <c r="I144" s="25"/>
      <c r="J144" s="25"/>
      <c r="K144" s="25"/>
      <c r="L144" s="25"/>
      <c r="M144" s="25"/>
      <c r="N144" s="25"/>
      <c r="O144" s="25"/>
      <c r="P144" s="25"/>
      <c r="Q144" s="25"/>
      <c r="R144" s="25"/>
      <c r="S144" s="25"/>
      <c r="T144" s="25"/>
      <c r="U144" s="25"/>
      <c r="V144" s="25"/>
      <c r="W144" s="25"/>
      <c r="X144" s="25"/>
      <c r="Y144" s="25"/>
      <c r="Z144" s="25"/>
      <c r="AA144" s="25"/>
      <c r="AB144" s="25"/>
      <c r="AC144" s="25"/>
      <c r="AD144" s="25"/>
      <c r="AE144" s="25"/>
      <c r="AF144" s="25"/>
      <c r="AG144" s="25"/>
      <c r="AH144" s="25"/>
      <c r="AI144" s="25"/>
      <c r="AJ144" s="25"/>
      <c r="AK144" s="25"/>
      <c r="AL144" s="25"/>
      <c r="AM144" s="25"/>
      <c r="AN144" s="25"/>
      <c r="AO144" s="25"/>
      <c r="AP144" s="25"/>
      <c r="AQ144" s="25"/>
      <c r="AR144" s="25"/>
      <c r="AS144" s="25"/>
      <c r="AT144" s="25"/>
      <c r="AU144" s="25"/>
      <c r="AV144" s="25"/>
      <c r="AW144" s="25"/>
      <c r="AX144" s="25"/>
      <c r="AY144" s="25"/>
      <c r="AZ144" s="25"/>
      <c r="BA144" s="25"/>
      <c r="BB144" s="25"/>
      <c r="BC144" s="25"/>
      <c r="BD144" s="25"/>
      <c r="BE144" s="25"/>
      <c r="BF144" s="25"/>
      <c r="BG144" s="25"/>
      <c r="BH144" s="25"/>
      <c r="BI144" s="25"/>
      <c r="BJ144" s="25"/>
      <c r="BK144" s="25"/>
      <c r="BL144" s="25"/>
      <c r="BM144" s="25"/>
      <c r="BN144" s="25"/>
      <c r="BO144" s="25"/>
      <c r="BP144" s="25"/>
      <c r="BQ144" s="25"/>
      <c r="BR144" s="25"/>
      <c r="BS144" s="25"/>
      <c r="BT144" s="25"/>
      <c r="BU144" s="25"/>
      <c r="BV144" s="25"/>
      <c r="BW144" s="25"/>
      <c r="BX144" s="25"/>
      <c r="BY144" s="25"/>
      <c r="BZ144" s="25"/>
      <c r="CA144" s="25"/>
      <c r="CB144" s="25"/>
      <c r="CC144" s="25"/>
      <c r="CD144" s="25"/>
      <c r="CE144" s="25"/>
      <c r="CF144" s="25"/>
      <c r="CG144" s="25"/>
      <c r="CH144" s="25"/>
      <c r="CI144" s="25"/>
      <c r="CJ144" s="25"/>
      <c r="CK144" s="25"/>
      <c r="CL144" s="25"/>
      <c r="CM144" s="25"/>
      <c r="CN144" s="25"/>
      <c r="CO144" s="25"/>
      <c r="CP144" s="25"/>
      <c r="CQ144" s="25"/>
      <c r="CR144" s="25"/>
      <c r="CS144" s="56"/>
      <c r="CT144" s="25"/>
      <c r="CU144" s="25"/>
      <c r="CV144" s="25"/>
      <c r="CW144" s="25"/>
      <c r="CX144" s="25"/>
      <c r="CY144" s="25"/>
      <c r="CZ144" s="25"/>
      <c r="DA144" s="25"/>
      <c r="DB144" s="25"/>
      <c r="DC144" s="25"/>
      <c r="DD144" s="25"/>
      <c r="DE144" s="25"/>
      <c r="DF144" s="25"/>
      <c r="DG144" s="25"/>
      <c r="DH144" s="25"/>
      <c r="DI144" s="25"/>
      <c r="DJ144" s="25"/>
      <c r="DK144" s="25"/>
      <c r="DL144" s="25"/>
      <c r="DM144" s="25"/>
      <c r="DN144" s="25"/>
      <c r="DO144" s="25"/>
      <c r="DP144" s="25"/>
      <c r="DQ144" s="25"/>
      <c r="DR144" s="25"/>
      <c r="DS144" s="25"/>
      <c r="DT144" s="25"/>
      <c r="DU144" s="25"/>
      <c r="DV144" s="25"/>
      <c r="DW144" s="25"/>
      <c r="DX144" s="25"/>
      <c r="DY144" s="25"/>
      <c r="DZ144" s="25"/>
      <c r="EA144" s="25"/>
      <c r="EB144" s="25"/>
      <c r="EC144" s="25"/>
    </row>
    <row r="145" spans="1:133">
      <c r="A145" s="25"/>
      <c r="B145" s="25"/>
      <c r="C145" s="25"/>
      <c r="D145" s="25"/>
      <c r="E145" s="25"/>
      <c r="F145" s="25"/>
      <c r="G145" s="25"/>
      <c r="H145" s="25"/>
      <c r="I145" s="25"/>
      <c r="J145" s="25"/>
      <c r="K145" s="25"/>
      <c r="L145" s="25"/>
      <c r="M145" s="25"/>
      <c r="N145" s="25"/>
      <c r="O145" s="25"/>
      <c r="P145" s="25"/>
      <c r="Q145" s="25"/>
      <c r="R145" s="25"/>
      <c r="S145" s="25"/>
      <c r="T145" s="25"/>
      <c r="U145" s="25"/>
      <c r="V145" s="25"/>
      <c r="W145" s="25"/>
      <c r="X145" s="25"/>
      <c r="Y145" s="25"/>
      <c r="Z145" s="25"/>
      <c r="AA145" s="25"/>
      <c r="AB145" s="25"/>
      <c r="AC145" s="25"/>
      <c r="AD145" s="25"/>
      <c r="AE145" s="25"/>
      <c r="AF145" s="25"/>
      <c r="AG145" s="25"/>
      <c r="AH145" s="25"/>
      <c r="AI145" s="25"/>
      <c r="AJ145" s="25"/>
      <c r="AK145" s="25"/>
      <c r="AL145" s="25"/>
      <c r="AM145" s="25"/>
      <c r="AN145" s="25"/>
      <c r="AO145" s="25"/>
      <c r="AP145" s="25"/>
      <c r="AQ145" s="25"/>
      <c r="AR145" s="25"/>
      <c r="AS145" s="25"/>
      <c r="AT145" s="25"/>
      <c r="AU145" s="25"/>
      <c r="AV145" s="25"/>
      <c r="AW145" s="25"/>
      <c r="AX145" s="25"/>
      <c r="AY145" s="25"/>
      <c r="AZ145" s="25"/>
      <c r="BA145" s="25"/>
      <c r="BB145" s="25"/>
      <c r="BC145" s="25"/>
      <c r="BD145" s="25"/>
      <c r="BE145" s="25"/>
      <c r="BF145" s="25"/>
      <c r="BG145" s="25"/>
      <c r="BH145" s="25"/>
      <c r="BI145" s="25"/>
      <c r="BJ145" s="25"/>
      <c r="BK145" s="25"/>
      <c r="BL145" s="25"/>
      <c r="BM145" s="25"/>
      <c r="BN145" s="25"/>
      <c r="BO145" s="25"/>
      <c r="BP145" s="25"/>
      <c r="BQ145" s="25"/>
      <c r="BR145" s="25"/>
      <c r="BS145" s="25"/>
      <c r="BT145" s="25"/>
      <c r="BU145" s="25"/>
      <c r="BV145" s="25"/>
      <c r="BW145" s="25"/>
      <c r="BX145" s="25"/>
      <c r="BY145" s="25"/>
      <c r="BZ145" s="25"/>
      <c r="CA145" s="25"/>
      <c r="CB145" s="25"/>
      <c r="CC145" s="25"/>
      <c r="CD145" s="25"/>
      <c r="CE145" s="25"/>
      <c r="CF145" s="25"/>
      <c r="CG145" s="25"/>
      <c r="CH145" s="25"/>
      <c r="CI145" s="25"/>
      <c r="CJ145" s="25"/>
      <c r="CK145" s="25"/>
      <c r="CL145" s="25"/>
      <c r="CM145" s="25"/>
      <c r="CN145" s="25"/>
      <c r="CO145" s="25"/>
      <c r="CP145" s="25"/>
      <c r="CQ145" s="25"/>
      <c r="CR145" s="25"/>
      <c r="CS145" s="56"/>
      <c r="CT145" s="25"/>
      <c r="CU145" s="25"/>
      <c r="CV145" s="25"/>
      <c r="CW145" s="25"/>
      <c r="CX145" s="25"/>
      <c r="CY145" s="25"/>
      <c r="CZ145" s="25"/>
      <c r="DA145" s="25"/>
      <c r="DB145" s="25"/>
      <c r="DC145" s="25"/>
      <c r="DD145" s="25"/>
      <c r="DE145" s="25"/>
      <c r="DF145" s="25"/>
      <c r="DG145" s="25"/>
      <c r="DH145" s="25"/>
      <c r="DI145" s="25"/>
      <c r="DJ145" s="25"/>
      <c r="DK145" s="25"/>
      <c r="DL145" s="25"/>
      <c r="DM145" s="25"/>
      <c r="DN145" s="25"/>
      <c r="DO145" s="25"/>
      <c r="DP145" s="25"/>
      <c r="DQ145" s="25"/>
      <c r="DR145" s="25"/>
      <c r="DS145" s="25"/>
      <c r="DT145" s="25"/>
      <c r="DU145" s="25"/>
      <c r="DV145" s="25"/>
      <c r="DW145" s="25"/>
      <c r="DX145" s="25"/>
      <c r="DY145" s="25"/>
      <c r="DZ145" s="25"/>
      <c r="EA145" s="25"/>
      <c r="EB145" s="25"/>
      <c r="EC145" s="25"/>
    </row>
    <row r="146" spans="1:133">
      <c r="A146" s="25"/>
      <c r="B146" s="25"/>
      <c r="C146" s="25"/>
      <c r="D146" s="25"/>
      <c r="E146" s="25"/>
      <c r="F146" s="25"/>
      <c r="G146" s="25"/>
      <c r="H146" s="25"/>
      <c r="I146" s="25"/>
      <c r="J146" s="25"/>
      <c r="K146" s="25"/>
      <c r="L146" s="25"/>
      <c r="M146" s="25"/>
      <c r="N146" s="25"/>
      <c r="O146" s="25"/>
      <c r="P146" s="25"/>
      <c r="Q146" s="25"/>
      <c r="R146" s="25"/>
      <c r="S146" s="25"/>
      <c r="T146" s="25"/>
      <c r="U146" s="25"/>
      <c r="V146" s="25"/>
      <c r="W146" s="25"/>
      <c r="X146" s="25"/>
      <c r="Y146" s="25"/>
      <c r="Z146" s="25"/>
      <c r="AA146" s="25"/>
      <c r="AB146" s="25"/>
      <c r="AC146" s="25"/>
      <c r="AD146" s="25"/>
      <c r="AE146" s="25"/>
      <c r="AF146" s="25"/>
      <c r="AG146" s="25"/>
      <c r="AH146" s="25"/>
      <c r="AI146" s="25"/>
      <c r="AJ146" s="25"/>
      <c r="AK146" s="25"/>
      <c r="AL146" s="25"/>
      <c r="AM146" s="25"/>
      <c r="AN146" s="25"/>
      <c r="AO146" s="25"/>
      <c r="AP146" s="25"/>
      <c r="AQ146" s="25"/>
      <c r="AR146" s="25"/>
      <c r="AS146" s="25"/>
      <c r="AT146" s="25"/>
      <c r="AU146" s="25"/>
      <c r="AV146" s="25"/>
      <c r="AW146" s="25"/>
      <c r="AX146" s="25"/>
      <c r="AY146" s="25"/>
      <c r="AZ146" s="25"/>
      <c r="BA146" s="25"/>
      <c r="BB146" s="25"/>
      <c r="BC146" s="25"/>
      <c r="BD146" s="25"/>
      <c r="BE146" s="25"/>
      <c r="BF146" s="25"/>
      <c r="BG146" s="25"/>
      <c r="BH146" s="25"/>
      <c r="BI146" s="25"/>
      <c r="BJ146" s="25"/>
      <c r="BK146" s="25"/>
      <c r="BL146" s="25"/>
      <c r="BM146" s="25"/>
      <c r="BN146" s="25"/>
      <c r="BO146" s="25"/>
      <c r="BP146" s="25"/>
      <c r="BQ146" s="25"/>
      <c r="BR146" s="25"/>
      <c r="BS146" s="25"/>
      <c r="BT146" s="25"/>
      <c r="BU146" s="25"/>
      <c r="BV146" s="25"/>
      <c r="BW146" s="25"/>
      <c r="BX146" s="25"/>
      <c r="BY146" s="25"/>
      <c r="BZ146" s="25"/>
      <c r="CA146" s="25"/>
      <c r="CB146" s="25"/>
      <c r="CC146" s="25"/>
      <c r="CD146" s="25"/>
      <c r="CE146" s="25"/>
      <c r="CF146" s="25"/>
      <c r="CG146" s="25"/>
      <c r="CH146" s="25"/>
      <c r="CI146" s="25"/>
      <c r="CJ146" s="25"/>
      <c r="CK146" s="25"/>
      <c r="CL146" s="25"/>
      <c r="CM146" s="25"/>
      <c r="CN146" s="25"/>
      <c r="CO146" s="25"/>
      <c r="CP146" s="25"/>
      <c r="CQ146" s="25"/>
      <c r="CR146" s="25"/>
      <c r="CS146" s="56"/>
      <c r="CT146" s="25"/>
      <c r="CU146" s="25"/>
      <c r="CV146" s="25"/>
      <c r="CW146" s="25"/>
      <c r="CX146" s="25"/>
      <c r="CY146" s="25"/>
      <c r="CZ146" s="25"/>
      <c r="DA146" s="25"/>
      <c r="DB146" s="25"/>
      <c r="DC146" s="25"/>
      <c r="DD146" s="25"/>
      <c r="DE146" s="25"/>
      <c r="DF146" s="25"/>
      <c r="DG146" s="25"/>
      <c r="DH146" s="25"/>
      <c r="DI146" s="25"/>
      <c r="DJ146" s="25"/>
      <c r="DK146" s="25"/>
      <c r="DL146" s="25"/>
      <c r="DM146" s="25"/>
      <c r="DN146" s="25"/>
      <c r="DO146" s="25"/>
      <c r="DP146" s="25"/>
      <c r="DQ146" s="25"/>
      <c r="DR146" s="25"/>
      <c r="DS146" s="25"/>
      <c r="DT146" s="25"/>
      <c r="DU146" s="25"/>
      <c r="DV146" s="25"/>
      <c r="DW146" s="25"/>
      <c r="DX146" s="25"/>
      <c r="DY146" s="25"/>
      <c r="DZ146" s="25"/>
      <c r="EA146" s="25"/>
      <c r="EB146" s="25"/>
      <c r="EC146" s="25"/>
    </row>
    <row r="147" spans="1:133">
      <c r="A147" s="25"/>
      <c r="B147" s="25"/>
      <c r="C147" s="25"/>
      <c r="D147" s="25"/>
      <c r="E147" s="25"/>
      <c r="F147" s="25"/>
      <c r="G147" s="25"/>
      <c r="H147" s="25"/>
      <c r="I147" s="25"/>
      <c r="J147" s="25"/>
      <c r="K147" s="25"/>
      <c r="L147" s="25"/>
      <c r="M147" s="25"/>
      <c r="N147" s="25"/>
      <c r="O147" s="25"/>
      <c r="P147" s="25"/>
      <c r="Q147" s="25"/>
      <c r="R147" s="25"/>
      <c r="S147" s="25"/>
      <c r="T147" s="25"/>
      <c r="U147" s="25"/>
      <c r="V147" s="25"/>
      <c r="W147" s="25"/>
      <c r="X147" s="25"/>
      <c r="Y147" s="25"/>
      <c r="Z147" s="25"/>
      <c r="AA147" s="25"/>
      <c r="AB147" s="25"/>
      <c r="AC147" s="25"/>
      <c r="AD147" s="25"/>
      <c r="AE147" s="25"/>
      <c r="AF147" s="25"/>
      <c r="AG147" s="25"/>
      <c r="AH147" s="25"/>
      <c r="AI147" s="25"/>
      <c r="AJ147" s="25"/>
      <c r="AK147" s="25"/>
      <c r="AL147" s="25"/>
      <c r="AM147" s="25"/>
      <c r="AN147" s="25"/>
      <c r="AO147" s="25"/>
      <c r="AP147" s="25"/>
      <c r="AQ147" s="25"/>
      <c r="AR147" s="25"/>
      <c r="AS147" s="25"/>
      <c r="AT147" s="25"/>
      <c r="AU147" s="25"/>
      <c r="AV147" s="25"/>
      <c r="AW147" s="25"/>
      <c r="AX147" s="25"/>
      <c r="AY147" s="25"/>
      <c r="AZ147" s="25"/>
      <c r="BA147" s="25"/>
      <c r="BB147" s="25"/>
      <c r="BC147" s="25"/>
      <c r="BD147" s="25"/>
      <c r="BE147" s="25"/>
      <c r="BF147" s="25"/>
      <c r="BG147" s="25"/>
      <c r="BH147" s="25"/>
      <c r="BI147" s="25"/>
      <c r="BJ147" s="25"/>
      <c r="BK147" s="25"/>
      <c r="BL147" s="25"/>
      <c r="BM147" s="25"/>
      <c r="BN147" s="25"/>
      <c r="BO147" s="25"/>
      <c r="BP147" s="25"/>
      <c r="BQ147" s="25"/>
      <c r="BR147" s="25"/>
      <c r="BS147" s="25"/>
      <c r="BT147" s="25"/>
      <c r="BU147" s="25"/>
      <c r="BV147" s="25"/>
      <c r="BW147" s="25"/>
      <c r="BX147" s="25"/>
      <c r="BY147" s="25"/>
      <c r="BZ147" s="25"/>
      <c r="CA147" s="25"/>
      <c r="CB147" s="25"/>
      <c r="CC147" s="25"/>
      <c r="CD147" s="25"/>
      <c r="CE147" s="25"/>
      <c r="CF147" s="25"/>
      <c r="CG147" s="25"/>
      <c r="CH147" s="25"/>
      <c r="CI147" s="25"/>
      <c r="CJ147" s="25"/>
      <c r="CK147" s="25"/>
      <c r="CL147" s="25"/>
      <c r="CM147" s="25"/>
      <c r="CN147" s="25"/>
      <c r="CO147" s="25"/>
      <c r="CP147" s="25"/>
      <c r="CQ147" s="25"/>
      <c r="CR147" s="25"/>
      <c r="CS147" s="56"/>
      <c r="CT147" s="25"/>
      <c r="CU147" s="25"/>
      <c r="CV147" s="25"/>
      <c r="CW147" s="25"/>
      <c r="CX147" s="25"/>
      <c r="CY147" s="25"/>
      <c r="CZ147" s="25"/>
      <c r="DA147" s="25"/>
      <c r="DB147" s="25"/>
      <c r="DC147" s="25"/>
      <c r="DD147" s="25"/>
      <c r="DE147" s="25"/>
      <c r="DF147" s="25"/>
      <c r="DG147" s="25"/>
      <c r="DH147" s="25"/>
      <c r="DI147" s="25"/>
      <c r="DJ147" s="25"/>
      <c r="DK147" s="25"/>
      <c r="DL147" s="25"/>
      <c r="DM147" s="25"/>
      <c r="DN147" s="25"/>
      <c r="DO147" s="25"/>
      <c r="DP147" s="25"/>
      <c r="DQ147" s="25"/>
      <c r="DR147" s="25"/>
      <c r="DS147" s="25"/>
      <c r="DT147" s="25"/>
      <c r="DU147" s="25"/>
      <c r="DV147" s="25"/>
      <c r="DW147" s="25"/>
      <c r="DX147" s="25"/>
      <c r="DY147" s="25"/>
      <c r="DZ147" s="25"/>
      <c r="EA147" s="25"/>
      <c r="EB147" s="25"/>
      <c r="EC147" s="25"/>
    </row>
    <row r="148" spans="1:133">
      <c r="A148" s="25"/>
      <c r="B148" s="25"/>
      <c r="C148" s="25"/>
      <c r="D148" s="25"/>
      <c r="E148" s="25"/>
      <c r="F148" s="25"/>
      <c r="G148" s="25"/>
      <c r="H148" s="25"/>
      <c r="I148" s="25"/>
      <c r="J148" s="25"/>
      <c r="K148" s="25"/>
      <c r="L148" s="25"/>
      <c r="M148" s="25"/>
      <c r="N148" s="25"/>
      <c r="O148" s="25"/>
      <c r="P148" s="25"/>
      <c r="Q148" s="25"/>
      <c r="R148" s="25"/>
      <c r="S148" s="25"/>
      <c r="T148" s="25"/>
      <c r="U148" s="25"/>
      <c r="V148" s="25"/>
      <c r="W148" s="25"/>
      <c r="X148" s="25"/>
      <c r="Y148" s="25"/>
      <c r="Z148" s="25"/>
      <c r="AA148" s="25"/>
      <c r="AB148" s="25"/>
      <c r="AC148" s="25"/>
      <c r="AD148" s="25"/>
      <c r="AE148" s="25"/>
      <c r="AF148" s="25"/>
      <c r="AG148" s="25"/>
      <c r="AH148" s="25"/>
      <c r="AI148" s="25"/>
      <c r="AJ148" s="25"/>
      <c r="AK148" s="25"/>
      <c r="AL148" s="25"/>
      <c r="AM148" s="25"/>
      <c r="AN148" s="25"/>
      <c r="AO148" s="25"/>
      <c r="AP148" s="25"/>
      <c r="AQ148" s="25"/>
      <c r="AR148" s="25"/>
      <c r="AS148" s="25"/>
      <c r="AT148" s="25"/>
      <c r="AU148" s="25"/>
      <c r="AV148" s="25"/>
      <c r="AW148" s="25"/>
      <c r="AX148" s="25"/>
      <c r="AY148" s="25"/>
      <c r="AZ148" s="25"/>
      <c r="BA148" s="25"/>
      <c r="BB148" s="25"/>
      <c r="BC148" s="25"/>
      <c r="BD148" s="25"/>
      <c r="BE148" s="25"/>
      <c r="BF148" s="25"/>
      <c r="BG148" s="25"/>
      <c r="BH148" s="25"/>
      <c r="BI148" s="25"/>
      <c r="BJ148" s="25"/>
      <c r="BK148" s="25"/>
      <c r="BL148" s="25"/>
      <c r="BM148" s="25"/>
      <c r="BN148" s="25"/>
      <c r="BO148" s="25"/>
      <c r="BP148" s="25"/>
      <c r="BQ148" s="25"/>
      <c r="BR148" s="25"/>
      <c r="BS148" s="25"/>
      <c r="BT148" s="25"/>
      <c r="BU148" s="25"/>
      <c r="BV148" s="25"/>
      <c r="BW148" s="25"/>
      <c r="BX148" s="25"/>
      <c r="BY148" s="25"/>
      <c r="BZ148" s="25"/>
      <c r="CA148" s="25"/>
      <c r="CB148" s="25"/>
      <c r="CC148" s="25"/>
      <c r="CD148" s="25"/>
      <c r="CE148" s="25"/>
      <c r="CF148" s="25"/>
      <c r="CG148" s="25"/>
      <c r="CH148" s="25"/>
      <c r="CI148" s="25"/>
      <c r="CJ148" s="25"/>
      <c r="CK148" s="25"/>
      <c r="CL148" s="25"/>
      <c r="CM148" s="25"/>
      <c r="CN148" s="25"/>
      <c r="CO148" s="25"/>
      <c r="CP148" s="25"/>
      <c r="CQ148" s="25"/>
      <c r="CR148" s="25"/>
      <c r="CS148" s="56"/>
      <c r="CT148" s="25"/>
      <c r="CU148" s="25"/>
      <c r="CV148" s="25"/>
      <c r="CW148" s="25"/>
      <c r="CX148" s="25"/>
      <c r="CY148" s="25"/>
      <c r="CZ148" s="25"/>
      <c r="DA148" s="25"/>
      <c r="DB148" s="25"/>
      <c r="DC148" s="25"/>
      <c r="DD148" s="25"/>
      <c r="DE148" s="25"/>
      <c r="DF148" s="25"/>
      <c r="DG148" s="25"/>
      <c r="DH148" s="25"/>
      <c r="DI148" s="25"/>
      <c r="DJ148" s="25"/>
      <c r="DK148" s="25"/>
      <c r="DL148" s="25"/>
      <c r="DM148" s="25"/>
      <c r="DN148" s="25"/>
      <c r="DO148" s="25"/>
      <c r="DP148" s="25"/>
      <c r="DQ148" s="25"/>
      <c r="DR148" s="25"/>
      <c r="DS148" s="25"/>
      <c r="DT148" s="25"/>
      <c r="DU148" s="25"/>
      <c r="DV148" s="25"/>
      <c r="DW148" s="25"/>
      <c r="DX148" s="25"/>
      <c r="DY148" s="25"/>
      <c r="DZ148" s="25"/>
      <c r="EA148" s="25"/>
      <c r="EB148" s="25"/>
      <c r="EC148" s="25"/>
    </row>
    <row r="149" spans="1:133">
      <c r="A149" s="25"/>
      <c r="B149" s="25"/>
      <c r="C149" s="25"/>
      <c r="D149" s="25"/>
      <c r="E149" s="25"/>
      <c r="F149" s="25"/>
      <c r="G149" s="25"/>
      <c r="H149" s="25"/>
      <c r="I149" s="25"/>
      <c r="J149" s="25"/>
      <c r="K149" s="25"/>
      <c r="L149" s="25"/>
      <c r="M149" s="25"/>
      <c r="N149" s="25"/>
      <c r="O149" s="25"/>
      <c r="P149" s="25"/>
      <c r="Q149" s="25"/>
      <c r="R149" s="25"/>
      <c r="S149" s="25"/>
      <c r="T149" s="25"/>
      <c r="U149" s="25"/>
      <c r="V149" s="25"/>
      <c r="W149" s="25"/>
      <c r="X149" s="25"/>
      <c r="Y149" s="25"/>
      <c r="Z149" s="25"/>
      <c r="AA149" s="25"/>
      <c r="AB149" s="25"/>
      <c r="AC149" s="25"/>
      <c r="AD149" s="25"/>
      <c r="AE149" s="25"/>
      <c r="AF149" s="25"/>
      <c r="AG149" s="25"/>
      <c r="AH149" s="25"/>
      <c r="AI149" s="25"/>
      <c r="AJ149" s="25"/>
      <c r="AK149" s="25"/>
      <c r="AL149" s="25"/>
      <c r="AM149" s="25"/>
      <c r="AN149" s="25"/>
      <c r="AO149" s="25"/>
      <c r="AP149" s="25"/>
      <c r="AQ149" s="25"/>
      <c r="AR149" s="25"/>
      <c r="AS149" s="25"/>
      <c r="AT149" s="25"/>
      <c r="AU149" s="25"/>
      <c r="AV149" s="25"/>
      <c r="AW149" s="25"/>
      <c r="AX149" s="25"/>
      <c r="AY149" s="25"/>
      <c r="AZ149" s="25"/>
      <c r="BA149" s="25"/>
      <c r="BB149" s="25"/>
      <c r="BC149" s="25"/>
      <c r="BD149" s="25"/>
      <c r="BE149" s="25"/>
      <c r="BF149" s="25"/>
      <c r="BG149" s="25"/>
      <c r="BH149" s="25"/>
      <c r="BI149" s="25"/>
      <c r="BJ149" s="25"/>
      <c r="BK149" s="25"/>
      <c r="BL149" s="25"/>
      <c r="BM149" s="25"/>
      <c r="BN149" s="25"/>
      <c r="BO149" s="25"/>
      <c r="BP149" s="25"/>
      <c r="BQ149" s="25"/>
      <c r="BR149" s="25"/>
      <c r="BS149" s="25"/>
      <c r="BT149" s="25"/>
      <c r="BU149" s="25"/>
      <c r="BV149" s="25"/>
      <c r="BW149" s="25"/>
      <c r="BX149" s="25"/>
      <c r="BY149" s="25"/>
      <c r="BZ149" s="25"/>
      <c r="CA149" s="25"/>
      <c r="CB149" s="25"/>
      <c r="CC149" s="25"/>
      <c r="CD149" s="25"/>
      <c r="CE149" s="25"/>
      <c r="CF149" s="25"/>
      <c r="CG149" s="25"/>
      <c r="CH149" s="25"/>
      <c r="CI149" s="25"/>
      <c r="CJ149" s="25"/>
      <c r="CK149" s="25"/>
      <c r="CL149" s="25"/>
      <c r="CM149" s="25"/>
      <c r="CN149" s="25"/>
      <c r="CO149" s="25"/>
      <c r="CP149" s="25"/>
      <c r="CQ149" s="25"/>
      <c r="CR149" s="25"/>
      <c r="CS149" s="56"/>
      <c r="CT149" s="25"/>
      <c r="CU149" s="25"/>
      <c r="CV149" s="25"/>
      <c r="CW149" s="25"/>
      <c r="CX149" s="25"/>
      <c r="CY149" s="25"/>
      <c r="CZ149" s="25"/>
      <c r="DA149" s="25"/>
      <c r="DB149" s="25"/>
      <c r="DC149" s="25"/>
      <c r="DD149" s="25"/>
      <c r="DE149" s="25"/>
      <c r="DF149" s="25"/>
      <c r="DG149" s="25"/>
      <c r="DH149" s="25"/>
      <c r="DI149" s="25"/>
      <c r="DJ149" s="25"/>
      <c r="DK149" s="25"/>
      <c r="DL149" s="25"/>
      <c r="DM149" s="25"/>
      <c r="DN149" s="25"/>
      <c r="DO149" s="25"/>
      <c r="DP149" s="25"/>
      <c r="DQ149" s="25"/>
      <c r="DR149" s="25"/>
      <c r="DS149" s="25"/>
      <c r="DT149" s="25"/>
      <c r="DU149" s="25"/>
      <c r="DV149" s="25"/>
      <c r="DW149" s="25"/>
      <c r="DX149" s="25"/>
      <c r="DY149" s="25"/>
      <c r="DZ149" s="25"/>
      <c r="EA149" s="25"/>
      <c r="EB149" s="25"/>
      <c r="EC149" s="25"/>
    </row>
    <row r="150" spans="1:133">
      <c r="A150" s="25"/>
      <c r="B150" s="25"/>
      <c r="C150" s="25"/>
      <c r="D150" s="25"/>
      <c r="E150" s="25"/>
      <c r="F150" s="25"/>
      <c r="G150" s="25"/>
      <c r="H150" s="25"/>
      <c r="I150" s="25"/>
      <c r="J150" s="25"/>
      <c r="K150" s="25"/>
      <c r="L150" s="25"/>
      <c r="M150" s="25"/>
      <c r="N150" s="25"/>
      <c r="O150" s="25"/>
      <c r="P150" s="25"/>
      <c r="Q150" s="25"/>
      <c r="R150" s="25"/>
      <c r="S150" s="25"/>
      <c r="T150" s="25"/>
      <c r="U150" s="25"/>
      <c r="V150" s="25"/>
      <c r="W150" s="25"/>
      <c r="X150" s="25"/>
      <c r="Y150" s="25"/>
      <c r="Z150" s="25"/>
      <c r="AA150" s="25"/>
      <c r="AB150" s="25"/>
      <c r="AC150" s="25"/>
      <c r="AD150" s="25"/>
      <c r="AE150" s="25"/>
      <c r="AF150" s="25"/>
      <c r="AG150" s="25"/>
      <c r="AH150" s="25"/>
      <c r="AI150" s="25"/>
      <c r="AJ150" s="25"/>
      <c r="AK150" s="25"/>
      <c r="AL150" s="25"/>
      <c r="AM150" s="25"/>
      <c r="AN150" s="25"/>
      <c r="AO150" s="25"/>
      <c r="AP150" s="25"/>
      <c r="AQ150" s="25"/>
      <c r="AR150" s="25"/>
      <c r="AS150" s="25"/>
      <c r="AT150" s="25"/>
      <c r="AU150" s="25"/>
      <c r="AV150" s="25"/>
      <c r="AW150" s="25"/>
      <c r="AX150" s="25"/>
      <c r="AY150" s="25"/>
      <c r="AZ150" s="25"/>
      <c r="BA150" s="25"/>
      <c r="BB150" s="25"/>
      <c r="BC150" s="25"/>
      <c r="BD150" s="25"/>
      <c r="BE150" s="25"/>
      <c r="BF150" s="25"/>
      <c r="BG150" s="25"/>
      <c r="BH150" s="25"/>
      <c r="BI150" s="25"/>
      <c r="BJ150" s="25"/>
      <c r="BK150" s="25"/>
      <c r="BL150" s="25"/>
      <c r="BM150" s="25"/>
      <c r="BN150" s="25"/>
      <c r="BO150" s="25"/>
      <c r="BP150" s="25"/>
      <c r="BQ150" s="25"/>
      <c r="BR150" s="25"/>
      <c r="BS150" s="25"/>
      <c r="BT150" s="25"/>
      <c r="BU150" s="25"/>
      <c r="BV150" s="25"/>
      <c r="BW150" s="25"/>
      <c r="BX150" s="25"/>
      <c r="BY150" s="25"/>
      <c r="BZ150" s="25"/>
      <c r="CA150" s="25"/>
      <c r="CB150" s="25"/>
      <c r="CC150" s="25"/>
      <c r="CD150" s="25"/>
      <c r="CE150" s="25"/>
      <c r="CF150" s="25"/>
      <c r="CG150" s="25"/>
      <c r="CH150" s="25"/>
      <c r="CI150" s="25"/>
      <c r="CJ150" s="25"/>
      <c r="CK150" s="25"/>
      <c r="CL150" s="25"/>
      <c r="CM150" s="25"/>
      <c r="CN150" s="25"/>
      <c r="CO150" s="25"/>
      <c r="CP150" s="25"/>
      <c r="CQ150" s="25"/>
      <c r="CR150" s="25"/>
      <c r="CS150" s="56"/>
      <c r="CT150" s="25"/>
      <c r="CU150" s="25"/>
      <c r="CV150" s="25"/>
      <c r="CW150" s="25"/>
      <c r="CX150" s="25"/>
      <c r="CY150" s="25"/>
      <c r="CZ150" s="25"/>
      <c r="DA150" s="25"/>
      <c r="DB150" s="25"/>
      <c r="DC150" s="25"/>
      <c r="DD150" s="25"/>
      <c r="DE150" s="25"/>
      <c r="DF150" s="25"/>
      <c r="DG150" s="25"/>
      <c r="DH150" s="25"/>
      <c r="DI150" s="25"/>
      <c r="DJ150" s="25"/>
      <c r="DK150" s="25"/>
      <c r="DL150" s="25"/>
      <c r="DM150" s="25"/>
      <c r="DN150" s="25"/>
      <c r="DO150" s="25"/>
      <c r="DP150" s="25"/>
      <c r="DQ150" s="25"/>
      <c r="DR150" s="25"/>
      <c r="DS150" s="25"/>
      <c r="DT150" s="25"/>
      <c r="DU150" s="25"/>
      <c r="DV150" s="25"/>
      <c r="DW150" s="25"/>
      <c r="DX150" s="25"/>
      <c r="DY150" s="25"/>
      <c r="DZ150" s="25"/>
      <c r="EA150" s="25"/>
      <c r="EB150" s="25"/>
      <c r="EC150" s="25"/>
    </row>
    <row r="151" spans="1:133">
      <c r="A151" s="25"/>
      <c r="B151" s="25"/>
      <c r="C151" s="25"/>
      <c r="D151" s="25"/>
      <c r="E151" s="25"/>
      <c r="F151" s="25"/>
      <c r="G151" s="25"/>
      <c r="H151" s="25"/>
      <c r="I151" s="25"/>
      <c r="J151" s="25"/>
      <c r="K151" s="25"/>
      <c r="L151" s="25"/>
      <c r="M151" s="25"/>
      <c r="N151" s="25"/>
      <c r="O151" s="25"/>
      <c r="P151" s="25"/>
      <c r="Q151" s="25"/>
      <c r="R151" s="25"/>
      <c r="S151" s="25"/>
      <c r="T151" s="25"/>
      <c r="U151" s="25"/>
      <c r="V151" s="25"/>
      <c r="W151" s="25"/>
      <c r="X151" s="25"/>
      <c r="Y151" s="25"/>
      <c r="Z151" s="25"/>
      <c r="AA151" s="25"/>
      <c r="AB151" s="25"/>
      <c r="AC151" s="25"/>
      <c r="AD151" s="25"/>
      <c r="AE151" s="25"/>
      <c r="AF151" s="25"/>
      <c r="AG151" s="25"/>
      <c r="AH151" s="25"/>
      <c r="AI151" s="25"/>
      <c r="AJ151" s="25"/>
      <c r="AK151" s="25"/>
      <c r="AL151" s="25"/>
      <c r="AM151" s="25"/>
      <c r="AN151" s="25"/>
      <c r="AO151" s="25"/>
      <c r="AP151" s="25"/>
      <c r="AQ151" s="25"/>
      <c r="AR151" s="25"/>
      <c r="AS151" s="25"/>
      <c r="AT151" s="25"/>
      <c r="AU151" s="25"/>
      <c r="AV151" s="25"/>
      <c r="AW151" s="25"/>
      <c r="AX151" s="25"/>
      <c r="AY151" s="25"/>
      <c r="AZ151" s="25"/>
      <c r="BA151" s="25"/>
      <c r="BB151" s="25"/>
      <c r="BC151" s="25"/>
      <c r="BD151" s="25"/>
      <c r="BE151" s="25"/>
      <c r="BF151" s="25"/>
      <c r="BG151" s="25"/>
      <c r="BH151" s="25"/>
      <c r="BI151" s="25"/>
      <c r="BJ151" s="25"/>
      <c r="BK151" s="25"/>
      <c r="BL151" s="25"/>
      <c r="BM151" s="25"/>
      <c r="BN151" s="25"/>
      <c r="BO151" s="25"/>
      <c r="BP151" s="25"/>
      <c r="BQ151" s="25"/>
      <c r="BR151" s="25"/>
      <c r="BS151" s="25"/>
      <c r="BT151" s="25"/>
      <c r="BU151" s="25"/>
      <c r="BV151" s="25"/>
      <c r="BW151" s="25"/>
      <c r="BX151" s="25"/>
      <c r="BY151" s="25"/>
      <c r="BZ151" s="25"/>
      <c r="CA151" s="25"/>
      <c r="CB151" s="25"/>
      <c r="CC151" s="25"/>
      <c r="CD151" s="25"/>
      <c r="CE151" s="25"/>
      <c r="CF151" s="25"/>
      <c r="CG151" s="25"/>
      <c r="CH151" s="25"/>
      <c r="CI151" s="25"/>
      <c r="CJ151" s="25"/>
      <c r="CK151" s="25"/>
      <c r="CL151" s="25"/>
      <c r="CM151" s="25"/>
      <c r="CN151" s="25"/>
      <c r="CO151" s="25"/>
      <c r="CP151" s="25"/>
      <c r="CQ151" s="25"/>
      <c r="CR151" s="25"/>
      <c r="CS151" s="56"/>
      <c r="CT151" s="25"/>
      <c r="CU151" s="25"/>
      <c r="CV151" s="25"/>
      <c r="CW151" s="25"/>
      <c r="CX151" s="25"/>
      <c r="CY151" s="25"/>
      <c r="CZ151" s="25"/>
      <c r="DA151" s="25"/>
      <c r="DB151" s="25"/>
      <c r="DC151" s="25"/>
      <c r="DD151" s="25"/>
      <c r="DE151" s="25"/>
      <c r="DF151" s="25"/>
      <c r="DG151" s="25"/>
      <c r="DH151" s="25"/>
      <c r="DI151" s="25"/>
      <c r="DJ151" s="25"/>
      <c r="DK151" s="25"/>
      <c r="DL151" s="25"/>
      <c r="DM151" s="25"/>
      <c r="DN151" s="25"/>
      <c r="DO151" s="25"/>
      <c r="DP151" s="25"/>
      <c r="DQ151" s="25"/>
      <c r="DR151" s="25"/>
      <c r="DS151" s="25"/>
      <c r="DT151" s="25"/>
      <c r="DU151" s="25"/>
      <c r="DV151" s="25"/>
      <c r="DW151" s="25"/>
      <c r="DX151" s="25"/>
      <c r="DY151" s="25"/>
      <c r="DZ151" s="25"/>
      <c r="EA151" s="25"/>
      <c r="EB151" s="25"/>
      <c r="EC151" s="25"/>
    </row>
    <row r="152" spans="1:133">
      <c r="A152" s="25"/>
      <c r="B152" s="25"/>
      <c r="C152" s="25"/>
      <c r="D152" s="25"/>
      <c r="E152" s="25"/>
      <c r="F152" s="25"/>
      <c r="G152" s="25"/>
      <c r="H152" s="25"/>
      <c r="I152" s="25"/>
      <c r="J152" s="25"/>
      <c r="K152" s="25"/>
      <c r="L152" s="25"/>
      <c r="M152" s="25"/>
      <c r="N152" s="25"/>
      <c r="O152" s="25"/>
      <c r="P152" s="25"/>
      <c r="Q152" s="25"/>
      <c r="R152" s="25"/>
      <c r="S152" s="25"/>
      <c r="T152" s="25"/>
      <c r="U152" s="25"/>
      <c r="V152" s="25"/>
      <c r="W152" s="25"/>
      <c r="X152" s="25"/>
      <c r="Y152" s="25"/>
      <c r="Z152" s="25"/>
      <c r="AA152" s="25"/>
      <c r="AB152" s="25"/>
      <c r="AC152" s="25"/>
      <c r="AD152" s="25"/>
      <c r="AE152" s="25"/>
      <c r="AF152" s="25"/>
      <c r="AG152" s="25"/>
      <c r="AH152" s="25"/>
      <c r="AI152" s="25"/>
      <c r="AJ152" s="25"/>
      <c r="AK152" s="25"/>
      <c r="AL152" s="25"/>
      <c r="AM152" s="25"/>
      <c r="AN152" s="25"/>
      <c r="AO152" s="25"/>
      <c r="AP152" s="25"/>
      <c r="AQ152" s="25"/>
      <c r="AR152" s="25"/>
      <c r="AS152" s="25"/>
      <c r="AT152" s="25"/>
      <c r="AU152" s="25"/>
      <c r="AV152" s="25"/>
      <c r="AW152" s="25"/>
      <c r="AX152" s="25"/>
      <c r="AY152" s="25"/>
      <c r="AZ152" s="25"/>
      <c r="BA152" s="25"/>
      <c r="BB152" s="25"/>
      <c r="BC152" s="25"/>
      <c r="BD152" s="25"/>
      <c r="BE152" s="25"/>
      <c r="BF152" s="25"/>
      <c r="BG152" s="25"/>
      <c r="BH152" s="25"/>
      <c r="BI152" s="25"/>
      <c r="BJ152" s="25"/>
      <c r="BK152" s="25"/>
      <c r="BL152" s="25"/>
      <c r="BM152" s="25"/>
      <c r="BN152" s="25"/>
      <c r="BO152" s="25"/>
      <c r="BP152" s="25"/>
      <c r="BQ152" s="25"/>
      <c r="BR152" s="25"/>
      <c r="BS152" s="25"/>
      <c r="BT152" s="25"/>
      <c r="BU152" s="25"/>
      <c r="BV152" s="25"/>
      <c r="BW152" s="25"/>
      <c r="BX152" s="25"/>
      <c r="BY152" s="25"/>
      <c r="BZ152" s="25"/>
      <c r="CA152" s="25"/>
      <c r="CB152" s="25"/>
      <c r="CC152" s="25"/>
      <c r="CD152" s="25"/>
      <c r="CE152" s="25"/>
      <c r="CF152" s="25"/>
      <c r="CG152" s="25"/>
      <c r="CH152" s="25"/>
      <c r="CI152" s="25"/>
      <c r="CJ152" s="25"/>
      <c r="CK152" s="25"/>
      <c r="CL152" s="25"/>
      <c r="CM152" s="25"/>
      <c r="CN152" s="25"/>
      <c r="CO152" s="25"/>
      <c r="CP152" s="25"/>
      <c r="CQ152" s="25"/>
      <c r="CR152" s="25"/>
      <c r="CS152" s="56"/>
      <c r="CT152" s="25"/>
      <c r="CU152" s="25"/>
      <c r="CV152" s="25"/>
      <c r="CW152" s="25"/>
      <c r="CX152" s="25"/>
      <c r="CY152" s="25"/>
      <c r="CZ152" s="25"/>
      <c r="DA152" s="25"/>
      <c r="DB152" s="25"/>
      <c r="DC152" s="25"/>
      <c r="DD152" s="25"/>
      <c r="DE152" s="25"/>
      <c r="DF152" s="25"/>
      <c r="DG152" s="25"/>
      <c r="DH152" s="25"/>
      <c r="DI152" s="25"/>
      <c r="DJ152" s="25"/>
      <c r="DK152" s="25"/>
      <c r="DL152" s="25"/>
      <c r="DM152" s="25"/>
      <c r="DN152" s="25"/>
      <c r="DO152" s="25"/>
      <c r="DP152" s="25"/>
      <c r="DQ152" s="25"/>
      <c r="DR152" s="25"/>
      <c r="DS152" s="25"/>
      <c r="DT152" s="25"/>
      <c r="DU152" s="25"/>
      <c r="DV152" s="25"/>
      <c r="DW152" s="25"/>
      <c r="DX152" s="25"/>
      <c r="DY152" s="25"/>
      <c r="DZ152" s="25"/>
      <c r="EA152" s="25"/>
      <c r="EB152" s="25"/>
      <c r="EC152" s="25"/>
    </row>
    <row r="153" spans="1:133">
      <c r="A153" s="25"/>
      <c r="B153" s="25"/>
      <c r="C153" s="25"/>
      <c r="D153" s="25"/>
      <c r="E153" s="25"/>
      <c r="F153" s="25"/>
      <c r="G153" s="25"/>
      <c r="H153" s="25"/>
      <c r="I153" s="25"/>
      <c r="J153" s="25"/>
      <c r="K153" s="25"/>
      <c r="L153" s="25"/>
      <c r="M153" s="25"/>
      <c r="N153" s="25"/>
      <c r="O153" s="25"/>
      <c r="P153" s="25"/>
      <c r="Q153" s="25"/>
      <c r="R153" s="25"/>
      <c r="S153" s="25"/>
      <c r="T153" s="25"/>
      <c r="U153" s="25"/>
      <c r="V153" s="25"/>
      <c r="W153" s="25"/>
      <c r="X153" s="25"/>
      <c r="Y153" s="25"/>
      <c r="Z153" s="25"/>
      <c r="AA153" s="25"/>
      <c r="AB153" s="25"/>
      <c r="AC153" s="25"/>
      <c r="AD153" s="25"/>
      <c r="AE153" s="25"/>
      <c r="AF153" s="25"/>
      <c r="AG153" s="25"/>
      <c r="AH153" s="25"/>
      <c r="AI153" s="25"/>
      <c r="AJ153" s="25"/>
      <c r="AK153" s="25"/>
      <c r="AL153" s="25"/>
      <c r="AM153" s="25"/>
      <c r="AN153" s="25"/>
      <c r="AO153" s="25"/>
      <c r="AP153" s="25"/>
      <c r="AQ153" s="25"/>
      <c r="AR153" s="25"/>
      <c r="AS153" s="25"/>
      <c r="AT153" s="25"/>
      <c r="AU153" s="25"/>
      <c r="AV153" s="25"/>
      <c r="AW153" s="25"/>
      <c r="AX153" s="25"/>
      <c r="AY153" s="25"/>
      <c r="AZ153" s="25"/>
      <c r="BA153" s="25"/>
      <c r="BB153" s="25"/>
      <c r="BC153" s="25"/>
      <c r="BD153" s="25"/>
      <c r="BE153" s="25"/>
      <c r="BF153" s="25"/>
      <c r="BG153" s="25"/>
      <c r="BH153" s="25"/>
      <c r="BI153" s="25"/>
      <c r="BJ153" s="25"/>
      <c r="BK153" s="25"/>
      <c r="BL153" s="25"/>
      <c r="BM153" s="25"/>
      <c r="BN153" s="25"/>
      <c r="BO153" s="25"/>
      <c r="BP153" s="25"/>
      <c r="BQ153" s="25"/>
      <c r="BR153" s="25"/>
      <c r="BS153" s="25"/>
      <c r="BT153" s="25"/>
      <c r="BU153" s="25"/>
      <c r="BV153" s="25"/>
      <c r="BW153" s="25"/>
      <c r="BX153" s="25"/>
      <c r="BY153" s="25"/>
      <c r="BZ153" s="25"/>
      <c r="CA153" s="25"/>
      <c r="CB153" s="25"/>
      <c r="CC153" s="25"/>
      <c r="CD153" s="25"/>
      <c r="CE153" s="25"/>
      <c r="CF153" s="25"/>
      <c r="CG153" s="25"/>
      <c r="CH153" s="25"/>
      <c r="CI153" s="25"/>
      <c r="CJ153" s="25"/>
      <c r="CK153" s="25"/>
      <c r="CL153" s="25"/>
      <c r="CM153" s="25"/>
      <c r="CN153" s="25"/>
      <c r="CO153" s="25"/>
      <c r="CP153" s="25"/>
      <c r="CQ153" s="25"/>
      <c r="CR153" s="25"/>
      <c r="CS153" s="56"/>
      <c r="CT153" s="25"/>
      <c r="CU153" s="25"/>
      <c r="CV153" s="25"/>
      <c r="CW153" s="25"/>
      <c r="CX153" s="25"/>
      <c r="CY153" s="25"/>
      <c r="CZ153" s="25"/>
      <c r="DA153" s="25"/>
      <c r="DB153" s="25"/>
      <c r="DC153" s="25"/>
      <c r="DD153" s="25"/>
      <c r="DE153" s="25"/>
      <c r="DF153" s="25"/>
      <c r="DG153" s="25"/>
      <c r="DH153" s="25"/>
      <c r="DI153" s="25"/>
      <c r="DJ153" s="25"/>
      <c r="DK153" s="25"/>
      <c r="DL153" s="25"/>
      <c r="DM153" s="25"/>
      <c r="DN153" s="25"/>
      <c r="DO153" s="25"/>
      <c r="DP153" s="25"/>
      <c r="DQ153" s="25"/>
      <c r="DR153" s="25"/>
      <c r="DS153" s="25"/>
      <c r="DT153" s="25"/>
      <c r="DU153" s="25"/>
      <c r="DV153" s="25"/>
      <c r="DW153" s="25"/>
      <c r="DX153" s="25"/>
      <c r="DY153" s="25"/>
      <c r="DZ153" s="25"/>
      <c r="EA153" s="25"/>
      <c r="EB153" s="25"/>
      <c r="EC153" s="25"/>
    </row>
    <row r="154" spans="1:133">
      <c r="A154" s="25"/>
      <c r="B154" s="25"/>
      <c r="C154" s="25"/>
      <c r="D154" s="25"/>
      <c r="E154" s="25"/>
      <c r="F154" s="25"/>
      <c r="G154" s="25"/>
      <c r="H154" s="25"/>
      <c r="I154" s="25"/>
      <c r="J154" s="25"/>
      <c r="K154" s="25"/>
      <c r="L154" s="25"/>
      <c r="M154" s="25"/>
      <c r="N154" s="25"/>
      <c r="O154" s="25"/>
      <c r="P154" s="25"/>
      <c r="Q154" s="25"/>
      <c r="R154" s="25"/>
      <c r="S154" s="25"/>
      <c r="T154" s="25"/>
      <c r="U154" s="25"/>
      <c r="V154" s="25"/>
      <c r="W154" s="25"/>
      <c r="X154" s="25"/>
      <c r="Y154" s="25"/>
      <c r="Z154" s="25"/>
      <c r="AA154" s="25"/>
      <c r="AB154" s="25"/>
      <c r="AC154" s="25"/>
      <c r="AD154" s="25"/>
      <c r="AE154" s="25"/>
      <c r="AF154" s="25"/>
      <c r="AG154" s="25"/>
      <c r="AH154" s="25"/>
      <c r="AI154" s="25"/>
      <c r="AJ154" s="25"/>
      <c r="AK154" s="25"/>
      <c r="AL154" s="25"/>
      <c r="AM154" s="25"/>
      <c r="AN154" s="25"/>
      <c r="AO154" s="25"/>
      <c r="AP154" s="25"/>
      <c r="AQ154" s="25"/>
      <c r="AR154" s="25"/>
      <c r="AS154" s="25"/>
      <c r="AT154" s="25"/>
      <c r="AU154" s="25"/>
      <c r="AV154" s="25"/>
      <c r="AW154" s="25"/>
      <c r="AX154" s="25"/>
      <c r="AY154" s="25"/>
      <c r="AZ154" s="25"/>
      <c r="BA154" s="25"/>
      <c r="BB154" s="25"/>
      <c r="BC154" s="25"/>
      <c r="BD154" s="25"/>
      <c r="BE154" s="25"/>
      <c r="BF154" s="25"/>
      <c r="BG154" s="25"/>
      <c r="BH154" s="25"/>
      <c r="BI154" s="25"/>
      <c r="BJ154" s="25"/>
      <c r="BK154" s="25"/>
      <c r="BL154" s="25"/>
      <c r="BM154" s="25"/>
      <c r="BN154" s="25"/>
      <c r="BO154" s="25"/>
      <c r="BP154" s="25"/>
      <c r="BQ154" s="25"/>
      <c r="BR154" s="25"/>
      <c r="BS154" s="25"/>
      <c r="BT154" s="25"/>
      <c r="BU154" s="25"/>
      <c r="BV154" s="25"/>
      <c r="BW154" s="25"/>
      <c r="BX154" s="25"/>
      <c r="BY154" s="25"/>
      <c r="BZ154" s="25"/>
      <c r="CA154" s="25"/>
      <c r="CB154" s="25"/>
      <c r="CC154" s="25"/>
      <c r="CD154" s="25"/>
      <c r="CE154" s="25"/>
      <c r="CF154" s="25"/>
      <c r="CG154" s="25"/>
      <c r="CH154" s="25"/>
      <c r="CI154" s="25"/>
      <c r="CJ154" s="25"/>
      <c r="CK154" s="25"/>
      <c r="CL154" s="25"/>
      <c r="CM154" s="25"/>
      <c r="CN154" s="25"/>
      <c r="CO154" s="25"/>
      <c r="CP154" s="25"/>
      <c r="CQ154" s="25"/>
      <c r="CR154" s="25"/>
      <c r="CS154" s="56"/>
      <c r="CT154" s="25"/>
      <c r="CU154" s="25"/>
      <c r="CV154" s="25"/>
      <c r="CW154" s="25"/>
      <c r="CX154" s="25"/>
      <c r="CY154" s="25"/>
      <c r="CZ154" s="25"/>
      <c r="DA154" s="25"/>
      <c r="DB154" s="25"/>
      <c r="DC154" s="25"/>
      <c r="DD154" s="25"/>
      <c r="DE154" s="25"/>
      <c r="DF154" s="25"/>
      <c r="DG154" s="25"/>
      <c r="DH154" s="25"/>
      <c r="DI154" s="25"/>
      <c r="DJ154" s="25"/>
      <c r="DK154" s="25"/>
      <c r="DL154" s="25"/>
      <c r="DM154" s="25"/>
      <c r="DN154" s="25"/>
      <c r="DO154" s="25"/>
      <c r="DP154" s="25"/>
      <c r="DQ154" s="25"/>
      <c r="DR154" s="25"/>
      <c r="DS154" s="25"/>
      <c r="DT154" s="25"/>
      <c r="DU154" s="25"/>
      <c r="DV154" s="25"/>
      <c r="DW154" s="25"/>
      <c r="DX154" s="25"/>
      <c r="DY154" s="25"/>
      <c r="DZ154" s="25"/>
      <c r="EA154" s="25"/>
      <c r="EB154" s="25"/>
      <c r="EC154" s="25"/>
    </row>
    <row r="155" spans="1:133">
      <c r="A155" s="25"/>
      <c r="B155" s="25"/>
      <c r="C155" s="25"/>
      <c r="D155" s="25"/>
      <c r="E155" s="25"/>
      <c r="F155" s="25"/>
      <c r="G155" s="25"/>
      <c r="H155" s="25"/>
      <c r="I155" s="25"/>
      <c r="J155" s="25"/>
      <c r="K155" s="25"/>
      <c r="L155" s="25"/>
      <c r="M155" s="25"/>
      <c r="N155" s="25"/>
      <c r="O155" s="25"/>
      <c r="P155" s="25"/>
      <c r="Q155" s="25"/>
      <c r="R155" s="25"/>
      <c r="S155" s="25"/>
      <c r="T155" s="25"/>
      <c r="U155" s="25"/>
      <c r="V155" s="25"/>
      <c r="W155" s="25"/>
      <c r="X155" s="25"/>
      <c r="Y155" s="25"/>
      <c r="Z155" s="25"/>
      <c r="AA155" s="25"/>
      <c r="AB155" s="25"/>
      <c r="AC155" s="25"/>
      <c r="AD155" s="25"/>
      <c r="AE155" s="25"/>
      <c r="AF155" s="25"/>
      <c r="AG155" s="25"/>
      <c r="AH155" s="25"/>
      <c r="AI155" s="25"/>
      <c r="AJ155" s="25"/>
      <c r="AK155" s="25"/>
      <c r="AL155" s="25"/>
      <c r="AM155" s="25"/>
      <c r="AN155" s="25"/>
      <c r="AO155" s="25"/>
      <c r="AP155" s="25"/>
      <c r="AQ155" s="25"/>
      <c r="AR155" s="25"/>
      <c r="AS155" s="25"/>
      <c r="AT155" s="25"/>
      <c r="AU155" s="25"/>
      <c r="AV155" s="25"/>
      <c r="AW155" s="25"/>
      <c r="AX155" s="25"/>
      <c r="AY155" s="25"/>
      <c r="AZ155" s="25"/>
      <c r="BA155" s="25"/>
      <c r="BB155" s="25"/>
      <c r="BC155" s="25"/>
      <c r="BD155" s="25"/>
      <c r="BE155" s="25"/>
      <c r="BF155" s="25"/>
      <c r="BG155" s="25"/>
      <c r="BH155" s="25"/>
      <c r="BI155" s="25"/>
      <c r="BJ155" s="25"/>
      <c r="BK155" s="25"/>
      <c r="BL155" s="25"/>
      <c r="BM155" s="25"/>
      <c r="BN155" s="25"/>
      <c r="BO155" s="25"/>
      <c r="BP155" s="25"/>
      <c r="BQ155" s="25"/>
      <c r="BR155" s="25"/>
      <c r="BS155" s="25"/>
      <c r="BT155" s="25"/>
      <c r="BU155" s="25"/>
      <c r="BV155" s="25"/>
      <c r="BW155" s="25"/>
      <c r="BX155" s="25"/>
      <c r="BY155" s="25"/>
      <c r="BZ155" s="25"/>
      <c r="CA155" s="25"/>
      <c r="CB155" s="25"/>
      <c r="CC155" s="25"/>
      <c r="CD155" s="25"/>
      <c r="CE155" s="25"/>
      <c r="CF155" s="25"/>
      <c r="CG155" s="25"/>
      <c r="CH155" s="25"/>
      <c r="CI155" s="25"/>
      <c r="CJ155" s="25"/>
      <c r="CK155" s="25"/>
      <c r="CL155" s="25"/>
      <c r="CM155" s="25"/>
      <c r="CN155" s="25"/>
      <c r="CO155" s="25"/>
      <c r="CP155" s="25"/>
      <c r="CQ155" s="25"/>
      <c r="CR155" s="25"/>
      <c r="CS155" s="56"/>
      <c r="CT155" s="25"/>
      <c r="CU155" s="25"/>
      <c r="CV155" s="25"/>
      <c r="CW155" s="25"/>
      <c r="CX155" s="25"/>
      <c r="CY155" s="25"/>
      <c r="CZ155" s="25"/>
      <c r="DA155" s="25"/>
      <c r="DB155" s="25"/>
      <c r="DC155" s="25"/>
      <c r="DD155" s="25"/>
      <c r="DE155" s="25"/>
      <c r="DF155" s="25"/>
      <c r="DG155" s="25"/>
      <c r="DH155" s="25"/>
      <c r="DI155" s="25"/>
      <c r="DJ155" s="25"/>
      <c r="DK155" s="25"/>
      <c r="DL155" s="25"/>
      <c r="DM155" s="25"/>
      <c r="DN155" s="25"/>
      <c r="DO155" s="25"/>
      <c r="DP155" s="25"/>
      <c r="DQ155" s="25"/>
      <c r="DR155" s="25"/>
      <c r="DS155" s="25"/>
      <c r="DT155" s="25"/>
      <c r="DU155" s="25"/>
      <c r="DV155" s="25"/>
      <c r="DW155" s="25"/>
      <c r="DX155" s="25"/>
      <c r="DY155" s="25"/>
      <c r="DZ155" s="25"/>
      <c r="EA155" s="25"/>
      <c r="EB155" s="25"/>
      <c r="EC155" s="25"/>
    </row>
    <row r="156" spans="1:133">
      <c r="A156" s="25"/>
      <c r="B156" s="25"/>
      <c r="C156" s="25"/>
      <c r="D156" s="25"/>
      <c r="E156" s="25"/>
      <c r="F156" s="25"/>
      <c r="G156" s="25"/>
      <c r="H156" s="25"/>
      <c r="I156" s="25"/>
      <c r="J156" s="25"/>
      <c r="K156" s="25"/>
      <c r="L156" s="25"/>
      <c r="M156" s="25"/>
      <c r="N156" s="25"/>
      <c r="O156" s="25"/>
      <c r="P156" s="25"/>
      <c r="Q156" s="25"/>
      <c r="R156" s="25"/>
      <c r="S156" s="25"/>
      <c r="T156" s="25"/>
      <c r="U156" s="25"/>
      <c r="V156" s="25"/>
      <c r="W156" s="25"/>
      <c r="X156" s="25"/>
      <c r="Y156" s="25"/>
      <c r="Z156" s="25"/>
      <c r="AA156" s="25"/>
      <c r="AB156" s="25"/>
      <c r="AC156" s="25"/>
      <c r="AD156" s="25"/>
      <c r="AE156" s="25"/>
      <c r="AF156" s="25"/>
      <c r="AG156" s="25"/>
      <c r="AH156" s="25"/>
      <c r="AI156" s="25"/>
      <c r="AJ156" s="25"/>
      <c r="AK156" s="25"/>
      <c r="AL156" s="25"/>
      <c r="AM156" s="25"/>
      <c r="AN156" s="25"/>
      <c r="AO156" s="25"/>
      <c r="AP156" s="25"/>
      <c r="AQ156" s="25"/>
      <c r="AR156" s="25"/>
      <c r="AS156" s="25"/>
      <c r="AT156" s="25"/>
      <c r="AU156" s="25"/>
      <c r="AV156" s="25"/>
      <c r="AW156" s="25"/>
      <c r="AX156" s="25"/>
      <c r="AY156" s="25"/>
      <c r="AZ156" s="25"/>
      <c r="BA156" s="25"/>
      <c r="BB156" s="25"/>
      <c r="BC156" s="25"/>
      <c r="BD156" s="25"/>
      <c r="BE156" s="25"/>
      <c r="BF156" s="25"/>
      <c r="BG156" s="25"/>
      <c r="BH156" s="25"/>
      <c r="BI156" s="25"/>
      <c r="BJ156" s="25"/>
      <c r="BK156" s="25"/>
      <c r="BL156" s="25"/>
      <c r="BM156" s="25"/>
      <c r="BN156" s="25"/>
      <c r="BO156" s="25"/>
      <c r="BP156" s="25"/>
      <c r="BQ156" s="25"/>
      <c r="BR156" s="25"/>
      <c r="BS156" s="25"/>
      <c r="BT156" s="25"/>
      <c r="BU156" s="25"/>
      <c r="BV156" s="25"/>
      <c r="BW156" s="25"/>
      <c r="BX156" s="25"/>
      <c r="BY156" s="25"/>
      <c r="BZ156" s="25"/>
      <c r="CA156" s="25"/>
      <c r="CB156" s="25"/>
      <c r="CC156" s="25"/>
      <c r="CD156" s="25"/>
      <c r="CE156" s="25"/>
      <c r="CF156" s="25"/>
      <c r="CG156" s="25"/>
      <c r="CH156" s="25"/>
      <c r="CI156" s="25"/>
      <c r="CJ156" s="25"/>
      <c r="CK156" s="25"/>
      <c r="CL156" s="25"/>
      <c r="CM156" s="25"/>
      <c r="CN156" s="25"/>
      <c r="CO156" s="25"/>
      <c r="CP156" s="25"/>
      <c r="CQ156" s="25"/>
      <c r="CR156" s="25"/>
      <c r="CS156" s="56"/>
      <c r="CT156" s="25"/>
      <c r="CU156" s="25"/>
      <c r="CV156" s="25"/>
      <c r="CW156" s="25"/>
      <c r="CX156" s="25"/>
      <c r="CY156" s="25"/>
      <c r="CZ156" s="25"/>
      <c r="DA156" s="25"/>
      <c r="DB156" s="25"/>
      <c r="DC156" s="25"/>
      <c r="DD156" s="25"/>
      <c r="DE156" s="25"/>
      <c r="DF156" s="25"/>
      <c r="DG156" s="25"/>
      <c r="DH156" s="25"/>
      <c r="DI156" s="25"/>
      <c r="DJ156" s="25"/>
      <c r="DK156" s="25"/>
      <c r="DL156" s="25"/>
      <c r="DM156" s="25"/>
      <c r="DN156" s="25"/>
      <c r="DO156" s="25"/>
      <c r="DP156" s="25"/>
      <c r="DQ156" s="25"/>
      <c r="DR156" s="25"/>
      <c r="DS156" s="25"/>
      <c r="DT156" s="25"/>
      <c r="DU156" s="25"/>
      <c r="DV156" s="25"/>
      <c r="DW156" s="25"/>
      <c r="DX156" s="25"/>
      <c r="DY156" s="25"/>
      <c r="DZ156" s="25"/>
      <c r="EA156" s="25"/>
      <c r="EB156" s="25"/>
      <c r="EC156" s="25"/>
    </row>
    <row r="157" spans="1:133">
      <c r="A157" s="25"/>
      <c r="B157" s="25"/>
      <c r="C157" s="25"/>
      <c r="D157" s="25"/>
      <c r="E157" s="25"/>
      <c r="F157" s="25"/>
      <c r="G157" s="25"/>
      <c r="H157" s="25"/>
      <c r="I157" s="25"/>
      <c r="J157" s="25"/>
      <c r="K157" s="25"/>
      <c r="L157" s="25"/>
      <c r="M157" s="25"/>
      <c r="N157" s="25"/>
      <c r="O157" s="25"/>
      <c r="P157" s="25"/>
      <c r="Q157" s="25"/>
      <c r="R157" s="25"/>
      <c r="S157" s="25"/>
      <c r="T157" s="25"/>
      <c r="U157" s="25"/>
      <c r="V157" s="25"/>
      <c r="W157" s="25"/>
      <c r="X157" s="25"/>
      <c r="Y157" s="25"/>
      <c r="Z157" s="25"/>
      <c r="AA157" s="25"/>
      <c r="AB157" s="25"/>
      <c r="AC157" s="25"/>
      <c r="AD157" s="25"/>
      <c r="AE157" s="25"/>
      <c r="AF157" s="25"/>
      <c r="AG157" s="25"/>
      <c r="AH157" s="25"/>
      <c r="AI157" s="25"/>
      <c r="AJ157" s="25"/>
      <c r="AK157" s="25"/>
      <c r="AL157" s="25"/>
      <c r="AM157" s="25"/>
      <c r="AN157" s="25"/>
      <c r="AO157" s="25"/>
      <c r="AP157" s="25"/>
      <c r="AQ157" s="25"/>
      <c r="AR157" s="25"/>
      <c r="AS157" s="25"/>
      <c r="AT157" s="25"/>
      <c r="AU157" s="25"/>
      <c r="AV157" s="25"/>
      <c r="AW157" s="25"/>
      <c r="AX157" s="25"/>
      <c r="AY157" s="25"/>
      <c r="AZ157" s="25"/>
      <c r="BA157" s="25"/>
      <c r="BB157" s="25"/>
      <c r="BC157" s="25"/>
      <c r="BD157" s="25"/>
      <c r="BE157" s="25"/>
      <c r="BF157" s="25"/>
      <c r="BG157" s="25"/>
      <c r="BH157" s="25"/>
      <c r="BI157" s="25"/>
      <c r="BJ157" s="25"/>
      <c r="BK157" s="25"/>
      <c r="BL157" s="25"/>
      <c r="BM157" s="25"/>
      <c r="BN157" s="25"/>
      <c r="BO157" s="25"/>
      <c r="BP157" s="25"/>
      <c r="BQ157" s="25"/>
      <c r="BR157" s="25"/>
      <c r="BS157" s="25"/>
      <c r="BT157" s="25"/>
      <c r="BU157" s="25"/>
      <c r="BV157" s="25"/>
      <c r="BW157" s="25"/>
      <c r="BX157" s="25"/>
      <c r="BY157" s="25"/>
      <c r="BZ157" s="25"/>
      <c r="CA157" s="25"/>
      <c r="CB157" s="25"/>
      <c r="CC157" s="25"/>
      <c r="CD157" s="25"/>
      <c r="CE157" s="25"/>
      <c r="CF157" s="25"/>
      <c r="CG157" s="25"/>
      <c r="CH157" s="25"/>
      <c r="CI157" s="25"/>
      <c r="CJ157" s="25"/>
      <c r="CK157" s="25"/>
      <c r="CL157" s="25"/>
      <c r="CM157" s="25"/>
      <c r="CN157" s="25"/>
      <c r="CO157" s="25"/>
      <c r="CP157" s="25"/>
      <c r="CQ157" s="25"/>
      <c r="CR157" s="25"/>
      <c r="CS157" s="56"/>
      <c r="CT157" s="25"/>
      <c r="CU157" s="25"/>
      <c r="CV157" s="25"/>
      <c r="CW157" s="25"/>
      <c r="CX157" s="25"/>
      <c r="CY157" s="25"/>
      <c r="CZ157" s="25"/>
      <c r="DA157" s="25"/>
      <c r="DB157" s="25"/>
      <c r="DC157" s="25"/>
      <c r="DD157" s="25"/>
      <c r="DE157" s="25"/>
      <c r="DF157" s="25"/>
      <c r="DG157" s="25"/>
      <c r="DH157" s="25"/>
      <c r="DI157" s="25"/>
      <c r="DJ157" s="25"/>
      <c r="DK157" s="25"/>
      <c r="DL157" s="25"/>
      <c r="DM157" s="25"/>
      <c r="DN157" s="25"/>
      <c r="DO157" s="25"/>
      <c r="DP157" s="25"/>
      <c r="DQ157" s="25"/>
      <c r="DR157" s="25"/>
      <c r="DS157" s="25"/>
      <c r="DT157" s="25"/>
      <c r="DU157" s="25"/>
      <c r="DV157" s="25"/>
      <c r="DW157" s="25"/>
      <c r="DX157" s="25"/>
      <c r="DY157" s="25"/>
      <c r="DZ157" s="25"/>
      <c r="EA157" s="25"/>
      <c r="EB157" s="25"/>
      <c r="EC157" s="25"/>
    </row>
    <row r="158" spans="1:133">
      <c r="A158" s="25"/>
      <c r="B158" s="25"/>
      <c r="C158" s="25"/>
      <c r="D158" s="25"/>
      <c r="E158" s="25"/>
      <c r="F158" s="25"/>
      <c r="G158" s="25"/>
      <c r="H158" s="25"/>
      <c r="I158" s="25"/>
      <c r="J158" s="25"/>
      <c r="K158" s="25"/>
      <c r="L158" s="25"/>
      <c r="M158" s="25"/>
      <c r="N158" s="25"/>
      <c r="O158" s="25"/>
      <c r="P158" s="25"/>
      <c r="Q158" s="25"/>
      <c r="R158" s="25"/>
      <c r="S158" s="25"/>
      <c r="T158" s="25"/>
      <c r="U158" s="25"/>
      <c r="V158" s="25"/>
      <c r="W158" s="25"/>
      <c r="X158" s="25"/>
      <c r="Y158" s="25"/>
      <c r="Z158" s="25"/>
      <c r="AA158" s="25"/>
      <c r="AB158" s="25"/>
      <c r="AC158" s="25"/>
      <c r="AD158" s="25"/>
      <c r="AE158" s="25"/>
      <c r="AF158" s="25"/>
      <c r="AG158" s="25"/>
      <c r="AH158" s="25"/>
      <c r="AI158" s="25"/>
      <c r="AJ158" s="25"/>
      <c r="AK158" s="25"/>
      <c r="AL158" s="25"/>
      <c r="AM158" s="25"/>
      <c r="AN158" s="25"/>
      <c r="AO158" s="25"/>
      <c r="AP158" s="25"/>
      <c r="AQ158" s="25"/>
      <c r="AR158" s="25"/>
      <c r="AS158" s="25"/>
      <c r="AT158" s="25"/>
      <c r="AU158" s="25"/>
      <c r="AV158" s="25"/>
      <c r="AW158" s="25"/>
      <c r="AX158" s="25"/>
      <c r="AY158" s="25"/>
      <c r="AZ158" s="25"/>
      <c r="BA158" s="25"/>
      <c r="BB158" s="25"/>
      <c r="BC158" s="25"/>
      <c r="BD158" s="25"/>
      <c r="BE158" s="25"/>
      <c r="BF158" s="25"/>
      <c r="BG158" s="25"/>
      <c r="BH158" s="25"/>
      <c r="BI158" s="25"/>
      <c r="BJ158" s="25"/>
      <c r="BK158" s="25"/>
      <c r="BL158" s="25"/>
      <c r="BM158" s="25"/>
      <c r="BN158" s="25"/>
      <c r="BO158" s="25"/>
      <c r="BP158" s="25"/>
      <c r="BQ158" s="25"/>
      <c r="BR158" s="25"/>
      <c r="BS158" s="25"/>
      <c r="BT158" s="25"/>
      <c r="BU158" s="25"/>
      <c r="BV158" s="25"/>
      <c r="BW158" s="25"/>
      <c r="BX158" s="25"/>
      <c r="BY158" s="25"/>
      <c r="BZ158" s="25"/>
      <c r="CA158" s="25"/>
      <c r="CB158" s="25"/>
      <c r="CC158" s="25"/>
      <c r="CD158" s="25"/>
      <c r="CE158" s="25"/>
      <c r="CF158" s="25"/>
      <c r="CG158" s="25"/>
      <c r="CH158" s="25"/>
      <c r="CI158" s="25"/>
      <c r="CJ158" s="25"/>
      <c r="CK158" s="25"/>
      <c r="CL158" s="25"/>
      <c r="CM158" s="25"/>
      <c r="CN158" s="25"/>
      <c r="CO158" s="25"/>
      <c r="CP158" s="25"/>
      <c r="CQ158" s="25"/>
      <c r="CR158" s="25"/>
      <c r="CS158" s="56"/>
      <c r="CT158" s="25"/>
      <c r="CU158" s="25"/>
      <c r="CV158" s="25"/>
      <c r="CW158" s="25"/>
      <c r="CX158" s="25"/>
      <c r="CY158" s="25"/>
      <c r="CZ158" s="25"/>
      <c r="DA158" s="25"/>
      <c r="DB158" s="25"/>
      <c r="DC158" s="25"/>
      <c r="DD158" s="25"/>
      <c r="DE158" s="25"/>
      <c r="DF158" s="25"/>
      <c r="DG158" s="25"/>
      <c r="DH158" s="25"/>
      <c r="DI158" s="25"/>
      <c r="DJ158" s="25"/>
      <c r="DK158" s="25"/>
      <c r="DL158" s="25"/>
      <c r="DM158" s="25"/>
      <c r="DN158" s="25"/>
      <c r="DO158" s="25"/>
      <c r="DP158" s="25"/>
      <c r="DQ158" s="25"/>
      <c r="DR158" s="25"/>
      <c r="DS158" s="25"/>
      <c r="DT158" s="25"/>
      <c r="DU158" s="25"/>
      <c r="DV158" s="25"/>
      <c r="DW158" s="25"/>
      <c r="DX158" s="25"/>
      <c r="DY158" s="25"/>
      <c r="DZ158" s="25"/>
      <c r="EA158" s="25"/>
      <c r="EB158" s="25"/>
      <c r="EC158" s="25"/>
    </row>
    <row r="159" spans="1:133">
      <c r="A159" s="25"/>
      <c r="B159" s="25"/>
      <c r="C159" s="25"/>
      <c r="D159" s="25"/>
      <c r="E159" s="25"/>
      <c r="F159" s="25"/>
      <c r="G159" s="25"/>
      <c r="H159" s="25"/>
      <c r="I159" s="25"/>
      <c r="J159" s="25"/>
      <c r="K159" s="25"/>
      <c r="L159" s="25"/>
      <c r="M159" s="25"/>
      <c r="N159" s="25"/>
      <c r="O159" s="25"/>
      <c r="P159" s="25"/>
      <c r="Q159" s="25"/>
      <c r="R159" s="25"/>
      <c r="S159" s="25"/>
      <c r="T159" s="25"/>
      <c r="U159" s="25"/>
      <c r="V159" s="25"/>
      <c r="W159" s="25"/>
      <c r="X159" s="25"/>
      <c r="Y159" s="25"/>
      <c r="Z159" s="25"/>
      <c r="AA159" s="25"/>
      <c r="AB159" s="25"/>
      <c r="AC159" s="25"/>
      <c r="AD159" s="25"/>
      <c r="AE159" s="25"/>
      <c r="AF159" s="25"/>
      <c r="AG159" s="25"/>
      <c r="AH159" s="25"/>
      <c r="AI159" s="25"/>
      <c r="AJ159" s="25"/>
      <c r="AK159" s="25"/>
      <c r="AL159" s="25"/>
      <c r="AM159" s="25"/>
      <c r="AN159" s="25"/>
      <c r="AO159" s="25"/>
      <c r="AP159" s="25"/>
      <c r="AQ159" s="25"/>
      <c r="AR159" s="25"/>
      <c r="AS159" s="25"/>
      <c r="AT159" s="25"/>
      <c r="AU159" s="25"/>
      <c r="AV159" s="25"/>
      <c r="AW159" s="25"/>
      <c r="AX159" s="25"/>
      <c r="AY159" s="25"/>
      <c r="AZ159" s="25"/>
      <c r="BA159" s="25"/>
      <c r="BB159" s="25"/>
      <c r="BC159" s="25"/>
      <c r="BD159" s="25"/>
      <c r="BE159" s="25"/>
      <c r="BF159" s="25"/>
      <c r="BG159" s="25"/>
      <c r="BH159" s="25"/>
      <c r="BI159" s="25"/>
      <c r="BJ159" s="25"/>
      <c r="BK159" s="25"/>
      <c r="BL159" s="25"/>
      <c r="BM159" s="25"/>
      <c r="BN159" s="25"/>
      <c r="BO159" s="25"/>
      <c r="BP159" s="25"/>
      <c r="BQ159" s="25"/>
      <c r="BR159" s="25"/>
      <c r="BS159" s="25"/>
      <c r="BT159" s="25"/>
      <c r="BU159" s="25"/>
      <c r="BV159" s="25"/>
      <c r="BW159" s="25"/>
      <c r="BX159" s="25"/>
      <c r="BY159" s="25"/>
      <c r="BZ159" s="25"/>
      <c r="CA159" s="25"/>
      <c r="CB159" s="25"/>
      <c r="CC159" s="25"/>
      <c r="CD159" s="25"/>
      <c r="CE159" s="25"/>
      <c r="CF159" s="25"/>
      <c r="CG159" s="25"/>
      <c r="CH159" s="25"/>
      <c r="CI159" s="25"/>
      <c r="CJ159" s="25"/>
      <c r="CK159" s="25"/>
      <c r="CL159" s="25"/>
      <c r="CM159" s="25"/>
      <c r="CN159" s="25"/>
      <c r="CO159" s="25"/>
      <c r="CP159" s="25"/>
      <c r="CQ159" s="25"/>
      <c r="CR159" s="25"/>
      <c r="CS159" s="56"/>
      <c r="CT159" s="25"/>
      <c r="CU159" s="25"/>
      <c r="CV159" s="25"/>
      <c r="CW159" s="25"/>
      <c r="CX159" s="25"/>
      <c r="CY159" s="25"/>
      <c r="CZ159" s="25"/>
      <c r="DA159" s="25"/>
      <c r="DB159" s="25"/>
      <c r="DC159" s="25"/>
      <c r="DD159" s="25"/>
      <c r="DE159" s="25"/>
      <c r="DF159" s="25"/>
      <c r="DG159" s="25"/>
      <c r="DH159" s="25"/>
      <c r="DI159" s="25"/>
      <c r="DJ159" s="25"/>
      <c r="DK159" s="25"/>
      <c r="DL159" s="25"/>
      <c r="DM159" s="25"/>
      <c r="DN159" s="25"/>
      <c r="DO159" s="25"/>
      <c r="DP159" s="25"/>
      <c r="DQ159" s="25"/>
      <c r="DR159" s="25"/>
      <c r="DS159" s="25"/>
      <c r="DT159" s="25"/>
      <c r="DU159" s="25"/>
      <c r="DV159" s="25"/>
      <c r="DW159" s="25"/>
      <c r="DX159" s="25"/>
      <c r="DY159" s="25"/>
      <c r="DZ159" s="25"/>
      <c r="EA159" s="25"/>
      <c r="EB159" s="25"/>
      <c r="EC159" s="25"/>
    </row>
    <row r="160" spans="1:133">
      <c r="A160" s="25"/>
      <c r="B160" s="25"/>
      <c r="C160" s="25"/>
      <c r="D160" s="25"/>
      <c r="E160" s="25"/>
      <c r="F160" s="25"/>
      <c r="G160" s="25"/>
      <c r="H160" s="25"/>
      <c r="I160" s="25"/>
      <c r="J160" s="25"/>
      <c r="K160" s="25"/>
      <c r="L160" s="25"/>
      <c r="M160" s="25"/>
      <c r="N160" s="25"/>
      <c r="O160" s="25"/>
      <c r="P160" s="25"/>
      <c r="Q160" s="25"/>
      <c r="R160" s="25"/>
      <c r="S160" s="25"/>
      <c r="T160" s="25"/>
      <c r="U160" s="25"/>
      <c r="V160" s="25"/>
      <c r="W160" s="25"/>
      <c r="X160" s="25"/>
      <c r="Y160" s="25"/>
      <c r="Z160" s="25"/>
      <c r="AA160" s="25"/>
      <c r="AB160" s="25"/>
      <c r="AC160" s="25"/>
      <c r="AD160" s="25"/>
      <c r="AE160" s="25"/>
      <c r="AF160" s="25"/>
      <c r="AG160" s="25"/>
      <c r="AH160" s="25"/>
      <c r="AI160" s="25"/>
      <c r="AJ160" s="25"/>
      <c r="AK160" s="25"/>
      <c r="AL160" s="25"/>
      <c r="AM160" s="25"/>
      <c r="AN160" s="25"/>
      <c r="AO160" s="25"/>
      <c r="AP160" s="25"/>
      <c r="AQ160" s="25"/>
      <c r="AR160" s="25"/>
      <c r="AS160" s="25"/>
      <c r="AT160" s="25"/>
      <c r="AU160" s="25"/>
      <c r="AV160" s="25"/>
      <c r="AW160" s="25"/>
      <c r="AX160" s="25"/>
      <c r="AY160" s="25"/>
      <c r="AZ160" s="25"/>
      <c r="BA160" s="25"/>
      <c r="BB160" s="25"/>
      <c r="BC160" s="25"/>
      <c r="BD160" s="25"/>
      <c r="BE160" s="25"/>
      <c r="BF160" s="25"/>
      <c r="BG160" s="25"/>
      <c r="BH160" s="25"/>
      <c r="BI160" s="25"/>
      <c r="BJ160" s="25"/>
      <c r="BK160" s="25"/>
      <c r="BL160" s="25"/>
      <c r="BM160" s="25"/>
      <c r="BN160" s="25"/>
      <c r="BO160" s="25"/>
      <c r="BP160" s="25"/>
      <c r="BQ160" s="25"/>
      <c r="BR160" s="25"/>
      <c r="BS160" s="25"/>
      <c r="BT160" s="25"/>
      <c r="BU160" s="25"/>
      <c r="BV160" s="25"/>
      <c r="BW160" s="25"/>
      <c r="BX160" s="25"/>
      <c r="BY160" s="25"/>
      <c r="BZ160" s="25"/>
      <c r="CA160" s="25"/>
      <c r="CB160" s="25"/>
      <c r="CC160" s="25"/>
      <c r="CD160" s="25"/>
      <c r="CE160" s="25"/>
      <c r="CF160" s="25"/>
      <c r="CG160" s="25"/>
      <c r="CH160" s="25"/>
      <c r="CI160" s="25"/>
      <c r="CJ160" s="25"/>
      <c r="CK160" s="25"/>
      <c r="CL160" s="25"/>
      <c r="CM160" s="25"/>
      <c r="CN160" s="25"/>
      <c r="CO160" s="25"/>
      <c r="CP160" s="25"/>
      <c r="CQ160" s="25"/>
      <c r="CR160" s="25"/>
      <c r="CS160" s="56"/>
      <c r="CT160" s="25"/>
      <c r="CU160" s="25"/>
      <c r="CV160" s="25"/>
      <c r="CW160" s="25"/>
      <c r="CX160" s="25"/>
      <c r="CY160" s="25"/>
      <c r="CZ160" s="25"/>
      <c r="DA160" s="25"/>
      <c r="DB160" s="25"/>
      <c r="DC160" s="25"/>
      <c r="DD160" s="25"/>
      <c r="DE160" s="25"/>
      <c r="DF160" s="25"/>
      <c r="DG160" s="25"/>
      <c r="DH160" s="25"/>
      <c r="DI160" s="25"/>
      <c r="DJ160" s="25"/>
      <c r="DK160" s="25"/>
      <c r="DL160" s="25"/>
      <c r="DM160" s="25"/>
      <c r="DN160" s="25"/>
      <c r="DO160" s="25"/>
      <c r="DP160" s="25"/>
      <c r="DQ160" s="25"/>
      <c r="DR160" s="25"/>
      <c r="DS160" s="25"/>
      <c r="DT160" s="25"/>
      <c r="DU160" s="25"/>
      <c r="DV160" s="25"/>
      <c r="DW160" s="25"/>
      <c r="DX160" s="25"/>
      <c r="DY160" s="25"/>
      <c r="DZ160" s="25"/>
      <c r="EA160" s="25"/>
      <c r="EB160" s="25"/>
      <c r="EC160" s="25"/>
    </row>
    <row r="161" spans="1:133">
      <c r="A161" s="25"/>
      <c r="B161" s="25"/>
      <c r="C161" s="25"/>
      <c r="D161" s="25"/>
      <c r="E161" s="25"/>
      <c r="F161" s="25"/>
      <c r="G161" s="25"/>
      <c r="H161" s="25"/>
      <c r="I161" s="25"/>
      <c r="J161" s="25"/>
      <c r="K161" s="25"/>
      <c r="L161" s="25"/>
      <c r="M161" s="25"/>
      <c r="N161" s="25"/>
      <c r="O161" s="25"/>
      <c r="P161" s="25"/>
      <c r="Q161" s="25"/>
      <c r="R161" s="25"/>
      <c r="S161" s="25"/>
      <c r="T161" s="25"/>
      <c r="U161" s="25"/>
      <c r="V161" s="25"/>
      <c r="W161" s="25"/>
      <c r="X161" s="25"/>
      <c r="Y161" s="25"/>
      <c r="Z161" s="25"/>
      <c r="AA161" s="25"/>
      <c r="AB161" s="25"/>
      <c r="AC161" s="25"/>
      <c r="AD161" s="25"/>
      <c r="AE161" s="25"/>
      <c r="AF161" s="25"/>
      <c r="AG161" s="25"/>
      <c r="AH161" s="25"/>
      <c r="AI161" s="25"/>
      <c r="AJ161" s="25"/>
      <c r="AK161" s="25"/>
      <c r="AL161" s="25"/>
      <c r="AM161" s="25"/>
      <c r="AN161" s="25"/>
      <c r="AO161" s="25"/>
      <c r="AP161" s="25"/>
      <c r="AQ161" s="25"/>
      <c r="AR161" s="25"/>
      <c r="AS161" s="25"/>
      <c r="AT161" s="25"/>
      <c r="AU161" s="25"/>
      <c r="AV161" s="25"/>
      <c r="AW161" s="25"/>
      <c r="AX161" s="25"/>
      <c r="AY161" s="25"/>
      <c r="AZ161" s="25"/>
      <c r="BA161" s="25"/>
      <c r="BB161" s="25"/>
      <c r="BC161" s="25"/>
      <c r="BD161" s="25"/>
      <c r="BE161" s="25"/>
      <c r="BF161" s="25"/>
      <c r="BG161" s="25"/>
      <c r="BH161" s="25"/>
      <c r="BI161" s="25"/>
      <c r="BJ161" s="25"/>
      <c r="BK161" s="25"/>
      <c r="BL161" s="25"/>
      <c r="BM161" s="25"/>
      <c r="BN161" s="25"/>
      <c r="BO161" s="25"/>
      <c r="BP161" s="25"/>
      <c r="BQ161" s="25"/>
      <c r="BR161" s="25"/>
      <c r="BS161" s="25"/>
      <c r="BT161" s="25"/>
      <c r="BU161" s="25"/>
      <c r="BV161" s="25"/>
      <c r="BW161" s="25"/>
      <c r="BX161" s="25"/>
      <c r="BY161" s="25"/>
      <c r="BZ161" s="25"/>
      <c r="CA161" s="25"/>
      <c r="CB161" s="25"/>
      <c r="CC161" s="25"/>
      <c r="CD161" s="25"/>
      <c r="CE161" s="25"/>
      <c r="CF161" s="25"/>
      <c r="CG161" s="25"/>
      <c r="CH161" s="25"/>
      <c r="CI161" s="25"/>
      <c r="CJ161" s="25"/>
      <c r="CK161" s="25"/>
      <c r="CL161" s="25"/>
      <c r="CM161" s="25"/>
      <c r="CN161" s="25"/>
      <c r="CO161" s="25"/>
      <c r="CP161" s="25"/>
      <c r="CQ161" s="25"/>
      <c r="CR161" s="25"/>
      <c r="CS161" s="56"/>
      <c r="CT161" s="25"/>
      <c r="CU161" s="25"/>
      <c r="CV161" s="25"/>
      <c r="CW161" s="25"/>
      <c r="CX161" s="25"/>
      <c r="CY161" s="25"/>
      <c r="CZ161" s="25"/>
      <c r="DA161" s="25"/>
      <c r="DB161" s="25"/>
      <c r="DC161" s="25"/>
      <c r="DD161" s="25"/>
      <c r="DE161" s="25"/>
      <c r="DF161" s="25"/>
      <c r="DG161" s="25"/>
      <c r="DH161" s="25"/>
      <c r="DI161" s="25"/>
      <c r="DJ161" s="25"/>
      <c r="DK161" s="25"/>
      <c r="DL161" s="25"/>
      <c r="DM161" s="25"/>
      <c r="DN161" s="25"/>
      <c r="DO161" s="25"/>
      <c r="DP161" s="25"/>
      <c r="DQ161" s="25"/>
      <c r="DR161" s="25"/>
      <c r="DS161" s="25"/>
      <c r="DT161" s="25"/>
      <c r="DU161" s="25"/>
      <c r="DV161" s="25"/>
      <c r="DW161" s="25"/>
      <c r="DX161" s="25"/>
      <c r="DY161" s="25"/>
      <c r="DZ161" s="25"/>
      <c r="EA161" s="25"/>
      <c r="EB161" s="25"/>
      <c r="EC161" s="25"/>
    </row>
    <row r="162" spans="1:133">
      <c r="A162" s="25"/>
      <c r="B162" s="25"/>
      <c r="C162" s="25"/>
      <c r="D162" s="25"/>
      <c r="E162" s="25"/>
      <c r="F162" s="25"/>
      <c r="G162" s="25"/>
      <c r="H162" s="25"/>
      <c r="I162" s="25"/>
      <c r="J162" s="25"/>
      <c r="K162" s="25"/>
      <c r="L162" s="25"/>
      <c r="M162" s="25"/>
      <c r="N162" s="25"/>
      <c r="O162" s="25"/>
      <c r="P162" s="25"/>
      <c r="Q162" s="25"/>
      <c r="R162" s="25"/>
      <c r="S162" s="25"/>
      <c r="T162" s="25"/>
      <c r="U162" s="25"/>
      <c r="V162" s="25"/>
      <c r="W162" s="25"/>
      <c r="X162" s="25"/>
      <c r="Y162" s="25"/>
      <c r="Z162" s="25"/>
      <c r="AA162" s="25"/>
      <c r="AB162" s="25"/>
      <c r="AC162" s="25"/>
      <c r="AD162" s="25"/>
      <c r="AE162" s="25"/>
      <c r="AF162" s="25"/>
      <c r="AG162" s="25"/>
      <c r="AH162" s="25"/>
      <c r="AI162" s="25"/>
      <c r="AJ162" s="25"/>
      <c r="AK162" s="25"/>
      <c r="AL162" s="25"/>
      <c r="AM162" s="25"/>
      <c r="AN162" s="25"/>
      <c r="AO162" s="25"/>
      <c r="AP162" s="25"/>
      <c r="AQ162" s="25"/>
      <c r="AR162" s="25"/>
      <c r="AS162" s="25"/>
      <c r="AT162" s="25"/>
      <c r="AU162" s="25"/>
      <c r="AV162" s="25"/>
      <c r="AW162" s="25"/>
      <c r="AX162" s="25"/>
      <c r="AY162" s="25"/>
      <c r="AZ162" s="25"/>
      <c r="BA162" s="25"/>
      <c r="BB162" s="25"/>
      <c r="BC162" s="25"/>
      <c r="BD162" s="25"/>
      <c r="BE162" s="25"/>
      <c r="BF162" s="25"/>
      <c r="BG162" s="25"/>
      <c r="BH162" s="25"/>
      <c r="BI162" s="25"/>
      <c r="BJ162" s="25"/>
      <c r="BK162" s="25"/>
      <c r="BL162" s="25"/>
      <c r="BM162" s="25"/>
      <c r="BN162" s="25"/>
      <c r="BO162" s="25"/>
      <c r="BP162" s="25"/>
      <c r="BQ162" s="25"/>
      <c r="BR162" s="25"/>
      <c r="BS162" s="25"/>
      <c r="BT162" s="25"/>
      <c r="BU162" s="25"/>
      <c r="BV162" s="25"/>
      <c r="BW162" s="25"/>
      <c r="BX162" s="25"/>
      <c r="BY162" s="25"/>
      <c r="BZ162" s="25"/>
      <c r="CA162" s="25"/>
      <c r="CB162" s="25"/>
      <c r="CC162" s="25"/>
      <c r="CD162" s="25"/>
      <c r="CE162" s="25"/>
      <c r="CF162" s="25"/>
      <c r="CG162" s="25"/>
      <c r="CH162" s="25"/>
      <c r="CI162" s="25"/>
      <c r="CJ162" s="25"/>
      <c r="CK162" s="25"/>
      <c r="CL162" s="25"/>
      <c r="CM162" s="25"/>
      <c r="CN162" s="25"/>
      <c r="CO162" s="25"/>
      <c r="CP162" s="25"/>
      <c r="CQ162" s="25"/>
      <c r="CR162" s="25"/>
      <c r="CS162" s="56"/>
      <c r="CT162" s="25"/>
      <c r="CU162" s="25"/>
      <c r="CV162" s="25"/>
      <c r="CW162" s="25"/>
      <c r="CX162" s="25"/>
      <c r="CY162" s="25"/>
      <c r="CZ162" s="25"/>
      <c r="DA162" s="25"/>
      <c r="DB162" s="25"/>
      <c r="DC162" s="25"/>
      <c r="DD162" s="25"/>
      <c r="DE162" s="25"/>
      <c r="DF162" s="25"/>
      <c r="DG162" s="25"/>
      <c r="DH162" s="25"/>
      <c r="DI162" s="25"/>
      <c r="DJ162" s="25"/>
      <c r="DK162" s="25"/>
      <c r="DL162" s="25"/>
      <c r="DM162" s="25"/>
      <c r="DN162" s="25"/>
      <c r="DO162" s="25"/>
      <c r="DP162" s="25"/>
      <c r="DQ162" s="25"/>
      <c r="DR162" s="25"/>
      <c r="DS162" s="25"/>
      <c r="DT162" s="25"/>
      <c r="DU162" s="25"/>
      <c r="DV162" s="25"/>
      <c r="DW162" s="25"/>
      <c r="DX162" s="25"/>
      <c r="DY162" s="25"/>
      <c r="DZ162" s="25"/>
      <c r="EA162" s="25"/>
      <c r="EB162" s="25"/>
      <c r="EC162" s="25"/>
    </row>
    <row r="163" spans="1:133">
      <c r="A163" s="25"/>
      <c r="B163" s="25"/>
      <c r="C163" s="25"/>
      <c r="D163" s="25"/>
      <c r="E163" s="25"/>
      <c r="F163" s="25"/>
      <c r="G163" s="25"/>
      <c r="H163" s="25"/>
      <c r="I163" s="25"/>
      <c r="J163" s="25"/>
      <c r="K163" s="25"/>
      <c r="L163" s="25"/>
      <c r="M163" s="25"/>
      <c r="N163" s="25"/>
      <c r="O163" s="25"/>
      <c r="P163" s="25"/>
      <c r="Q163" s="25"/>
      <c r="R163" s="25"/>
      <c r="S163" s="25"/>
      <c r="T163" s="25"/>
      <c r="U163" s="25"/>
      <c r="V163" s="25"/>
      <c r="W163" s="25"/>
      <c r="X163" s="25"/>
      <c r="Y163" s="25"/>
      <c r="Z163" s="25"/>
      <c r="AA163" s="25"/>
      <c r="AB163" s="25"/>
      <c r="AC163" s="25"/>
      <c r="AD163" s="25"/>
      <c r="AE163" s="25"/>
      <c r="AF163" s="25"/>
      <c r="AG163" s="25"/>
      <c r="AH163" s="25"/>
      <c r="AI163" s="25"/>
      <c r="AJ163" s="25"/>
      <c r="AK163" s="25"/>
      <c r="AL163" s="25"/>
      <c r="AM163" s="25"/>
      <c r="AN163" s="25"/>
      <c r="AO163" s="25"/>
      <c r="AP163" s="25"/>
      <c r="AQ163" s="25"/>
      <c r="AR163" s="25"/>
      <c r="AS163" s="25"/>
      <c r="AT163" s="25"/>
      <c r="AU163" s="25"/>
      <c r="AV163" s="25"/>
      <c r="AW163" s="25"/>
      <c r="AX163" s="25"/>
      <c r="AY163" s="25"/>
      <c r="AZ163" s="25"/>
      <c r="BA163" s="25"/>
      <c r="BB163" s="25"/>
      <c r="BC163" s="25"/>
      <c r="BD163" s="25"/>
      <c r="BE163" s="25"/>
      <c r="BF163" s="25"/>
      <c r="BG163" s="25"/>
      <c r="BH163" s="25"/>
      <c r="BI163" s="25"/>
      <c r="BJ163" s="25"/>
      <c r="BK163" s="25"/>
      <c r="BL163" s="25"/>
      <c r="BM163" s="25"/>
      <c r="BN163" s="25"/>
      <c r="BO163" s="25"/>
      <c r="BP163" s="25"/>
      <c r="BQ163" s="25"/>
      <c r="BR163" s="25"/>
      <c r="BS163" s="25"/>
      <c r="BT163" s="25"/>
      <c r="BU163" s="25"/>
      <c r="BV163" s="25"/>
      <c r="BW163" s="25"/>
      <c r="BX163" s="25"/>
      <c r="BY163" s="25"/>
      <c r="BZ163" s="25"/>
      <c r="CA163" s="25"/>
      <c r="CB163" s="25"/>
      <c r="CC163" s="25"/>
      <c r="CD163" s="25"/>
      <c r="CE163" s="25"/>
      <c r="CF163" s="25"/>
      <c r="CG163" s="25"/>
      <c r="CH163" s="25"/>
      <c r="CI163" s="25"/>
      <c r="CJ163" s="25"/>
      <c r="CK163" s="25"/>
      <c r="CL163" s="25"/>
      <c r="CM163" s="25"/>
      <c r="CN163" s="25"/>
      <c r="CO163" s="25"/>
      <c r="CP163" s="25"/>
      <c r="CQ163" s="25"/>
      <c r="CR163" s="25"/>
      <c r="CS163" s="56"/>
      <c r="CT163" s="25"/>
      <c r="CU163" s="25"/>
      <c r="CV163" s="25"/>
      <c r="CW163" s="25"/>
      <c r="CX163" s="25"/>
      <c r="CY163" s="25"/>
      <c r="CZ163" s="25"/>
      <c r="DA163" s="25"/>
      <c r="DB163" s="25"/>
      <c r="DC163" s="25"/>
      <c r="DD163" s="25"/>
      <c r="DE163" s="25"/>
      <c r="DF163" s="25"/>
      <c r="DG163" s="25"/>
      <c r="DH163" s="25"/>
      <c r="DI163" s="25"/>
      <c r="DJ163" s="25"/>
      <c r="DK163" s="25"/>
      <c r="DL163" s="25"/>
      <c r="DM163" s="25"/>
      <c r="DN163" s="25"/>
      <c r="DO163" s="25"/>
      <c r="DP163" s="25"/>
      <c r="DQ163" s="25"/>
      <c r="DR163" s="25"/>
      <c r="DS163" s="25"/>
      <c r="DT163" s="25"/>
      <c r="DU163" s="25"/>
      <c r="DV163" s="25"/>
      <c r="DW163" s="25"/>
      <c r="DX163" s="25"/>
      <c r="DY163" s="25"/>
      <c r="DZ163" s="25"/>
      <c r="EA163" s="25"/>
      <c r="EB163" s="25"/>
      <c r="EC163" s="25"/>
    </row>
    <row r="164" spans="1:133">
      <c r="A164" s="25"/>
      <c r="B164" s="25"/>
      <c r="C164" s="25"/>
      <c r="D164" s="25"/>
      <c r="E164" s="25"/>
      <c r="F164" s="25"/>
      <c r="G164" s="25"/>
      <c r="H164" s="25"/>
      <c r="I164" s="25"/>
      <c r="J164" s="25"/>
      <c r="K164" s="25"/>
      <c r="L164" s="25"/>
      <c r="M164" s="25"/>
      <c r="N164" s="25"/>
      <c r="O164" s="25"/>
      <c r="P164" s="25"/>
      <c r="Q164" s="25"/>
      <c r="R164" s="25"/>
      <c r="S164" s="25"/>
      <c r="T164" s="25"/>
      <c r="U164" s="25"/>
      <c r="V164" s="25"/>
      <c r="W164" s="25"/>
      <c r="X164" s="25"/>
      <c r="Y164" s="25"/>
      <c r="Z164" s="25"/>
      <c r="AA164" s="25"/>
      <c r="AB164" s="25"/>
      <c r="AC164" s="25"/>
      <c r="AD164" s="25"/>
      <c r="AE164" s="25"/>
      <c r="AF164" s="25"/>
      <c r="AG164" s="25"/>
      <c r="AH164" s="25"/>
      <c r="AI164" s="25"/>
      <c r="AJ164" s="25"/>
      <c r="AK164" s="25"/>
      <c r="AL164" s="25"/>
      <c r="AM164" s="25"/>
      <c r="AN164" s="25"/>
      <c r="AO164" s="25"/>
      <c r="AP164" s="25"/>
      <c r="AQ164" s="25"/>
      <c r="AR164" s="25"/>
      <c r="AS164" s="25"/>
      <c r="AT164" s="25"/>
      <c r="AU164" s="25"/>
      <c r="AV164" s="25"/>
      <c r="AW164" s="25"/>
      <c r="AX164" s="25"/>
      <c r="AY164" s="25"/>
      <c r="AZ164" s="25"/>
      <c r="BA164" s="25"/>
      <c r="BB164" s="25"/>
      <c r="BC164" s="25"/>
      <c r="BD164" s="25"/>
      <c r="BE164" s="25"/>
      <c r="BF164" s="25"/>
      <c r="BG164" s="25"/>
      <c r="BH164" s="25"/>
      <c r="BI164" s="25"/>
      <c r="BJ164" s="25"/>
      <c r="BK164" s="25"/>
      <c r="BL164" s="25"/>
      <c r="BM164" s="25"/>
      <c r="BN164" s="25"/>
      <c r="BO164" s="25"/>
      <c r="BP164" s="25"/>
      <c r="BQ164" s="25"/>
      <c r="BR164" s="25"/>
      <c r="BS164" s="25"/>
      <c r="BT164" s="25"/>
      <c r="BU164" s="25"/>
      <c r="BV164" s="25"/>
      <c r="BW164" s="25"/>
      <c r="BX164" s="25"/>
      <c r="BY164" s="25"/>
      <c r="BZ164" s="25"/>
      <c r="CA164" s="25"/>
      <c r="CB164" s="25"/>
      <c r="CC164" s="25"/>
      <c r="CD164" s="25"/>
      <c r="CE164" s="25"/>
      <c r="CF164" s="25"/>
      <c r="CG164" s="25"/>
      <c r="CH164" s="25"/>
      <c r="CI164" s="25"/>
      <c r="CJ164" s="25"/>
      <c r="CK164" s="25"/>
      <c r="CL164" s="25"/>
      <c r="CM164" s="25"/>
      <c r="CN164" s="25"/>
      <c r="CO164" s="25"/>
      <c r="CP164" s="25"/>
      <c r="CQ164" s="25"/>
      <c r="CR164" s="25"/>
      <c r="CS164" s="56"/>
      <c r="CT164" s="25"/>
      <c r="CU164" s="25"/>
      <c r="CV164" s="25"/>
      <c r="CW164" s="25"/>
      <c r="CX164" s="25"/>
      <c r="CY164" s="25"/>
      <c r="CZ164" s="25"/>
      <c r="DA164" s="25"/>
      <c r="DB164" s="25"/>
      <c r="DC164" s="25"/>
      <c r="DD164" s="25"/>
      <c r="DE164" s="25"/>
      <c r="DF164" s="25"/>
      <c r="DG164" s="25"/>
      <c r="DH164" s="25"/>
      <c r="DI164" s="25"/>
      <c r="DJ164" s="25"/>
      <c r="DK164" s="25"/>
      <c r="DL164" s="25"/>
      <c r="DM164" s="25"/>
      <c r="DN164" s="25"/>
      <c r="DO164" s="25"/>
      <c r="DP164" s="25"/>
      <c r="DQ164" s="25"/>
      <c r="DR164" s="25"/>
      <c r="DS164" s="25"/>
      <c r="DT164" s="25"/>
      <c r="DU164" s="25"/>
      <c r="DV164" s="25"/>
      <c r="DW164" s="25"/>
      <c r="DX164" s="25"/>
      <c r="DY164" s="25"/>
      <c r="DZ164" s="25"/>
      <c r="EA164" s="25"/>
      <c r="EB164" s="25"/>
      <c r="EC164" s="25"/>
    </row>
    <row r="165" spans="1:133">
      <c r="A165" s="25"/>
      <c r="B165" s="25"/>
      <c r="C165" s="25"/>
      <c r="D165" s="25"/>
      <c r="E165" s="25"/>
      <c r="F165" s="25"/>
      <c r="G165" s="25"/>
      <c r="H165" s="25"/>
      <c r="I165" s="25"/>
      <c r="J165" s="25"/>
      <c r="K165" s="25"/>
      <c r="L165" s="25"/>
      <c r="M165" s="25"/>
      <c r="N165" s="25"/>
      <c r="O165" s="25"/>
      <c r="P165" s="25"/>
      <c r="Q165" s="25"/>
      <c r="R165" s="25"/>
      <c r="S165" s="25"/>
      <c r="T165" s="25"/>
      <c r="U165" s="25"/>
      <c r="V165" s="25"/>
      <c r="W165" s="25"/>
      <c r="X165" s="25"/>
      <c r="Y165" s="25"/>
      <c r="Z165" s="25"/>
      <c r="AA165" s="25"/>
      <c r="AB165" s="25"/>
      <c r="AC165" s="25"/>
      <c r="AD165" s="25"/>
      <c r="AE165" s="25"/>
      <c r="AF165" s="25"/>
      <c r="AG165" s="25"/>
      <c r="AH165" s="25"/>
      <c r="AI165" s="25"/>
      <c r="AJ165" s="25"/>
      <c r="AK165" s="25"/>
      <c r="AL165" s="25"/>
      <c r="AM165" s="25"/>
      <c r="AN165" s="25"/>
      <c r="AO165" s="25"/>
      <c r="AP165" s="25"/>
      <c r="AQ165" s="25"/>
      <c r="AR165" s="25"/>
      <c r="AS165" s="25"/>
      <c r="AT165" s="25"/>
      <c r="AU165" s="25"/>
      <c r="AV165" s="25"/>
      <c r="AW165" s="25"/>
      <c r="AX165" s="25"/>
      <c r="AY165" s="25"/>
      <c r="AZ165" s="25"/>
      <c r="BA165" s="25"/>
      <c r="BB165" s="25"/>
      <c r="BC165" s="25"/>
      <c r="BD165" s="25"/>
      <c r="BE165" s="25"/>
      <c r="BF165" s="25"/>
      <c r="BG165" s="25"/>
      <c r="BH165" s="25"/>
      <c r="BI165" s="25"/>
      <c r="BJ165" s="25"/>
      <c r="BK165" s="25"/>
      <c r="BL165" s="25"/>
      <c r="BM165" s="25"/>
      <c r="BN165" s="25"/>
      <c r="BO165" s="25"/>
      <c r="BP165" s="25"/>
      <c r="BQ165" s="25"/>
      <c r="BR165" s="25"/>
      <c r="BS165" s="25"/>
      <c r="BT165" s="25"/>
      <c r="BU165" s="25"/>
      <c r="BV165" s="25"/>
      <c r="BW165" s="25"/>
      <c r="BX165" s="25"/>
      <c r="BY165" s="25"/>
      <c r="BZ165" s="25"/>
      <c r="CA165" s="25"/>
      <c r="CB165" s="25"/>
      <c r="CC165" s="25"/>
      <c r="CD165" s="25"/>
      <c r="CE165" s="25"/>
      <c r="CF165" s="25"/>
      <c r="CG165" s="25"/>
      <c r="CH165" s="25"/>
      <c r="CI165" s="25"/>
      <c r="CJ165" s="25"/>
      <c r="CK165" s="25"/>
      <c r="CL165" s="25"/>
      <c r="CM165" s="25"/>
      <c r="CN165" s="25"/>
      <c r="CO165" s="25"/>
      <c r="CP165" s="25"/>
      <c r="CQ165" s="25"/>
      <c r="CR165" s="25"/>
      <c r="CS165" s="56"/>
      <c r="CT165" s="25"/>
      <c r="CU165" s="25"/>
      <c r="CV165" s="25"/>
      <c r="CW165" s="25"/>
      <c r="CX165" s="25"/>
      <c r="CY165" s="25"/>
      <c r="CZ165" s="25"/>
      <c r="DA165" s="25"/>
      <c r="DB165" s="25"/>
      <c r="DC165" s="25"/>
      <c r="DD165" s="25"/>
      <c r="DE165" s="25"/>
      <c r="DF165" s="25"/>
      <c r="DG165" s="25"/>
      <c r="DH165" s="25"/>
      <c r="DI165" s="25"/>
      <c r="DJ165" s="25"/>
      <c r="DK165" s="25"/>
      <c r="DL165" s="25"/>
      <c r="DM165" s="25"/>
      <c r="DN165" s="25"/>
      <c r="DO165" s="25"/>
      <c r="DP165" s="25"/>
      <c r="DQ165" s="25"/>
      <c r="DR165" s="25"/>
      <c r="DS165" s="25"/>
      <c r="DT165" s="25"/>
      <c r="DU165" s="25"/>
      <c r="DV165" s="25"/>
      <c r="DW165" s="25"/>
      <c r="DX165" s="25"/>
      <c r="DY165" s="25"/>
      <c r="DZ165" s="25"/>
      <c r="EA165" s="25"/>
      <c r="EB165" s="25"/>
      <c r="EC165" s="25"/>
    </row>
    <row r="166" spans="1:133">
      <c r="A166" s="25"/>
      <c r="B166" s="25"/>
      <c r="C166" s="25"/>
      <c r="D166" s="25"/>
      <c r="E166" s="25"/>
      <c r="F166" s="25"/>
      <c r="G166" s="25"/>
      <c r="H166" s="25"/>
      <c r="I166" s="25"/>
      <c r="J166" s="25"/>
      <c r="K166" s="25"/>
      <c r="L166" s="25"/>
      <c r="M166" s="25"/>
      <c r="N166" s="25"/>
      <c r="O166" s="25"/>
      <c r="P166" s="25"/>
      <c r="Q166" s="25"/>
      <c r="R166" s="25"/>
      <c r="S166" s="25"/>
      <c r="T166" s="25"/>
      <c r="U166" s="25"/>
      <c r="V166" s="25"/>
      <c r="W166" s="25"/>
      <c r="X166" s="25"/>
      <c r="Y166" s="25"/>
      <c r="Z166" s="25"/>
      <c r="AA166" s="25"/>
      <c r="AB166" s="25"/>
      <c r="AC166" s="25"/>
      <c r="AD166" s="25"/>
      <c r="AE166" s="25"/>
      <c r="AF166" s="25"/>
      <c r="AG166" s="25"/>
      <c r="AH166" s="25"/>
      <c r="AI166" s="25"/>
      <c r="AJ166" s="25"/>
      <c r="AK166" s="25"/>
      <c r="AL166" s="25"/>
      <c r="AM166" s="25"/>
      <c r="AN166" s="25"/>
      <c r="AO166" s="25"/>
      <c r="AP166" s="25"/>
      <c r="AQ166" s="25"/>
      <c r="AR166" s="25"/>
      <c r="AS166" s="25"/>
      <c r="AT166" s="25"/>
      <c r="AU166" s="25"/>
      <c r="AV166" s="25"/>
      <c r="AW166" s="25"/>
      <c r="AX166" s="25"/>
      <c r="AY166" s="25"/>
      <c r="AZ166" s="25"/>
      <c r="BA166" s="25"/>
      <c r="BB166" s="25"/>
      <c r="BC166" s="25"/>
      <c r="BD166" s="25"/>
      <c r="BE166" s="25"/>
      <c r="BF166" s="25"/>
      <c r="BG166" s="25"/>
      <c r="BH166" s="25"/>
      <c r="BI166" s="25"/>
      <c r="BJ166" s="25"/>
      <c r="BK166" s="25"/>
      <c r="BL166" s="25"/>
      <c r="BM166" s="25"/>
      <c r="BN166" s="25"/>
      <c r="BO166" s="25"/>
      <c r="BP166" s="25"/>
      <c r="BQ166" s="25"/>
      <c r="BR166" s="25"/>
      <c r="BS166" s="25"/>
      <c r="BT166" s="25"/>
      <c r="BU166" s="25"/>
      <c r="BV166" s="25"/>
      <c r="BW166" s="25"/>
      <c r="BX166" s="25"/>
      <c r="BY166" s="25"/>
      <c r="BZ166" s="25"/>
      <c r="CA166" s="25"/>
      <c r="CB166" s="25"/>
      <c r="CC166" s="25"/>
      <c r="CD166" s="25"/>
      <c r="CE166" s="25"/>
      <c r="CF166" s="25"/>
      <c r="CG166" s="25"/>
      <c r="CH166" s="25"/>
      <c r="CI166" s="25"/>
      <c r="CJ166" s="25"/>
      <c r="CK166" s="25"/>
      <c r="CL166" s="25"/>
      <c r="CM166" s="25"/>
      <c r="CN166" s="25"/>
      <c r="CO166" s="25"/>
      <c r="CP166" s="25"/>
      <c r="CQ166" s="25"/>
      <c r="CR166" s="25"/>
      <c r="CS166" s="56"/>
      <c r="CT166" s="25"/>
      <c r="CU166" s="25"/>
      <c r="CV166" s="25"/>
      <c r="CW166" s="25"/>
      <c r="CX166" s="25"/>
      <c r="CY166" s="25"/>
      <c r="CZ166" s="25"/>
      <c r="DA166" s="25"/>
      <c r="DB166" s="25"/>
      <c r="DC166" s="25"/>
      <c r="DD166" s="25"/>
      <c r="DE166" s="25"/>
      <c r="DF166" s="25"/>
      <c r="DG166" s="25"/>
      <c r="DH166" s="25"/>
      <c r="DI166" s="25"/>
      <c r="DJ166" s="25"/>
      <c r="DK166" s="25"/>
      <c r="DL166" s="25"/>
      <c r="DM166" s="25"/>
      <c r="DN166" s="25"/>
      <c r="DO166" s="25"/>
      <c r="DP166" s="25"/>
      <c r="DQ166" s="25"/>
      <c r="DR166" s="25"/>
      <c r="DS166" s="25"/>
      <c r="DT166" s="25"/>
      <c r="DU166" s="25"/>
      <c r="DV166" s="25"/>
      <c r="DW166" s="25"/>
      <c r="DX166" s="25"/>
      <c r="DY166" s="25"/>
      <c r="DZ166" s="25"/>
      <c r="EA166" s="25"/>
      <c r="EB166" s="25"/>
      <c r="EC166" s="25"/>
    </row>
    <row r="167" spans="1:133">
      <c r="A167" s="25"/>
      <c r="B167" s="25"/>
      <c r="C167" s="25"/>
      <c r="D167" s="25"/>
      <c r="E167" s="25"/>
      <c r="F167" s="25"/>
      <c r="G167" s="25"/>
      <c r="H167" s="25"/>
      <c r="I167" s="25"/>
      <c r="J167" s="25"/>
      <c r="K167" s="25"/>
      <c r="L167" s="25"/>
      <c r="M167" s="25"/>
      <c r="N167" s="25"/>
      <c r="O167" s="25"/>
      <c r="P167" s="25"/>
      <c r="Q167" s="25"/>
      <c r="R167" s="25"/>
      <c r="S167" s="25"/>
      <c r="T167" s="25"/>
      <c r="U167" s="25"/>
      <c r="V167" s="25"/>
      <c r="W167" s="25"/>
      <c r="X167" s="25"/>
      <c r="Y167" s="25"/>
      <c r="Z167" s="25"/>
      <c r="AA167" s="25"/>
      <c r="AB167" s="25"/>
      <c r="AC167" s="25"/>
      <c r="AD167" s="25"/>
      <c r="AE167" s="25"/>
      <c r="AF167" s="25"/>
      <c r="AG167" s="25"/>
      <c r="AH167" s="25"/>
      <c r="AI167" s="25"/>
      <c r="AJ167" s="25"/>
      <c r="AK167" s="25"/>
      <c r="AL167" s="25"/>
      <c r="AM167" s="25"/>
      <c r="AN167" s="25"/>
      <c r="AO167" s="25"/>
      <c r="AP167" s="25"/>
      <c r="AQ167" s="25"/>
      <c r="AR167" s="25"/>
      <c r="AS167" s="25"/>
      <c r="AT167" s="25"/>
      <c r="AU167" s="25"/>
      <c r="AV167" s="25"/>
      <c r="AW167" s="25"/>
      <c r="AX167" s="25"/>
      <c r="AY167" s="25"/>
      <c r="AZ167" s="25"/>
      <c r="BA167" s="25"/>
      <c r="BB167" s="25"/>
      <c r="BC167" s="25"/>
      <c r="BD167" s="25"/>
      <c r="BE167" s="25"/>
      <c r="BF167" s="25"/>
      <c r="BG167" s="25"/>
      <c r="BH167" s="25"/>
      <c r="BI167" s="25"/>
      <c r="BJ167" s="25"/>
      <c r="BK167" s="25"/>
      <c r="BL167" s="25"/>
      <c r="BM167" s="25"/>
      <c r="BN167" s="25"/>
      <c r="BO167" s="25"/>
      <c r="BP167" s="25"/>
      <c r="BQ167" s="25"/>
      <c r="BR167" s="25"/>
      <c r="BS167" s="25"/>
      <c r="BT167" s="25"/>
      <c r="BU167" s="25"/>
      <c r="BV167" s="25"/>
      <c r="BW167" s="25"/>
      <c r="BX167" s="25"/>
      <c r="BY167" s="25"/>
      <c r="BZ167" s="25"/>
      <c r="CA167" s="25"/>
      <c r="CB167" s="25"/>
      <c r="CC167" s="25"/>
      <c r="CD167" s="25"/>
      <c r="CE167" s="25"/>
      <c r="CF167" s="25"/>
      <c r="CG167" s="25"/>
      <c r="CH167" s="25"/>
      <c r="CI167" s="25"/>
      <c r="CJ167" s="25"/>
      <c r="CK167" s="25"/>
      <c r="CL167" s="25"/>
      <c r="CM167" s="25"/>
      <c r="CN167" s="25"/>
      <c r="CO167" s="25"/>
      <c r="CP167" s="25"/>
      <c r="CQ167" s="25"/>
      <c r="CR167" s="25"/>
      <c r="CS167" s="56"/>
      <c r="CT167" s="25"/>
      <c r="CU167" s="25"/>
      <c r="CV167" s="25"/>
      <c r="CW167" s="25"/>
      <c r="CX167" s="25"/>
      <c r="CY167" s="25"/>
      <c r="CZ167" s="25"/>
      <c r="DA167" s="25"/>
      <c r="DB167" s="25"/>
      <c r="DC167" s="25"/>
      <c r="DD167" s="25"/>
      <c r="DE167" s="25"/>
      <c r="DF167" s="25"/>
      <c r="DG167" s="25"/>
      <c r="DH167" s="25"/>
      <c r="DI167" s="25"/>
      <c r="DJ167" s="25"/>
      <c r="DK167" s="25"/>
      <c r="DL167" s="25"/>
      <c r="DM167" s="25"/>
      <c r="DN167" s="25"/>
      <c r="DO167" s="25"/>
      <c r="DP167" s="25"/>
      <c r="DQ167" s="25"/>
      <c r="DR167" s="25"/>
      <c r="DS167" s="25"/>
      <c r="DT167" s="25"/>
      <c r="DU167" s="25"/>
      <c r="DV167" s="25"/>
      <c r="DW167" s="25"/>
      <c r="DX167" s="25"/>
      <c r="DY167" s="25"/>
      <c r="DZ167" s="25"/>
      <c r="EA167" s="25"/>
      <c r="EB167" s="25"/>
      <c r="EC167" s="25"/>
    </row>
    <row r="168" spans="1:133">
      <c r="A168" s="25"/>
      <c r="B168" s="25"/>
      <c r="C168" s="25"/>
      <c r="D168" s="25"/>
      <c r="E168" s="25"/>
      <c r="F168" s="25"/>
      <c r="G168" s="25"/>
      <c r="H168" s="25"/>
      <c r="I168" s="25"/>
      <c r="J168" s="25"/>
      <c r="K168" s="25"/>
      <c r="L168" s="25"/>
      <c r="M168" s="25"/>
      <c r="N168" s="25"/>
      <c r="O168" s="25"/>
      <c r="P168" s="25"/>
      <c r="Q168" s="25"/>
      <c r="R168" s="25"/>
      <c r="S168" s="25"/>
      <c r="T168" s="25"/>
      <c r="U168" s="25"/>
      <c r="V168" s="25"/>
      <c r="W168" s="25"/>
      <c r="X168" s="25"/>
      <c r="Y168" s="25"/>
      <c r="Z168" s="25"/>
      <c r="AA168" s="25"/>
      <c r="AB168" s="25"/>
      <c r="AC168" s="25"/>
      <c r="AD168" s="25"/>
      <c r="AE168" s="25"/>
      <c r="AF168" s="25"/>
      <c r="AG168" s="25"/>
      <c r="AH168" s="25"/>
      <c r="AI168" s="25"/>
      <c r="AJ168" s="25"/>
      <c r="AK168" s="25"/>
      <c r="AL168" s="25"/>
      <c r="AM168" s="25"/>
      <c r="AN168" s="25"/>
      <c r="AO168" s="25"/>
      <c r="AP168" s="25"/>
      <c r="AQ168" s="25"/>
      <c r="AR168" s="25"/>
      <c r="AS168" s="25"/>
      <c r="AT168" s="25"/>
      <c r="AU168" s="25"/>
      <c r="AV168" s="25"/>
      <c r="AW168" s="25"/>
      <c r="AX168" s="25"/>
      <c r="AY168" s="25"/>
      <c r="AZ168" s="25"/>
      <c r="BA168" s="25"/>
      <c r="BB168" s="25"/>
      <c r="BC168" s="25"/>
      <c r="BD168" s="25"/>
      <c r="BE168" s="25"/>
      <c r="BF168" s="25"/>
      <c r="BG168" s="25"/>
      <c r="BH168" s="25"/>
      <c r="BI168" s="25"/>
      <c r="BJ168" s="25"/>
      <c r="BK168" s="25"/>
      <c r="BL168" s="25"/>
      <c r="BM168" s="25"/>
      <c r="BN168" s="25"/>
      <c r="BO168" s="25"/>
      <c r="BP168" s="25"/>
      <c r="BQ168" s="25"/>
      <c r="BR168" s="25"/>
      <c r="BS168" s="25"/>
      <c r="BT168" s="25"/>
      <c r="BU168" s="25"/>
      <c r="BV168" s="25"/>
      <c r="BW168" s="25"/>
      <c r="BX168" s="25"/>
      <c r="BY168" s="25"/>
      <c r="BZ168" s="25"/>
      <c r="CA168" s="25"/>
      <c r="CB168" s="25"/>
      <c r="CC168" s="25"/>
      <c r="CD168" s="25"/>
      <c r="CE168" s="25"/>
      <c r="CF168" s="25"/>
      <c r="CG168" s="25"/>
      <c r="CH168" s="25"/>
      <c r="CI168" s="25"/>
      <c r="CJ168" s="25"/>
      <c r="CK168" s="25"/>
      <c r="CL168" s="25"/>
      <c r="CM168" s="25"/>
      <c r="CN168" s="25"/>
      <c r="CO168" s="25"/>
      <c r="CP168" s="25"/>
      <c r="CQ168" s="25"/>
      <c r="CR168" s="25"/>
      <c r="CS168" s="56"/>
      <c r="CT168" s="25"/>
      <c r="CU168" s="25"/>
      <c r="CV168" s="25"/>
      <c r="CW168" s="25"/>
      <c r="CX168" s="25"/>
      <c r="CY168" s="25"/>
      <c r="CZ168" s="25"/>
      <c r="DA168" s="25"/>
      <c r="DB168" s="25"/>
      <c r="DC168" s="25"/>
      <c r="DD168" s="25"/>
      <c r="DE168" s="25"/>
      <c r="DF168" s="25"/>
      <c r="DG168" s="25"/>
      <c r="DH168" s="25"/>
      <c r="DI168" s="25"/>
      <c r="DJ168" s="25"/>
      <c r="DK168" s="25"/>
      <c r="DL168" s="25"/>
      <c r="DM168" s="25"/>
      <c r="DN168" s="25"/>
      <c r="DO168" s="25"/>
      <c r="DP168" s="25"/>
      <c r="DQ168" s="25"/>
      <c r="DR168" s="25"/>
      <c r="DS168" s="25"/>
      <c r="DT168" s="25"/>
      <c r="DU168" s="25"/>
      <c r="DV168" s="25"/>
      <c r="DW168" s="25"/>
      <c r="DX168" s="25"/>
      <c r="DY168" s="25"/>
      <c r="DZ168" s="25"/>
      <c r="EA168" s="25"/>
      <c r="EB168" s="25"/>
      <c r="EC168" s="25"/>
    </row>
    <row r="169" spans="1:133">
      <c r="A169" s="25"/>
      <c r="B169" s="25"/>
      <c r="C169" s="25"/>
      <c r="D169" s="25"/>
      <c r="E169" s="25"/>
      <c r="F169" s="25"/>
      <c r="G169" s="25"/>
      <c r="H169" s="25"/>
      <c r="I169" s="25"/>
      <c r="J169" s="25"/>
      <c r="K169" s="25"/>
      <c r="L169" s="25"/>
      <c r="M169" s="25"/>
      <c r="N169" s="25"/>
      <c r="O169" s="25"/>
      <c r="P169" s="25"/>
      <c r="Q169" s="25"/>
      <c r="R169" s="25"/>
      <c r="S169" s="25"/>
      <c r="T169" s="25"/>
      <c r="U169" s="25"/>
      <c r="V169" s="25"/>
      <c r="W169" s="25"/>
      <c r="X169" s="25"/>
      <c r="Y169" s="25"/>
      <c r="Z169" s="25"/>
      <c r="AA169" s="25"/>
      <c r="AB169" s="25"/>
      <c r="AC169" s="25"/>
      <c r="AD169" s="25"/>
      <c r="AE169" s="25"/>
      <c r="AF169" s="25"/>
      <c r="AG169" s="25"/>
      <c r="AH169" s="25"/>
      <c r="AI169" s="25"/>
      <c r="AJ169" s="25"/>
      <c r="AK169" s="25"/>
      <c r="AL169" s="25"/>
      <c r="AM169" s="25"/>
      <c r="AN169" s="25"/>
      <c r="AO169" s="25"/>
      <c r="AP169" s="25"/>
      <c r="AQ169" s="25"/>
      <c r="AR169" s="25"/>
      <c r="AS169" s="25"/>
      <c r="AT169" s="25"/>
      <c r="AU169" s="25"/>
      <c r="AV169" s="25"/>
      <c r="AW169" s="25"/>
      <c r="AX169" s="25"/>
      <c r="AY169" s="25"/>
      <c r="AZ169" s="25"/>
      <c r="BA169" s="25"/>
      <c r="BB169" s="25"/>
      <c r="BC169" s="25"/>
      <c r="BD169" s="25"/>
      <c r="BE169" s="25"/>
      <c r="BF169" s="25"/>
      <c r="BG169" s="25"/>
      <c r="BH169" s="25"/>
      <c r="BI169" s="25"/>
      <c r="BJ169" s="25"/>
      <c r="BK169" s="25"/>
      <c r="BL169" s="25"/>
      <c r="BM169" s="25"/>
      <c r="BN169" s="25"/>
      <c r="BO169" s="25"/>
      <c r="BP169" s="25"/>
      <c r="BQ169" s="25"/>
      <c r="BR169" s="25"/>
      <c r="BS169" s="25"/>
      <c r="BT169" s="25"/>
      <c r="BU169" s="25"/>
      <c r="BV169" s="25"/>
      <c r="BW169" s="25"/>
      <c r="BX169" s="25"/>
      <c r="BY169" s="25"/>
      <c r="BZ169" s="25"/>
      <c r="CA169" s="25"/>
      <c r="CB169" s="25"/>
      <c r="CC169" s="25"/>
      <c r="CD169" s="25"/>
      <c r="CE169" s="25"/>
      <c r="CF169" s="25"/>
      <c r="CG169" s="25"/>
      <c r="CH169" s="25"/>
      <c r="CI169" s="25"/>
      <c r="CJ169" s="25"/>
      <c r="CK169" s="25"/>
      <c r="CL169" s="25"/>
      <c r="CM169" s="25"/>
      <c r="CN169" s="25"/>
      <c r="CO169" s="25"/>
      <c r="CP169" s="25"/>
      <c r="CQ169" s="25"/>
      <c r="CR169" s="25"/>
      <c r="CS169" s="56"/>
      <c r="CT169" s="25"/>
      <c r="CU169" s="25"/>
      <c r="CV169" s="25"/>
      <c r="CW169" s="25"/>
      <c r="CX169" s="25"/>
      <c r="CY169" s="25"/>
      <c r="CZ169" s="25"/>
      <c r="DA169" s="25"/>
      <c r="DB169" s="25"/>
      <c r="DC169" s="25"/>
      <c r="DD169" s="25"/>
      <c r="DE169" s="25"/>
      <c r="DF169" s="25"/>
      <c r="DG169" s="25"/>
      <c r="DH169" s="25"/>
      <c r="DI169" s="25"/>
      <c r="DJ169" s="25"/>
      <c r="DK169" s="25"/>
      <c r="DL169" s="25"/>
      <c r="DM169" s="25"/>
      <c r="DN169" s="25"/>
      <c r="DO169" s="25"/>
      <c r="DP169" s="25"/>
      <c r="DQ169" s="25"/>
      <c r="DR169" s="25"/>
      <c r="DS169" s="25"/>
      <c r="DT169" s="25"/>
      <c r="DU169" s="25"/>
      <c r="DV169" s="25"/>
      <c r="DW169" s="25"/>
      <c r="DX169" s="25"/>
      <c r="DY169" s="25"/>
      <c r="DZ169" s="25"/>
      <c r="EA169" s="25"/>
      <c r="EB169" s="25"/>
      <c r="EC169" s="25"/>
    </row>
    <row r="170" spans="1:133">
      <c r="A170" s="25"/>
      <c r="B170" s="25"/>
      <c r="C170" s="25"/>
      <c r="D170" s="25"/>
      <c r="E170" s="25"/>
      <c r="F170" s="25"/>
      <c r="G170" s="25"/>
      <c r="H170" s="25"/>
      <c r="I170" s="25"/>
      <c r="J170" s="25"/>
      <c r="K170" s="25"/>
      <c r="L170" s="25"/>
      <c r="M170" s="25"/>
      <c r="N170" s="25"/>
      <c r="O170" s="25"/>
      <c r="P170" s="25"/>
      <c r="Q170" s="25"/>
      <c r="R170" s="25"/>
      <c r="S170" s="25"/>
      <c r="T170" s="25"/>
      <c r="U170" s="25"/>
      <c r="V170" s="25"/>
      <c r="W170" s="25"/>
      <c r="X170" s="25"/>
      <c r="Y170" s="25"/>
      <c r="Z170" s="25"/>
      <c r="AA170" s="25"/>
      <c r="AB170" s="25"/>
      <c r="AC170" s="25"/>
      <c r="AD170" s="25"/>
      <c r="AE170" s="25"/>
      <c r="AF170" s="25"/>
      <c r="AG170" s="25"/>
      <c r="AH170" s="25"/>
      <c r="AI170" s="25"/>
      <c r="AJ170" s="25"/>
      <c r="AK170" s="25"/>
      <c r="AL170" s="25"/>
      <c r="AM170" s="25"/>
      <c r="AN170" s="25"/>
      <c r="AO170" s="25"/>
      <c r="AP170" s="25"/>
      <c r="AQ170" s="25"/>
      <c r="AR170" s="25"/>
      <c r="AS170" s="25"/>
      <c r="AT170" s="25"/>
      <c r="AU170" s="25"/>
      <c r="AV170" s="25"/>
      <c r="AW170" s="25"/>
      <c r="AX170" s="25"/>
      <c r="AY170" s="25"/>
      <c r="AZ170" s="25"/>
      <c r="BA170" s="25"/>
      <c r="BB170" s="25"/>
      <c r="BC170" s="25"/>
      <c r="BD170" s="25"/>
      <c r="BE170" s="25"/>
      <c r="BF170" s="25"/>
      <c r="BG170" s="25"/>
      <c r="BH170" s="25"/>
      <c r="BI170" s="25"/>
      <c r="BJ170" s="25"/>
      <c r="BK170" s="25"/>
      <c r="BL170" s="25"/>
      <c r="BM170" s="25"/>
      <c r="BN170" s="25"/>
      <c r="BO170" s="25"/>
      <c r="BP170" s="25"/>
      <c r="BQ170" s="25"/>
      <c r="BR170" s="25"/>
      <c r="BS170" s="25"/>
      <c r="BT170" s="25"/>
      <c r="BU170" s="25"/>
      <c r="BV170" s="25"/>
      <c r="BW170" s="25"/>
      <c r="BX170" s="25"/>
      <c r="BY170" s="25"/>
      <c r="BZ170" s="25"/>
      <c r="CA170" s="25"/>
      <c r="CB170" s="25"/>
      <c r="CC170" s="25"/>
      <c r="CD170" s="25"/>
      <c r="CE170" s="25"/>
      <c r="CF170" s="25"/>
      <c r="CG170" s="25"/>
      <c r="CH170" s="25"/>
      <c r="CI170" s="25"/>
      <c r="CJ170" s="25"/>
      <c r="CK170" s="25"/>
      <c r="CL170" s="25"/>
      <c r="CM170" s="25"/>
      <c r="CN170" s="25"/>
      <c r="CO170" s="25"/>
      <c r="CP170" s="25"/>
      <c r="CQ170" s="25"/>
      <c r="CR170" s="25"/>
      <c r="CS170" s="56"/>
      <c r="CT170" s="25"/>
      <c r="CU170" s="25"/>
      <c r="CV170" s="25"/>
      <c r="CW170" s="25"/>
      <c r="CX170" s="25"/>
      <c r="CY170" s="25"/>
      <c r="CZ170" s="25"/>
      <c r="DA170" s="25"/>
      <c r="DB170" s="25"/>
      <c r="DC170" s="25"/>
      <c r="DD170" s="25"/>
      <c r="DE170" s="25"/>
      <c r="DF170" s="25"/>
      <c r="DG170" s="25"/>
      <c r="DH170" s="25"/>
      <c r="DI170" s="25"/>
      <c r="DJ170" s="25"/>
      <c r="DK170" s="25"/>
      <c r="DL170" s="25"/>
      <c r="DM170" s="25"/>
      <c r="DN170" s="25"/>
      <c r="DO170" s="25"/>
      <c r="DP170" s="25"/>
      <c r="DQ170" s="25"/>
      <c r="DR170" s="25"/>
      <c r="DS170" s="25"/>
      <c r="DT170" s="25"/>
      <c r="DU170" s="25"/>
      <c r="DV170" s="25"/>
      <c r="DW170" s="25"/>
      <c r="DX170" s="25"/>
      <c r="DY170" s="25"/>
      <c r="DZ170" s="25"/>
      <c r="EA170" s="25"/>
      <c r="EB170" s="25"/>
      <c r="EC170" s="25"/>
    </row>
    <row r="171" spans="1:133">
      <c r="A171" s="25"/>
      <c r="B171" s="25"/>
      <c r="C171" s="25"/>
      <c r="D171" s="25"/>
      <c r="E171" s="25"/>
      <c r="F171" s="25"/>
      <c r="G171" s="25"/>
      <c r="H171" s="25"/>
      <c r="I171" s="25"/>
      <c r="J171" s="25"/>
      <c r="K171" s="25"/>
      <c r="L171" s="25"/>
      <c r="M171" s="25"/>
      <c r="N171" s="25"/>
      <c r="O171" s="25"/>
      <c r="P171" s="25"/>
      <c r="Q171" s="25"/>
      <c r="R171" s="25"/>
      <c r="S171" s="25"/>
      <c r="T171" s="25"/>
      <c r="U171" s="25"/>
      <c r="V171" s="25"/>
      <c r="W171" s="25"/>
      <c r="X171" s="25"/>
      <c r="Y171" s="25"/>
      <c r="Z171" s="25"/>
      <c r="AA171" s="25"/>
      <c r="AB171" s="25"/>
      <c r="AC171" s="25"/>
      <c r="AD171" s="25"/>
      <c r="AE171" s="25"/>
      <c r="AF171" s="25"/>
      <c r="AG171" s="25"/>
      <c r="AH171" s="25"/>
      <c r="AI171" s="25"/>
      <c r="AJ171" s="25"/>
      <c r="AK171" s="25"/>
      <c r="AL171" s="25"/>
      <c r="AM171" s="25"/>
      <c r="AN171" s="25"/>
      <c r="AO171" s="25"/>
      <c r="AP171" s="25"/>
      <c r="AQ171" s="25"/>
      <c r="AR171" s="25"/>
      <c r="AS171" s="25"/>
      <c r="AT171" s="25"/>
      <c r="AU171" s="25"/>
      <c r="AV171" s="25"/>
      <c r="AW171" s="25"/>
      <c r="AX171" s="25"/>
      <c r="AY171" s="25"/>
      <c r="AZ171" s="25"/>
      <c r="BA171" s="25"/>
      <c r="BB171" s="25"/>
      <c r="BC171" s="25"/>
      <c r="BD171" s="25"/>
      <c r="BE171" s="25"/>
      <c r="BF171" s="25"/>
      <c r="BG171" s="25"/>
      <c r="BH171" s="25"/>
      <c r="BI171" s="25"/>
      <c r="BJ171" s="25"/>
      <c r="BK171" s="25"/>
      <c r="BL171" s="25"/>
      <c r="BM171" s="25"/>
      <c r="BN171" s="25"/>
      <c r="BO171" s="25"/>
      <c r="BP171" s="25"/>
      <c r="BQ171" s="25"/>
      <c r="BR171" s="25"/>
      <c r="BS171" s="25"/>
      <c r="BT171" s="25"/>
      <c r="BU171" s="25"/>
      <c r="BV171" s="25"/>
      <c r="BW171" s="25"/>
      <c r="BX171" s="25"/>
      <c r="BY171" s="25"/>
      <c r="BZ171" s="25"/>
      <c r="CA171" s="25"/>
      <c r="CB171" s="25"/>
      <c r="CC171" s="25"/>
      <c r="CD171" s="25"/>
      <c r="CE171" s="25"/>
      <c r="CF171" s="25"/>
      <c r="CG171" s="25"/>
      <c r="CH171" s="25"/>
      <c r="CI171" s="25"/>
      <c r="CJ171" s="25"/>
      <c r="CK171" s="25"/>
      <c r="CL171" s="25"/>
      <c r="CM171" s="25"/>
      <c r="CN171" s="25"/>
      <c r="CO171" s="25"/>
      <c r="CP171" s="25"/>
      <c r="CQ171" s="25"/>
      <c r="CR171" s="25"/>
      <c r="CS171" s="56"/>
      <c r="CT171" s="25"/>
      <c r="CU171" s="25"/>
      <c r="CV171" s="25"/>
      <c r="CW171" s="25"/>
      <c r="CX171" s="25"/>
      <c r="CY171" s="25"/>
      <c r="CZ171" s="25"/>
      <c r="DA171" s="25"/>
      <c r="DB171" s="25"/>
      <c r="DC171" s="25"/>
      <c r="DD171" s="25"/>
      <c r="DE171" s="25"/>
      <c r="DF171" s="25"/>
      <c r="DG171" s="25"/>
      <c r="DH171" s="25"/>
      <c r="DI171" s="25"/>
      <c r="DJ171" s="25"/>
      <c r="DK171" s="25"/>
      <c r="DL171" s="25"/>
      <c r="DM171" s="25"/>
      <c r="DN171" s="25"/>
      <c r="DO171" s="25"/>
      <c r="DP171" s="25"/>
      <c r="DQ171" s="25"/>
      <c r="DR171" s="25"/>
      <c r="DS171" s="25"/>
      <c r="DT171" s="25"/>
      <c r="DU171" s="25"/>
      <c r="DV171" s="25"/>
      <c r="DW171" s="25"/>
      <c r="DX171" s="25"/>
      <c r="DY171" s="25"/>
      <c r="DZ171" s="25"/>
      <c r="EA171" s="25"/>
      <c r="EB171" s="25"/>
      <c r="EC171" s="25"/>
    </row>
    <row r="172" spans="1:133">
      <c r="A172" s="25"/>
      <c r="B172" s="25"/>
      <c r="C172" s="25"/>
      <c r="D172" s="25"/>
      <c r="E172" s="25"/>
      <c r="F172" s="25"/>
      <c r="G172" s="25"/>
      <c r="H172" s="25"/>
      <c r="I172" s="25"/>
      <c r="J172" s="25"/>
      <c r="K172" s="25"/>
      <c r="L172" s="25"/>
      <c r="M172" s="25"/>
      <c r="N172" s="25"/>
      <c r="O172" s="25"/>
      <c r="P172" s="25"/>
      <c r="Q172" s="25"/>
      <c r="R172" s="25"/>
      <c r="S172" s="25"/>
      <c r="T172" s="25"/>
      <c r="U172" s="25"/>
      <c r="V172" s="25"/>
      <c r="W172" s="25"/>
      <c r="X172" s="25"/>
      <c r="Y172" s="25"/>
      <c r="Z172" s="25"/>
      <c r="AA172" s="25"/>
      <c r="AB172" s="25"/>
      <c r="AC172" s="25"/>
      <c r="AD172" s="25"/>
      <c r="AE172" s="25"/>
      <c r="AF172" s="25"/>
      <c r="AG172" s="25"/>
      <c r="AH172" s="25"/>
      <c r="AI172" s="25"/>
      <c r="AJ172" s="25"/>
      <c r="AK172" s="25"/>
      <c r="AL172" s="25"/>
      <c r="AM172" s="25"/>
      <c r="AN172" s="25"/>
      <c r="AO172" s="25"/>
      <c r="AP172" s="25"/>
      <c r="AQ172" s="25"/>
      <c r="AR172" s="25"/>
      <c r="AS172" s="25"/>
      <c r="AT172" s="25"/>
      <c r="AU172" s="25"/>
      <c r="AV172" s="25"/>
      <c r="AW172" s="25"/>
      <c r="AX172" s="25"/>
      <c r="AY172" s="25"/>
      <c r="AZ172" s="25"/>
      <c r="BA172" s="25"/>
      <c r="BB172" s="25"/>
      <c r="BC172" s="25"/>
      <c r="BD172" s="25"/>
      <c r="BE172" s="25"/>
      <c r="BF172" s="25"/>
      <c r="BG172" s="25"/>
      <c r="BH172" s="25"/>
      <c r="BI172" s="25"/>
      <c r="BJ172" s="25"/>
      <c r="BK172" s="25"/>
      <c r="BL172" s="25"/>
      <c r="BM172" s="25"/>
      <c r="BN172" s="25"/>
      <c r="BO172" s="25"/>
      <c r="BP172" s="25"/>
      <c r="BQ172" s="25"/>
      <c r="BR172" s="25"/>
      <c r="BS172" s="25"/>
      <c r="BT172" s="25"/>
      <c r="BU172" s="25"/>
      <c r="BV172" s="25"/>
      <c r="BW172" s="25"/>
      <c r="BX172" s="25"/>
      <c r="BY172" s="25"/>
      <c r="BZ172" s="25"/>
      <c r="CA172" s="25"/>
      <c r="CB172" s="25"/>
      <c r="CC172" s="25"/>
      <c r="CD172" s="25"/>
      <c r="CE172" s="25"/>
      <c r="CF172" s="25"/>
      <c r="CG172" s="25"/>
      <c r="CH172" s="25"/>
      <c r="CI172" s="25"/>
      <c r="CJ172" s="25"/>
      <c r="CK172" s="25"/>
      <c r="CL172" s="25"/>
      <c r="CM172" s="25"/>
      <c r="CN172" s="25"/>
      <c r="CO172" s="25"/>
      <c r="CP172" s="25"/>
      <c r="CQ172" s="25"/>
      <c r="CR172" s="25"/>
      <c r="CS172" s="56"/>
      <c r="CT172" s="25"/>
      <c r="CU172" s="25"/>
      <c r="CV172" s="25"/>
      <c r="CW172" s="25"/>
      <c r="CX172" s="25"/>
      <c r="CY172" s="25"/>
      <c r="CZ172" s="25"/>
      <c r="DA172" s="25"/>
      <c r="DB172" s="25"/>
      <c r="DC172" s="25"/>
      <c r="DD172" s="25"/>
      <c r="DE172" s="25"/>
      <c r="DF172" s="25"/>
      <c r="DG172" s="25"/>
      <c r="DH172" s="25"/>
      <c r="DI172" s="25"/>
      <c r="DJ172" s="25"/>
      <c r="DK172" s="25"/>
      <c r="DL172" s="25"/>
      <c r="DM172" s="25"/>
      <c r="DN172" s="25"/>
      <c r="DO172" s="25"/>
      <c r="DP172" s="25"/>
      <c r="DQ172" s="25"/>
      <c r="DR172" s="25"/>
      <c r="DS172" s="25"/>
      <c r="DT172" s="25"/>
      <c r="DU172" s="25"/>
      <c r="DV172" s="25"/>
      <c r="DW172" s="25"/>
      <c r="DX172" s="25"/>
      <c r="DY172" s="25"/>
      <c r="DZ172" s="25"/>
      <c r="EA172" s="25"/>
      <c r="EB172" s="25"/>
      <c r="EC172" s="25"/>
    </row>
    <row r="173" spans="1:133">
      <c r="A173" s="25"/>
      <c r="B173" s="25"/>
      <c r="C173" s="25"/>
      <c r="D173" s="25"/>
      <c r="E173" s="25"/>
      <c r="F173" s="25"/>
      <c r="G173" s="25"/>
      <c r="H173" s="25"/>
      <c r="I173" s="25"/>
      <c r="J173" s="25"/>
      <c r="K173" s="25"/>
      <c r="L173" s="25"/>
      <c r="M173" s="25"/>
      <c r="N173" s="25"/>
      <c r="O173" s="25"/>
      <c r="P173" s="25"/>
      <c r="Q173" s="25"/>
      <c r="R173" s="25"/>
      <c r="S173" s="25"/>
      <c r="T173" s="25"/>
      <c r="U173" s="25"/>
      <c r="V173" s="25"/>
      <c r="W173" s="25"/>
      <c r="X173" s="25"/>
      <c r="Y173" s="25"/>
      <c r="Z173" s="25"/>
      <c r="AA173" s="25"/>
      <c r="AB173" s="25"/>
      <c r="AC173" s="25"/>
      <c r="AD173" s="25"/>
      <c r="AE173" s="25"/>
      <c r="AF173" s="25"/>
      <c r="AG173" s="25"/>
      <c r="AH173" s="25"/>
      <c r="AI173" s="25"/>
      <c r="AJ173" s="25"/>
      <c r="AK173" s="25"/>
      <c r="AL173" s="25"/>
      <c r="AM173" s="25"/>
      <c r="AN173" s="25"/>
      <c r="AO173" s="25"/>
      <c r="AP173" s="25"/>
      <c r="AQ173" s="25"/>
      <c r="AR173" s="25"/>
      <c r="AS173" s="25"/>
      <c r="AT173" s="25"/>
      <c r="AU173" s="25"/>
      <c r="AV173" s="25"/>
      <c r="AW173" s="25"/>
      <c r="AX173" s="25"/>
      <c r="AY173" s="25"/>
      <c r="AZ173" s="25"/>
      <c r="BA173" s="25"/>
      <c r="BB173" s="25"/>
      <c r="BC173" s="25"/>
      <c r="BD173" s="25"/>
      <c r="BE173" s="25"/>
      <c r="BF173" s="25"/>
      <c r="BG173" s="25"/>
      <c r="BH173" s="25"/>
      <c r="BI173" s="25"/>
      <c r="BJ173" s="25"/>
      <c r="BK173" s="25"/>
      <c r="BL173" s="25"/>
      <c r="BM173" s="25"/>
      <c r="BN173" s="25"/>
      <c r="BO173" s="25"/>
      <c r="BP173" s="25"/>
      <c r="BQ173" s="25"/>
      <c r="BR173" s="25"/>
      <c r="BS173" s="25"/>
      <c r="BT173" s="25"/>
      <c r="BU173" s="25"/>
      <c r="BV173" s="25"/>
      <c r="BW173" s="25"/>
      <c r="BX173" s="25"/>
      <c r="BY173" s="25"/>
      <c r="BZ173" s="25"/>
      <c r="CA173" s="25"/>
      <c r="CB173" s="25"/>
      <c r="CC173" s="25"/>
      <c r="CD173" s="25"/>
      <c r="CE173" s="25"/>
      <c r="CF173" s="25"/>
      <c r="CG173" s="25"/>
      <c r="CH173" s="25"/>
      <c r="CI173" s="25"/>
      <c r="CJ173" s="25"/>
      <c r="CK173" s="25"/>
      <c r="CL173" s="25"/>
      <c r="CM173" s="25"/>
      <c r="CN173" s="25"/>
      <c r="CO173" s="25"/>
      <c r="CP173" s="25"/>
      <c r="CQ173" s="25"/>
      <c r="CR173" s="25"/>
      <c r="CS173" s="56"/>
      <c r="CT173" s="25"/>
      <c r="CU173" s="25"/>
      <c r="CV173" s="25"/>
      <c r="CW173" s="25"/>
      <c r="CX173" s="25"/>
      <c r="CY173" s="25"/>
      <c r="CZ173" s="25"/>
      <c r="DA173" s="25"/>
      <c r="DB173" s="25"/>
      <c r="DC173" s="25"/>
      <c r="DD173" s="25"/>
      <c r="DE173" s="25"/>
      <c r="DF173" s="25"/>
      <c r="DG173" s="25"/>
      <c r="DH173" s="25"/>
      <c r="DI173" s="25"/>
      <c r="DJ173" s="25"/>
      <c r="DK173" s="25"/>
      <c r="DL173" s="25"/>
      <c r="DM173" s="25"/>
      <c r="DN173" s="25"/>
      <c r="DO173" s="25"/>
      <c r="DP173" s="25"/>
      <c r="DQ173" s="25"/>
      <c r="DR173" s="25"/>
      <c r="DS173" s="25"/>
      <c r="DT173" s="25"/>
      <c r="DU173" s="25"/>
      <c r="DV173" s="25"/>
      <c r="DW173" s="25"/>
      <c r="DX173" s="25"/>
      <c r="DY173" s="25"/>
      <c r="DZ173" s="25"/>
      <c r="EA173" s="25"/>
      <c r="EB173" s="25"/>
      <c r="EC173" s="25"/>
    </row>
    <row r="174" spans="1:133">
      <c r="A174" s="25"/>
      <c r="B174" s="25"/>
      <c r="C174" s="25"/>
      <c r="D174" s="25"/>
      <c r="E174" s="25"/>
      <c r="F174" s="25"/>
      <c r="G174" s="25"/>
      <c r="H174" s="25"/>
      <c r="I174" s="25"/>
      <c r="J174" s="25"/>
      <c r="K174" s="25"/>
      <c r="L174" s="25"/>
      <c r="M174" s="25"/>
      <c r="N174" s="25"/>
      <c r="O174" s="25"/>
      <c r="P174" s="25"/>
      <c r="Q174" s="25"/>
      <c r="R174" s="25"/>
      <c r="S174" s="25"/>
      <c r="T174" s="25"/>
      <c r="U174" s="25"/>
      <c r="V174" s="25"/>
      <c r="W174" s="25"/>
      <c r="X174" s="25"/>
      <c r="Y174" s="25"/>
      <c r="Z174" s="25"/>
      <c r="AA174" s="25"/>
      <c r="AB174" s="25"/>
      <c r="AC174" s="25"/>
      <c r="AD174" s="25"/>
      <c r="AE174" s="25"/>
      <c r="AF174" s="25"/>
      <c r="AG174" s="25"/>
      <c r="AH174" s="25"/>
      <c r="AI174" s="25"/>
      <c r="AJ174" s="25"/>
      <c r="AK174" s="25"/>
      <c r="AL174" s="25"/>
      <c r="AM174" s="25"/>
      <c r="AN174" s="25"/>
      <c r="AO174" s="25"/>
      <c r="AP174" s="25"/>
      <c r="AQ174" s="25"/>
      <c r="AR174" s="25"/>
      <c r="AS174" s="25"/>
      <c r="AT174" s="25"/>
      <c r="AU174" s="25"/>
      <c r="AV174" s="25"/>
      <c r="AW174" s="25"/>
      <c r="AX174" s="25"/>
      <c r="AY174" s="25"/>
      <c r="AZ174" s="25"/>
      <c r="BA174" s="25"/>
      <c r="BB174" s="25"/>
      <c r="BC174" s="25"/>
      <c r="BD174" s="25"/>
      <c r="BE174" s="25"/>
      <c r="BF174" s="25"/>
      <c r="BG174" s="25"/>
      <c r="BH174" s="25"/>
      <c r="BI174" s="25"/>
      <c r="BJ174" s="25"/>
      <c r="BK174" s="25"/>
      <c r="BL174" s="25"/>
      <c r="BM174" s="25"/>
      <c r="BN174" s="25"/>
      <c r="BO174" s="25"/>
      <c r="BP174" s="25"/>
      <c r="BQ174" s="25"/>
      <c r="BR174" s="25"/>
      <c r="BS174" s="25"/>
      <c r="BT174" s="25"/>
      <c r="BU174" s="25"/>
      <c r="BV174" s="25"/>
      <c r="BW174" s="25"/>
      <c r="BX174" s="25"/>
      <c r="BY174" s="25"/>
      <c r="BZ174" s="25"/>
      <c r="CA174" s="25"/>
      <c r="CB174" s="25"/>
      <c r="CC174" s="25"/>
      <c r="CD174" s="25"/>
      <c r="CE174" s="25"/>
      <c r="CF174" s="25"/>
      <c r="CG174" s="25"/>
      <c r="CH174" s="25"/>
      <c r="CI174" s="25"/>
      <c r="CJ174" s="25"/>
      <c r="CK174" s="25"/>
      <c r="CL174" s="25"/>
      <c r="CM174" s="25"/>
      <c r="CN174" s="25"/>
      <c r="CO174" s="25"/>
      <c r="CP174" s="25"/>
      <c r="CQ174" s="25"/>
      <c r="CR174" s="25"/>
      <c r="CS174" s="56"/>
      <c r="CT174" s="25"/>
      <c r="CU174" s="25"/>
      <c r="CV174" s="25"/>
      <c r="CW174" s="25"/>
      <c r="CX174" s="25"/>
      <c r="CY174" s="25"/>
      <c r="CZ174" s="25"/>
      <c r="DA174" s="25"/>
      <c r="DB174" s="25"/>
      <c r="DC174" s="25"/>
      <c r="DD174" s="25"/>
      <c r="DE174" s="25"/>
      <c r="DF174" s="25"/>
      <c r="DG174" s="25"/>
      <c r="DH174" s="25"/>
      <c r="DI174" s="25"/>
      <c r="DJ174" s="25"/>
      <c r="DK174" s="25"/>
      <c r="DL174" s="25"/>
      <c r="DM174" s="25"/>
      <c r="DN174" s="25"/>
      <c r="DO174" s="25"/>
      <c r="DP174" s="25"/>
      <c r="DQ174" s="25"/>
      <c r="DR174" s="25"/>
      <c r="DS174" s="25"/>
      <c r="DT174" s="25"/>
      <c r="DU174" s="25"/>
      <c r="DV174" s="25"/>
      <c r="DW174" s="25"/>
      <c r="DX174" s="25"/>
      <c r="DY174" s="25"/>
      <c r="DZ174" s="25"/>
      <c r="EA174" s="25"/>
      <c r="EB174" s="25"/>
      <c r="EC174" s="25"/>
    </row>
    <row r="175" spans="1:133">
      <c r="A175" s="25"/>
      <c r="B175" s="25"/>
      <c r="C175" s="25"/>
      <c r="D175" s="25"/>
      <c r="E175" s="25"/>
      <c r="F175" s="25"/>
      <c r="G175" s="25"/>
      <c r="H175" s="25"/>
      <c r="I175" s="25"/>
      <c r="J175" s="25"/>
      <c r="K175" s="25"/>
      <c r="L175" s="25"/>
      <c r="M175" s="25"/>
      <c r="N175" s="25"/>
      <c r="O175" s="25"/>
      <c r="P175" s="25"/>
      <c r="Q175" s="25"/>
      <c r="R175" s="25"/>
      <c r="S175" s="25"/>
      <c r="T175" s="25"/>
      <c r="U175" s="25"/>
      <c r="V175" s="25"/>
      <c r="W175" s="25"/>
      <c r="X175" s="25"/>
      <c r="Y175" s="25"/>
      <c r="Z175" s="25"/>
      <c r="AA175" s="25"/>
      <c r="AB175" s="25"/>
      <c r="AC175" s="25"/>
      <c r="AD175" s="25"/>
      <c r="AE175" s="25"/>
      <c r="AF175" s="25"/>
      <c r="AG175" s="25"/>
      <c r="AH175" s="25"/>
      <c r="AI175" s="25"/>
      <c r="AJ175" s="25"/>
      <c r="AK175" s="25"/>
      <c r="AL175" s="25"/>
      <c r="AM175" s="25"/>
      <c r="AN175" s="25"/>
      <c r="AO175" s="25"/>
      <c r="AP175" s="25"/>
      <c r="AQ175" s="25"/>
      <c r="AR175" s="25"/>
      <c r="AS175" s="25"/>
      <c r="AT175" s="25"/>
      <c r="AU175" s="25"/>
      <c r="AV175" s="25"/>
      <c r="AW175" s="25"/>
      <c r="AX175" s="25"/>
      <c r="AY175" s="25"/>
      <c r="AZ175" s="25"/>
      <c r="BA175" s="25"/>
      <c r="BB175" s="25"/>
      <c r="BC175" s="25"/>
      <c r="BD175" s="25"/>
      <c r="BE175" s="25"/>
      <c r="BF175" s="25"/>
      <c r="BG175" s="25"/>
      <c r="BH175" s="25"/>
      <c r="BI175" s="25"/>
      <c r="BJ175" s="25"/>
      <c r="BK175" s="25"/>
      <c r="BL175" s="25"/>
      <c r="BM175" s="25"/>
      <c r="BN175" s="25"/>
      <c r="BO175" s="25"/>
      <c r="BP175" s="25"/>
      <c r="BQ175" s="25"/>
      <c r="BR175" s="25"/>
      <c r="BS175" s="25"/>
      <c r="BT175" s="25"/>
      <c r="BU175" s="25"/>
      <c r="BV175" s="25"/>
      <c r="BW175" s="25"/>
      <c r="BX175" s="25"/>
      <c r="BY175" s="25"/>
      <c r="BZ175" s="25"/>
      <c r="CA175" s="25"/>
      <c r="CB175" s="25"/>
      <c r="CC175" s="25"/>
      <c r="CD175" s="25"/>
      <c r="CE175" s="25"/>
      <c r="CF175" s="25"/>
      <c r="CG175" s="25"/>
      <c r="CH175" s="25"/>
      <c r="CI175" s="25"/>
      <c r="CJ175" s="25"/>
      <c r="CK175" s="25"/>
      <c r="CL175" s="25"/>
      <c r="CM175" s="25"/>
      <c r="CN175" s="25"/>
      <c r="CO175" s="25"/>
      <c r="CP175" s="25"/>
      <c r="CQ175" s="25"/>
      <c r="CR175" s="25"/>
      <c r="CS175" s="56"/>
      <c r="CT175" s="25"/>
      <c r="CU175" s="25"/>
      <c r="CV175" s="25"/>
      <c r="CW175" s="25"/>
      <c r="CX175" s="25"/>
      <c r="CY175" s="25"/>
      <c r="CZ175" s="25"/>
      <c r="DA175" s="25"/>
      <c r="DB175" s="25"/>
      <c r="DC175" s="25"/>
      <c r="DD175" s="25"/>
      <c r="DE175" s="25"/>
      <c r="DF175" s="25"/>
      <c r="DG175" s="25"/>
      <c r="DH175" s="25"/>
      <c r="DI175" s="25"/>
      <c r="DJ175" s="25"/>
      <c r="DK175" s="25"/>
      <c r="DL175" s="25"/>
      <c r="DM175" s="25"/>
      <c r="DN175" s="25"/>
      <c r="DO175" s="25"/>
      <c r="DP175" s="25"/>
      <c r="DQ175" s="25"/>
      <c r="DR175" s="25"/>
      <c r="DS175" s="25"/>
      <c r="DT175" s="25"/>
      <c r="DU175" s="25"/>
      <c r="DV175" s="25"/>
      <c r="DW175" s="25"/>
      <c r="DX175" s="25"/>
      <c r="DY175" s="25"/>
      <c r="DZ175" s="25"/>
      <c r="EA175" s="25"/>
      <c r="EB175" s="25"/>
      <c r="EC175" s="25"/>
    </row>
    <row r="176" spans="1:133">
      <c r="A176" s="25"/>
      <c r="B176" s="25"/>
      <c r="C176" s="25"/>
      <c r="D176" s="25"/>
      <c r="E176" s="25"/>
      <c r="F176" s="25"/>
      <c r="G176" s="25"/>
      <c r="H176" s="25"/>
      <c r="I176" s="25"/>
      <c r="J176" s="25"/>
      <c r="K176" s="25"/>
      <c r="L176" s="25"/>
      <c r="M176" s="25"/>
      <c r="N176" s="25"/>
      <c r="O176" s="25"/>
      <c r="P176" s="25"/>
      <c r="Q176" s="25"/>
      <c r="R176" s="25"/>
      <c r="S176" s="25"/>
      <c r="T176" s="25"/>
      <c r="U176" s="25"/>
      <c r="V176" s="25"/>
      <c r="W176" s="25"/>
      <c r="X176" s="25"/>
      <c r="Y176" s="25"/>
      <c r="Z176" s="25"/>
      <c r="AA176" s="25"/>
      <c r="AB176" s="25"/>
      <c r="AC176" s="25"/>
      <c r="AD176" s="25"/>
      <c r="AE176" s="25"/>
      <c r="AF176" s="25"/>
      <c r="AG176" s="25"/>
      <c r="AH176" s="25"/>
      <c r="AI176" s="25"/>
      <c r="AJ176" s="25"/>
      <c r="AK176" s="25"/>
      <c r="AL176" s="25"/>
      <c r="AM176" s="25"/>
      <c r="AN176" s="25"/>
      <c r="AO176" s="25"/>
      <c r="AP176" s="25"/>
      <c r="AQ176" s="25"/>
      <c r="AR176" s="25"/>
      <c r="AS176" s="25"/>
      <c r="AT176" s="25"/>
      <c r="AU176" s="25"/>
      <c r="AV176" s="25"/>
      <c r="AW176" s="25"/>
      <c r="AX176" s="25"/>
      <c r="AY176" s="25"/>
      <c r="AZ176" s="25"/>
      <c r="BA176" s="25"/>
      <c r="BB176" s="25"/>
      <c r="BC176" s="25"/>
      <c r="BD176" s="25"/>
      <c r="BE176" s="25"/>
      <c r="BF176" s="25"/>
      <c r="BG176" s="25"/>
      <c r="BH176" s="25"/>
      <c r="BI176" s="25"/>
      <c r="BJ176" s="25"/>
      <c r="BK176" s="25"/>
      <c r="BL176" s="25"/>
      <c r="BM176" s="25"/>
      <c r="BN176" s="25"/>
      <c r="BO176" s="25"/>
      <c r="BP176" s="25"/>
      <c r="BQ176" s="25"/>
      <c r="BR176" s="25"/>
      <c r="BS176" s="25"/>
      <c r="BT176" s="25"/>
      <c r="BU176" s="25"/>
      <c r="BV176" s="25"/>
      <c r="BW176" s="25"/>
      <c r="BX176" s="25"/>
      <c r="BY176" s="25"/>
      <c r="BZ176" s="25"/>
      <c r="CA176" s="25"/>
      <c r="CB176" s="25"/>
      <c r="CC176" s="25"/>
      <c r="CD176" s="25"/>
      <c r="CE176" s="25"/>
      <c r="CF176" s="25"/>
      <c r="CG176" s="25"/>
      <c r="CH176" s="25"/>
      <c r="CI176" s="25"/>
      <c r="CJ176" s="25"/>
      <c r="CK176" s="25"/>
      <c r="CL176" s="25"/>
      <c r="CM176" s="25"/>
      <c r="CN176" s="25"/>
      <c r="CO176" s="25"/>
      <c r="CP176" s="25"/>
      <c r="CQ176" s="25"/>
      <c r="CR176" s="25"/>
      <c r="CS176" s="56"/>
      <c r="CT176" s="25"/>
      <c r="CU176" s="25"/>
      <c r="CV176" s="25"/>
      <c r="CW176" s="25"/>
      <c r="CX176" s="25"/>
      <c r="CY176" s="25"/>
      <c r="CZ176" s="25"/>
      <c r="DA176" s="25"/>
      <c r="DB176" s="25"/>
      <c r="DC176" s="25"/>
      <c r="DD176" s="25"/>
      <c r="DE176" s="25"/>
      <c r="DF176" s="25"/>
      <c r="DG176" s="25"/>
      <c r="DH176" s="25"/>
      <c r="DI176" s="25"/>
      <c r="DJ176" s="25"/>
      <c r="DK176" s="25"/>
      <c r="DL176" s="25"/>
      <c r="DM176" s="25"/>
      <c r="DN176" s="25"/>
      <c r="DO176" s="25"/>
      <c r="DP176" s="25"/>
      <c r="DQ176" s="25"/>
      <c r="DR176" s="25"/>
      <c r="DS176" s="25"/>
      <c r="DT176" s="25"/>
      <c r="DU176" s="25"/>
      <c r="DV176" s="25"/>
      <c r="DW176" s="25"/>
      <c r="DX176" s="25"/>
      <c r="DY176" s="25"/>
      <c r="DZ176" s="25"/>
      <c r="EA176" s="25"/>
      <c r="EB176" s="25"/>
      <c r="EC176" s="25"/>
    </row>
    <row r="177" spans="1:133">
      <c r="A177" s="25"/>
      <c r="B177" s="25"/>
      <c r="C177" s="25"/>
      <c r="D177" s="25"/>
      <c r="E177" s="25"/>
      <c r="F177" s="25"/>
      <c r="G177" s="25"/>
      <c r="H177" s="25"/>
      <c r="I177" s="25"/>
      <c r="J177" s="25"/>
      <c r="K177" s="25"/>
      <c r="L177" s="25"/>
      <c r="M177" s="25"/>
      <c r="N177" s="25"/>
      <c r="O177" s="25"/>
      <c r="P177" s="25"/>
      <c r="Q177" s="25"/>
      <c r="R177" s="25"/>
      <c r="S177" s="25"/>
      <c r="T177" s="25"/>
      <c r="U177" s="25"/>
      <c r="V177" s="25"/>
      <c r="W177" s="25"/>
      <c r="X177" s="25"/>
      <c r="Y177" s="25"/>
      <c r="Z177" s="25"/>
      <c r="AA177" s="25"/>
      <c r="AB177" s="25"/>
      <c r="AC177" s="25"/>
      <c r="AD177" s="25"/>
      <c r="AE177" s="25"/>
      <c r="AF177" s="25"/>
      <c r="AG177" s="25"/>
      <c r="AH177" s="25"/>
      <c r="AI177" s="25"/>
      <c r="AJ177" s="25"/>
      <c r="AK177" s="25"/>
      <c r="AL177" s="25"/>
      <c r="AM177" s="25"/>
      <c r="AN177" s="25"/>
      <c r="AO177" s="25"/>
      <c r="AP177" s="25"/>
      <c r="AQ177" s="25"/>
      <c r="AR177" s="25"/>
      <c r="AS177" s="25"/>
      <c r="AT177" s="25"/>
      <c r="AU177" s="25"/>
      <c r="AV177" s="25"/>
      <c r="AW177" s="25"/>
      <c r="AX177" s="25"/>
      <c r="AY177" s="25"/>
      <c r="AZ177" s="25"/>
      <c r="BA177" s="25"/>
      <c r="BB177" s="25"/>
      <c r="BC177" s="25"/>
      <c r="BD177" s="25"/>
      <c r="BE177" s="25"/>
      <c r="BF177" s="25"/>
      <c r="BG177" s="25"/>
      <c r="BH177" s="25"/>
      <c r="BI177" s="25"/>
      <c r="BJ177" s="25"/>
      <c r="BK177" s="25"/>
      <c r="BL177" s="25"/>
      <c r="BM177" s="25"/>
      <c r="BN177" s="25"/>
      <c r="BO177" s="25"/>
      <c r="BP177" s="25"/>
      <c r="BQ177" s="25"/>
      <c r="BR177" s="25"/>
      <c r="BS177" s="25"/>
      <c r="BT177" s="25"/>
      <c r="BU177" s="25"/>
      <c r="BV177" s="25"/>
      <c r="BW177" s="25"/>
      <c r="BX177" s="25"/>
      <c r="BY177" s="25"/>
      <c r="BZ177" s="25"/>
      <c r="CA177" s="25"/>
      <c r="CB177" s="25"/>
      <c r="CC177" s="25"/>
      <c r="CD177" s="25"/>
      <c r="CE177" s="25"/>
      <c r="CF177" s="25"/>
      <c r="CG177" s="25"/>
      <c r="CH177" s="25"/>
      <c r="CI177" s="25"/>
      <c r="CJ177" s="25"/>
      <c r="CK177" s="25"/>
      <c r="CL177" s="25"/>
      <c r="CM177" s="25"/>
      <c r="CN177" s="25"/>
      <c r="CO177" s="25"/>
      <c r="CP177" s="25"/>
      <c r="CQ177" s="25"/>
      <c r="CR177" s="25"/>
      <c r="CS177" s="56"/>
      <c r="CT177" s="25"/>
      <c r="CU177" s="25"/>
      <c r="CV177" s="25"/>
      <c r="CW177" s="25"/>
      <c r="CX177" s="25"/>
      <c r="CY177" s="25"/>
      <c r="CZ177" s="25"/>
      <c r="DA177" s="25"/>
      <c r="DB177" s="25"/>
      <c r="DC177" s="25"/>
      <c r="DD177" s="25"/>
      <c r="DE177" s="25"/>
      <c r="DF177" s="25"/>
      <c r="DG177" s="25"/>
      <c r="DH177" s="25"/>
      <c r="DI177" s="25"/>
      <c r="DJ177" s="25"/>
      <c r="DK177" s="25"/>
      <c r="DL177" s="25"/>
      <c r="DM177" s="25"/>
      <c r="DN177" s="25"/>
      <c r="DO177" s="25"/>
      <c r="DP177" s="25"/>
      <c r="DQ177" s="25"/>
      <c r="DR177" s="25"/>
      <c r="DS177" s="25"/>
      <c r="DT177" s="25"/>
      <c r="DU177" s="25"/>
      <c r="DV177" s="25"/>
      <c r="DW177" s="25"/>
      <c r="DX177" s="25"/>
      <c r="DY177" s="25"/>
      <c r="DZ177" s="25"/>
      <c r="EA177" s="25"/>
      <c r="EB177" s="25"/>
      <c r="EC177" s="25"/>
    </row>
    <row r="178" spans="1:133">
      <c r="A178" s="25"/>
      <c r="B178" s="25"/>
      <c r="C178" s="25"/>
      <c r="D178" s="25"/>
      <c r="E178" s="25"/>
      <c r="F178" s="25"/>
      <c r="G178" s="25"/>
      <c r="H178" s="25"/>
      <c r="I178" s="25"/>
      <c r="J178" s="25"/>
      <c r="K178" s="25"/>
      <c r="L178" s="25"/>
      <c r="M178" s="25"/>
      <c r="N178" s="25"/>
      <c r="O178" s="25"/>
      <c r="P178" s="25"/>
      <c r="Q178" s="25"/>
      <c r="R178" s="25"/>
      <c r="S178" s="25"/>
      <c r="T178" s="25"/>
      <c r="U178" s="25"/>
      <c r="V178" s="25"/>
      <c r="W178" s="25"/>
      <c r="X178" s="25"/>
      <c r="Y178" s="25"/>
      <c r="Z178" s="25"/>
      <c r="AA178" s="25"/>
      <c r="AB178" s="25"/>
      <c r="AC178" s="25"/>
      <c r="AD178" s="25"/>
      <c r="AE178" s="25"/>
      <c r="AF178" s="25"/>
      <c r="AG178" s="25"/>
      <c r="AH178" s="25"/>
      <c r="AI178" s="25"/>
      <c r="AJ178" s="25"/>
      <c r="AK178" s="25"/>
      <c r="AL178" s="25"/>
      <c r="AM178" s="25"/>
      <c r="AN178" s="25"/>
      <c r="AO178" s="25"/>
      <c r="AP178" s="25"/>
      <c r="AQ178" s="25"/>
      <c r="AR178" s="25"/>
      <c r="AS178" s="25"/>
      <c r="AT178" s="25"/>
      <c r="AU178" s="25"/>
      <c r="AV178" s="25"/>
      <c r="AW178" s="25"/>
      <c r="AX178" s="25"/>
      <c r="AY178" s="25"/>
      <c r="AZ178" s="25"/>
      <c r="BA178" s="25"/>
      <c r="BB178" s="25"/>
      <c r="BC178" s="25"/>
      <c r="BD178" s="25"/>
      <c r="BE178" s="25"/>
      <c r="BF178" s="25"/>
      <c r="BG178" s="25"/>
      <c r="BH178" s="25"/>
      <c r="BI178" s="25"/>
      <c r="BJ178" s="25"/>
      <c r="BK178" s="25"/>
      <c r="BL178" s="25"/>
      <c r="BM178" s="25"/>
      <c r="BN178" s="25"/>
      <c r="BO178" s="25"/>
      <c r="BP178" s="25"/>
      <c r="BQ178" s="25"/>
      <c r="BR178" s="25"/>
      <c r="BS178" s="25"/>
      <c r="BT178" s="25"/>
      <c r="BU178" s="25"/>
      <c r="BV178" s="25"/>
      <c r="BW178" s="25"/>
      <c r="BX178" s="25"/>
      <c r="BY178" s="25"/>
      <c r="BZ178" s="25"/>
      <c r="CA178" s="25"/>
      <c r="CB178" s="25"/>
      <c r="CC178" s="25"/>
      <c r="CD178" s="25"/>
      <c r="CE178" s="25"/>
      <c r="CF178" s="25"/>
      <c r="CG178" s="25"/>
      <c r="CH178" s="25"/>
      <c r="CI178" s="25"/>
      <c r="CJ178" s="25"/>
      <c r="CK178" s="25"/>
      <c r="CL178" s="25"/>
      <c r="CM178" s="25"/>
      <c r="CN178" s="25"/>
      <c r="CO178" s="25"/>
      <c r="CP178" s="25"/>
      <c r="CQ178" s="25"/>
      <c r="CR178" s="25"/>
      <c r="CS178" s="56"/>
      <c r="CT178" s="25"/>
      <c r="CU178" s="25"/>
      <c r="CV178" s="25"/>
      <c r="CW178" s="25"/>
      <c r="CX178" s="25"/>
      <c r="CY178" s="25"/>
      <c r="CZ178" s="25"/>
      <c r="DA178" s="25"/>
      <c r="DB178" s="25"/>
      <c r="DC178" s="25"/>
      <c r="DD178" s="25"/>
      <c r="DE178" s="25"/>
      <c r="DF178" s="25"/>
      <c r="DG178" s="25"/>
      <c r="DH178" s="25"/>
      <c r="DI178" s="25"/>
      <c r="DJ178" s="25"/>
      <c r="DK178" s="25"/>
      <c r="DL178" s="25"/>
      <c r="DM178" s="25"/>
      <c r="DN178" s="25"/>
      <c r="DO178" s="25"/>
      <c r="DP178" s="25"/>
      <c r="DQ178" s="25"/>
      <c r="DR178" s="25"/>
      <c r="DS178" s="25"/>
      <c r="DT178" s="25"/>
      <c r="DU178" s="25"/>
      <c r="DV178" s="25"/>
      <c r="DW178" s="25"/>
      <c r="DX178" s="25"/>
      <c r="DY178" s="25"/>
      <c r="DZ178" s="25"/>
      <c r="EA178" s="25"/>
      <c r="EB178" s="25"/>
      <c r="EC178" s="25"/>
    </row>
    <row r="179" spans="1:133">
      <c r="A179" s="25"/>
      <c r="B179" s="25"/>
      <c r="C179" s="25"/>
      <c r="D179" s="25"/>
      <c r="E179" s="25"/>
      <c r="F179" s="25"/>
      <c r="G179" s="25"/>
      <c r="H179" s="25"/>
      <c r="I179" s="25"/>
      <c r="J179" s="25"/>
      <c r="K179" s="25"/>
      <c r="L179" s="25"/>
      <c r="M179" s="25"/>
      <c r="N179" s="25"/>
      <c r="O179" s="25"/>
      <c r="P179" s="25"/>
      <c r="Q179" s="25"/>
      <c r="R179" s="25"/>
      <c r="S179" s="25"/>
      <c r="T179" s="25"/>
      <c r="U179" s="25"/>
      <c r="V179" s="25"/>
      <c r="W179" s="25"/>
      <c r="X179" s="25"/>
      <c r="Y179" s="25"/>
      <c r="Z179" s="25"/>
      <c r="AA179" s="25"/>
      <c r="AB179" s="25"/>
      <c r="AC179" s="25"/>
      <c r="AD179" s="25"/>
      <c r="AE179" s="25"/>
      <c r="AF179" s="25"/>
      <c r="AG179" s="25"/>
      <c r="AH179" s="25"/>
      <c r="AI179" s="25"/>
      <c r="AJ179" s="25"/>
      <c r="AK179" s="25"/>
      <c r="AL179" s="25"/>
      <c r="AM179" s="25"/>
      <c r="AN179" s="25"/>
      <c r="AO179" s="25"/>
      <c r="AP179" s="25"/>
      <c r="AQ179" s="25"/>
      <c r="AR179" s="25"/>
      <c r="AS179" s="25"/>
      <c r="AT179" s="25"/>
      <c r="AU179" s="25"/>
      <c r="AV179" s="25"/>
      <c r="AW179" s="25"/>
      <c r="AX179" s="25"/>
      <c r="AY179" s="25"/>
      <c r="AZ179" s="25"/>
      <c r="BA179" s="25"/>
      <c r="BB179" s="25"/>
      <c r="BC179" s="25"/>
      <c r="BD179" s="25"/>
      <c r="BE179" s="25"/>
      <c r="BF179" s="25"/>
      <c r="BG179" s="25"/>
      <c r="BH179" s="25"/>
      <c r="BI179" s="25"/>
      <c r="BJ179" s="25"/>
      <c r="BK179" s="25"/>
      <c r="BL179" s="25"/>
      <c r="BM179" s="25"/>
      <c r="BN179" s="25"/>
      <c r="BO179" s="25"/>
      <c r="BP179" s="25"/>
      <c r="BQ179" s="25"/>
      <c r="BR179" s="25"/>
      <c r="BS179" s="25"/>
      <c r="BT179" s="25"/>
      <c r="BU179" s="25"/>
      <c r="BV179" s="25"/>
      <c r="BW179" s="25"/>
      <c r="BX179" s="25"/>
      <c r="BY179" s="25"/>
      <c r="BZ179" s="25"/>
      <c r="CA179" s="25"/>
      <c r="CB179" s="25"/>
      <c r="CC179" s="25"/>
      <c r="CD179" s="25"/>
      <c r="CE179" s="25"/>
      <c r="CF179" s="25"/>
      <c r="CG179" s="25"/>
      <c r="CH179" s="25"/>
      <c r="CI179" s="25"/>
      <c r="CJ179" s="25"/>
      <c r="CK179" s="25"/>
      <c r="CL179" s="25"/>
      <c r="CM179" s="25"/>
      <c r="CN179" s="25"/>
      <c r="CO179" s="25"/>
      <c r="CP179" s="25"/>
      <c r="CQ179" s="25"/>
      <c r="CR179" s="25"/>
      <c r="CS179" s="56"/>
      <c r="CT179" s="25"/>
      <c r="CU179" s="25"/>
      <c r="CV179" s="25"/>
      <c r="CW179" s="25"/>
      <c r="CX179" s="25"/>
      <c r="CY179" s="25"/>
      <c r="CZ179" s="25"/>
      <c r="DA179" s="25"/>
      <c r="DB179" s="25"/>
      <c r="DC179" s="25"/>
      <c r="DD179" s="25"/>
      <c r="DE179" s="25"/>
      <c r="DF179" s="25"/>
      <c r="DG179" s="25"/>
      <c r="DH179" s="25"/>
      <c r="DI179" s="25"/>
      <c r="DJ179" s="25"/>
      <c r="DK179" s="25"/>
      <c r="DL179" s="25"/>
      <c r="DM179" s="25"/>
      <c r="DN179" s="25"/>
      <c r="DO179" s="25"/>
      <c r="DP179" s="25"/>
      <c r="DQ179" s="25"/>
      <c r="DR179" s="25"/>
      <c r="DS179" s="25"/>
      <c r="DT179" s="25"/>
      <c r="DU179" s="25"/>
      <c r="DV179" s="25"/>
      <c r="DW179" s="25"/>
      <c r="DX179" s="25"/>
      <c r="DY179" s="25"/>
      <c r="DZ179" s="25"/>
      <c r="EA179" s="25"/>
      <c r="EB179" s="25"/>
      <c r="EC179" s="25"/>
    </row>
    <row r="180" spans="1:133">
      <c r="A180" s="25"/>
      <c r="B180" s="25"/>
      <c r="C180" s="25"/>
      <c r="D180" s="25"/>
      <c r="E180" s="25"/>
      <c r="F180" s="25"/>
      <c r="G180" s="25"/>
      <c r="H180" s="25"/>
      <c r="I180" s="25"/>
      <c r="J180" s="25"/>
      <c r="K180" s="25"/>
      <c r="L180" s="25"/>
      <c r="M180" s="25"/>
      <c r="N180" s="25"/>
      <c r="O180" s="25"/>
      <c r="P180" s="25"/>
      <c r="Q180" s="25"/>
      <c r="R180" s="25"/>
      <c r="S180" s="25"/>
      <c r="T180" s="25"/>
      <c r="U180" s="25"/>
      <c r="V180" s="25"/>
      <c r="W180" s="25"/>
      <c r="X180" s="25"/>
      <c r="Y180" s="25"/>
      <c r="Z180" s="25"/>
      <c r="AA180" s="25"/>
      <c r="AB180" s="25"/>
      <c r="AC180" s="25"/>
      <c r="AD180" s="25"/>
      <c r="AE180" s="25"/>
      <c r="AF180" s="25"/>
      <c r="AG180" s="25"/>
      <c r="AH180" s="25"/>
      <c r="AI180" s="25"/>
      <c r="AJ180" s="25"/>
      <c r="AK180" s="25"/>
      <c r="AL180" s="25"/>
      <c r="AM180" s="25"/>
      <c r="AN180" s="25"/>
      <c r="AO180" s="25"/>
      <c r="AP180" s="25"/>
      <c r="AQ180" s="25"/>
      <c r="AR180" s="25"/>
      <c r="AS180" s="25"/>
      <c r="AT180" s="25"/>
      <c r="AU180" s="25"/>
      <c r="AV180" s="25"/>
      <c r="AW180" s="25"/>
      <c r="AX180" s="25"/>
      <c r="AY180" s="25"/>
      <c r="AZ180" s="25"/>
      <c r="BA180" s="25"/>
      <c r="BB180" s="25"/>
      <c r="BC180" s="25"/>
      <c r="BD180" s="25"/>
      <c r="BE180" s="25"/>
      <c r="BF180" s="25"/>
      <c r="BG180" s="25"/>
      <c r="BH180" s="25"/>
      <c r="BI180" s="25"/>
      <c r="BJ180" s="25"/>
      <c r="BK180" s="25"/>
      <c r="BL180" s="25"/>
      <c r="BM180" s="25"/>
      <c r="BN180" s="25"/>
      <c r="BO180" s="25"/>
      <c r="BP180" s="25"/>
      <c r="BQ180" s="25"/>
      <c r="BR180" s="25"/>
      <c r="BS180" s="25"/>
      <c r="BT180" s="25"/>
      <c r="BU180" s="25"/>
      <c r="BV180" s="25"/>
      <c r="BW180" s="25"/>
      <c r="BX180" s="25"/>
      <c r="BY180" s="25"/>
      <c r="BZ180" s="25"/>
      <c r="CA180" s="25"/>
      <c r="CB180" s="25"/>
      <c r="CC180" s="25"/>
      <c r="CD180" s="25"/>
      <c r="CE180" s="25"/>
      <c r="CF180" s="25"/>
      <c r="CG180" s="25"/>
      <c r="CH180" s="25"/>
      <c r="CI180" s="25"/>
      <c r="CJ180" s="25"/>
      <c r="CK180" s="25"/>
      <c r="CL180" s="25"/>
      <c r="CM180" s="25"/>
      <c r="CN180" s="25"/>
      <c r="CO180" s="25"/>
      <c r="CP180" s="25"/>
      <c r="CQ180" s="25"/>
      <c r="CR180" s="25"/>
      <c r="CS180" s="56"/>
      <c r="CT180" s="25"/>
      <c r="CU180" s="25"/>
      <c r="CV180" s="25"/>
      <c r="CW180" s="25"/>
      <c r="CX180" s="25"/>
      <c r="CY180" s="25"/>
      <c r="CZ180" s="25"/>
      <c r="DA180" s="25"/>
      <c r="DB180" s="25"/>
      <c r="DC180" s="25"/>
      <c r="DD180" s="25"/>
      <c r="DE180" s="25"/>
      <c r="DF180" s="25"/>
      <c r="DG180" s="25"/>
      <c r="DH180" s="25"/>
      <c r="DI180" s="25"/>
      <c r="DJ180" s="25"/>
      <c r="DK180" s="25"/>
      <c r="DL180" s="25"/>
      <c r="DM180" s="25"/>
      <c r="DN180" s="25"/>
      <c r="DO180" s="25"/>
      <c r="DP180" s="25"/>
      <c r="DQ180" s="25"/>
      <c r="DR180" s="25"/>
      <c r="DS180" s="25"/>
      <c r="DT180" s="25"/>
      <c r="DU180" s="25"/>
      <c r="DV180" s="25"/>
      <c r="DW180" s="25"/>
      <c r="DX180" s="25"/>
      <c r="DY180" s="25"/>
      <c r="DZ180" s="25"/>
      <c r="EA180" s="25"/>
      <c r="EB180" s="25"/>
      <c r="EC180" s="25"/>
    </row>
    <row r="181" spans="1:133">
      <c r="A181" s="25"/>
      <c r="B181" s="25"/>
      <c r="C181" s="25"/>
      <c r="D181" s="25"/>
      <c r="E181" s="25"/>
      <c r="F181" s="25"/>
      <c r="G181" s="25"/>
      <c r="H181" s="25"/>
      <c r="I181" s="25"/>
      <c r="J181" s="25"/>
      <c r="K181" s="25"/>
      <c r="L181" s="25"/>
      <c r="M181" s="25"/>
      <c r="N181" s="25"/>
      <c r="O181" s="25"/>
      <c r="P181" s="25"/>
      <c r="Q181" s="25"/>
      <c r="R181" s="25"/>
      <c r="S181" s="25"/>
      <c r="T181" s="25"/>
      <c r="U181" s="25"/>
      <c r="V181" s="25"/>
      <c r="W181" s="25"/>
      <c r="X181" s="25"/>
      <c r="Y181" s="25"/>
      <c r="Z181" s="25"/>
      <c r="AA181" s="25"/>
      <c r="AB181" s="25"/>
      <c r="AC181" s="25"/>
      <c r="AD181" s="25"/>
      <c r="AE181" s="25"/>
      <c r="AF181" s="25"/>
      <c r="AG181" s="25"/>
      <c r="AH181" s="25"/>
      <c r="AI181" s="25"/>
      <c r="AJ181" s="25"/>
      <c r="AK181" s="25"/>
      <c r="AL181" s="25"/>
      <c r="AM181" s="25"/>
      <c r="AN181" s="25"/>
      <c r="AO181" s="25"/>
      <c r="AP181" s="25"/>
      <c r="AQ181" s="25"/>
      <c r="AR181" s="25"/>
      <c r="AS181" s="25"/>
      <c r="AT181" s="25"/>
      <c r="AU181" s="25"/>
      <c r="AV181" s="25"/>
      <c r="AW181" s="25"/>
      <c r="AX181" s="25"/>
      <c r="AY181" s="25"/>
      <c r="AZ181" s="25"/>
      <c r="BA181" s="25"/>
      <c r="BB181" s="25"/>
      <c r="BC181" s="25"/>
      <c r="BD181" s="25"/>
      <c r="BE181" s="25"/>
      <c r="BF181" s="25"/>
      <c r="BG181" s="25"/>
      <c r="BH181" s="25"/>
      <c r="BI181" s="25"/>
      <c r="BJ181" s="25"/>
      <c r="BK181" s="25"/>
      <c r="BL181" s="25"/>
      <c r="BM181" s="25"/>
      <c r="BN181" s="25"/>
      <c r="BO181" s="25"/>
      <c r="BP181" s="25"/>
      <c r="BQ181" s="25"/>
      <c r="BR181" s="25"/>
      <c r="BS181" s="25"/>
      <c r="BT181" s="25"/>
      <c r="BU181" s="25"/>
      <c r="BV181" s="25"/>
      <c r="BW181" s="25"/>
      <c r="BX181" s="25"/>
      <c r="BY181" s="25"/>
      <c r="BZ181" s="25"/>
      <c r="CA181" s="25"/>
      <c r="CB181" s="25"/>
      <c r="CC181" s="25"/>
      <c r="CD181" s="25"/>
      <c r="CE181" s="25"/>
      <c r="CF181" s="25"/>
      <c r="CG181" s="25"/>
      <c r="CH181" s="25"/>
      <c r="CI181" s="25"/>
      <c r="CJ181" s="25"/>
      <c r="CK181" s="25"/>
      <c r="CL181" s="25"/>
      <c r="CM181" s="25"/>
      <c r="CN181" s="25"/>
      <c r="CO181" s="25"/>
      <c r="CP181" s="25"/>
      <c r="CQ181" s="25"/>
      <c r="CR181" s="25"/>
      <c r="CS181" s="56"/>
      <c r="CT181" s="25"/>
      <c r="CU181" s="25"/>
      <c r="CV181" s="25"/>
      <c r="CW181" s="25"/>
      <c r="CX181" s="25"/>
      <c r="CY181" s="25"/>
      <c r="CZ181" s="25"/>
      <c r="DA181" s="25"/>
      <c r="DB181" s="25"/>
      <c r="DC181" s="25"/>
      <c r="DD181" s="25"/>
      <c r="DE181" s="25"/>
      <c r="DF181" s="25"/>
      <c r="DG181" s="25"/>
      <c r="DH181" s="25"/>
      <c r="DI181" s="25"/>
      <c r="DJ181" s="25"/>
      <c r="DK181" s="25"/>
      <c r="DL181" s="25"/>
      <c r="DM181" s="25"/>
      <c r="DN181" s="25"/>
      <c r="DO181" s="25"/>
      <c r="DP181" s="25"/>
      <c r="DQ181" s="25"/>
      <c r="DR181" s="25"/>
      <c r="DS181" s="25"/>
      <c r="DT181" s="25"/>
      <c r="DU181" s="25"/>
      <c r="DV181" s="25"/>
      <c r="DW181" s="25"/>
      <c r="DX181" s="25"/>
      <c r="DY181" s="25"/>
      <c r="DZ181" s="25"/>
      <c r="EA181" s="25"/>
      <c r="EB181" s="25"/>
      <c r="EC181" s="25"/>
    </row>
    <row r="182" spans="1:133">
      <c r="A182" s="25"/>
      <c r="B182" s="25"/>
      <c r="C182" s="25"/>
      <c r="D182" s="25"/>
      <c r="E182" s="25"/>
      <c r="F182" s="25"/>
      <c r="G182" s="25"/>
      <c r="H182" s="25"/>
      <c r="I182" s="25"/>
      <c r="J182" s="25"/>
      <c r="K182" s="25"/>
      <c r="L182" s="25"/>
      <c r="M182" s="25"/>
      <c r="N182" s="25"/>
      <c r="O182" s="25"/>
      <c r="P182" s="25"/>
      <c r="Q182" s="25"/>
      <c r="R182" s="25"/>
      <c r="S182" s="25"/>
      <c r="T182" s="25"/>
      <c r="U182" s="25"/>
      <c r="V182" s="25"/>
      <c r="W182" s="25"/>
      <c r="X182" s="25"/>
      <c r="Y182" s="25"/>
      <c r="Z182" s="25"/>
      <c r="AA182" s="25"/>
      <c r="AB182" s="25"/>
      <c r="AC182" s="25"/>
      <c r="AD182" s="25"/>
      <c r="AE182" s="25"/>
      <c r="AF182" s="25"/>
      <c r="AG182" s="25"/>
      <c r="AH182" s="25"/>
      <c r="AI182" s="25"/>
      <c r="AJ182" s="25"/>
      <c r="AK182" s="25"/>
      <c r="AL182" s="25"/>
      <c r="AM182" s="25"/>
      <c r="AN182" s="25"/>
      <c r="AO182" s="25"/>
      <c r="AP182" s="25"/>
      <c r="AQ182" s="25"/>
      <c r="AR182" s="25"/>
      <c r="AS182" s="25"/>
      <c r="AT182" s="25"/>
      <c r="AU182" s="25"/>
      <c r="AV182" s="25"/>
      <c r="AW182" s="25"/>
      <c r="AX182" s="25"/>
      <c r="AY182" s="25"/>
      <c r="AZ182" s="25"/>
      <c r="BA182" s="25"/>
      <c r="BB182" s="25"/>
      <c r="BC182" s="25"/>
      <c r="BD182" s="25"/>
      <c r="BE182" s="25"/>
      <c r="BF182" s="25"/>
      <c r="BG182" s="25"/>
      <c r="BH182" s="25"/>
      <c r="BI182" s="25"/>
      <c r="BJ182" s="25"/>
      <c r="BK182" s="25"/>
      <c r="BL182" s="25"/>
      <c r="BM182" s="25"/>
      <c r="BN182" s="25"/>
      <c r="BO182" s="25"/>
      <c r="BP182" s="25"/>
      <c r="BQ182" s="25"/>
      <c r="BR182" s="25"/>
      <c r="BS182" s="25"/>
      <c r="BT182" s="25"/>
      <c r="BU182" s="25"/>
      <c r="BV182" s="25"/>
      <c r="BW182" s="25"/>
      <c r="BX182" s="25"/>
      <c r="BY182" s="25"/>
      <c r="BZ182" s="25"/>
      <c r="CA182" s="25"/>
      <c r="CB182" s="25"/>
      <c r="CC182" s="25"/>
      <c r="CD182" s="25"/>
      <c r="CE182" s="25"/>
      <c r="CF182" s="25"/>
      <c r="CG182" s="25"/>
      <c r="CH182" s="25"/>
      <c r="CI182" s="25"/>
      <c r="CJ182" s="25"/>
      <c r="CK182" s="25"/>
      <c r="CL182" s="25"/>
      <c r="CM182" s="25"/>
      <c r="CN182" s="25"/>
      <c r="CO182" s="25"/>
      <c r="CP182" s="25"/>
      <c r="CQ182" s="25"/>
      <c r="CR182" s="25"/>
      <c r="CS182" s="56"/>
      <c r="CT182" s="25"/>
      <c r="CU182" s="25"/>
      <c r="CV182" s="25"/>
      <c r="CW182" s="25"/>
      <c r="CX182" s="25"/>
      <c r="CY182" s="25"/>
      <c r="CZ182" s="25"/>
      <c r="DA182" s="25"/>
      <c r="DB182" s="25"/>
      <c r="DC182" s="25"/>
      <c r="DD182" s="25"/>
      <c r="DE182" s="25"/>
      <c r="DF182" s="25"/>
      <c r="DG182" s="25"/>
      <c r="DH182" s="25"/>
      <c r="DI182" s="25"/>
      <c r="DJ182" s="25"/>
      <c r="DK182" s="25"/>
      <c r="DL182" s="25"/>
      <c r="DM182" s="25"/>
      <c r="DN182" s="25"/>
      <c r="DO182" s="25"/>
      <c r="DP182" s="25"/>
      <c r="DQ182" s="25"/>
      <c r="DR182" s="25"/>
      <c r="DS182" s="25"/>
      <c r="DT182" s="25"/>
      <c r="DU182" s="25"/>
      <c r="DV182" s="25"/>
      <c r="DW182" s="25"/>
      <c r="DX182" s="25"/>
      <c r="DY182" s="25"/>
      <c r="DZ182" s="25"/>
      <c r="EA182" s="25"/>
      <c r="EB182" s="25"/>
      <c r="EC182" s="25"/>
    </row>
    <row r="183" spans="1:133">
      <c r="A183" s="25"/>
      <c r="B183" s="25"/>
      <c r="C183" s="25"/>
      <c r="D183" s="25"/>
      <c r="E183" s="25"/>
      <c r="F183" s="25"/>
      <c r="G183" s="25"/>
      <c r="H183" s="25"/>
      <c r="I183" s="25"/>
      <c r="J183" s="25"/>
      <c r="K183" s="25"/>
      <c r="L183" s="25"/>
      <c r="M183" s="25"/>
      <c r="N183" s="25"/>
      <c r="O183" s="25"/>
      <c r="P183" s="25"/>
      <c r="Q183" s="25"/>
      <c r="R183" s="25"/>
      <c r="S183" s="25"/>
      <c r="T183" s="25"/>
      <c r="U183" s="25"/>
      <c r="V183" s="25"/>
      <c r="W183" s="25"/>
      <c r="X183" s="25"/>
      <c r="Y183" s="25"/>
      <c r="Z183" s="25"/>
      <c r="AA183" s="25"/>
      <c r="AB183" s="25"/>
      <c r="AC183" s="25"/>
      <c r="AD183" s="25"/>
      <c r="AE183" s="25"/>
      <c r="AF183" s="25"/>
      <c r="AG183" s="25"/>
      <c r="AH183" s="25"/>
      <c r="AI183" s="25"/>
      <c r="AJ183" s="25"/>
      <c r="AK183" s="25"/>
      <c r="AL183" s="25"/>
      <c r="AM183" s="25"/>
      <c r="AN183" s="25"/>
      <c r="AO183" s="25"/>
      <c r="AP183" s="25"/>
      <c r="AQ183" s="25"/>
      <c r="AR183" s="25"/>
      <c r="AS183" s="25"/>
      <c r="AT183" s="25"/>
      <c r="AU183" s="25"/>
      <c r="AV183" s="25"/>
      <c r="AW183" s="25"/>
      <c r="AX183" s="25"/>
      <c r="AY183" s="25"/>
      <c r="AZ183" s="25"/>
      <c r="BA183" s="25"/>
      <c r="BB183" s="25"/>
      <c r="BC183" s="25"/>
      <c r="BD183" s="25"/>
      <c r="BE183" s="25"/>
      <c r="BF183" s="25"/>
      <c r="BG183" s="25"/>
      <c r="BH183" s="25"/>
      <c r="BI183" s="25"/>
      <c r="BJ183" s="25"/>
      <c r="BK183" s="25"/>
      <c r="BL183" s="25"/>
      <c r="BM183" s="25"/>
      <c r="BN183" s="25"/>
      <c r="BO183" s="25"/>
      <c r="BP183" s="25"/>
      <c r="BQ183" s="25"/>
      <c r="BR183" s="25"/>
      <c r="BS183" s="25"/>
      <c r="BT183" s="25"/>
      <c r="BU183" s="25"/>
      <c r="BV183" s="25"/>
      <c r="BW183" s="25"/>
      <c r="BX183" s="25"/>
      <c r="BY183" s="25"/>
      <c r="BZ183" s="25"/>
      <c r="CA183" s="25"/>
      <c r="CB183" s="25"/>
      <c r="CC183" s="25"/>
      <c r="CD183" s="25"/>
      <c r="CE183" s="25"/>
      <c r="CF183" s="25"/>
      <c r="CG183" s="25"/>
      <c r="CH183" s="25"/>
      <c r="CI183" s="25"/>
      <c r="CJ183" s="25"/>
      <c r="CK183" s="25"/>
      <c r="CL183" s="25"/>
      <c r="CM183" s="25"/>
      <c r="CN183" s="25"/>
      <c r="CO183" s="25"/>
      <c r="CP183" s="25"/>
      <c r="CQ183" s="25"/>
      <c r="CR183" s="25"/>
      <c r="CS183" s="56"/>
      <c r="CT183" s="25"/>
      <c r="CU183" s="25"/>
      <c r="CV183" s="25"/>
      <c r="CW183" s="25"/>
      <c r="CX183" s="25"/>
      <c r="CY183" s="25"/>
      <c r="CZ183" s="25"/>
      <c r="DA183" s="25"/>
      <c r="DB183" s="25"/>
      <c r="DC183" s="25"/>
      <c r="DD183" s="25"/>
      <c r="DE183" s="25"/>
      <c r="DF183" s="25"/>
      <c r="DG183" s="25"/>
      <c r="DH183" s="25"/>
      <c r="DI183" s="25"/>
      <c r="DJ183" s="25"/>
      <c r="DK183" s="25"/>
      <c r="DL183" s="25"/>
      <c r="DM183" s="25"/>
      <c r="DN183" s="25"/>
      <c r="DO183" s="25"/>
      <c r="DP183" s="25"/>
      <c r="DQ183" s="25"/>
      <c r="DR183" s="25"/>
      <c r="DS183" s="25"/>
      <c r="DT183" s="25"/>
      <c r="DU183" s="25"/>
      <c r="DV183" s="25"/>
      <c r="DW183" s="25"/>
      <c r="DX183" s="25"/>
      <c r="DY183" s="25"/>
      <c r="DZ183" s="25"/>
      <c r="EA183" s="25"/>
      <c r="EB183" s="25"/>
      <c r="EC183" s="25"/>
    </row>
    <row r="184" spans="1:133">
      <c r="A184" s="25"/>
      <c r="B184" s="25"/>
      <c r="C184" s="25"/>
      <c r="D184" s="25"/>
      <c r="E184" s="25"/>
      <c r="F184" s="25"/>
      <c r="G184" s="25"/>
      <c r="H184" s="25"/>
      <c r="I184" s="25"/>
      <c r="J184" s="25"/>
      <c r="K184" s="25"/>
      <c r="L184" s="25"/>
      <c r="M184" s="25"/>
      <c r="N184" s="25"/>
      <c r="O184" s="25"/>
      <c r="P184" s="25"/>
      <c r="Q184" s="25"/>
      <c r="R184" s="25"/>
      <c r="S184" s="25"/>
      <c r="T184" s="25"/>
      <c r="U184" s="25"/>
      <c r="V184" s="25"/>
      <c r="W184" s="25"/>
      <c r="X184" s="25"/>
      <c r="Y184" s="25"/>
      <c r="Z184" s="25"/>
      <c r="AA184" s="25"/>
      <c r="AB184" s="25"/>
      <c r="AC184" s="25"/>
      <c r="AD184" s="25"/>
      <c r="AE184" s="25"/>
      <c r="AF184" s="25"/>
      <c r="AG184" s="25"/>
      <c r="AH184" s="25"/>
      <c r="AI184" s="25"/>
      <c r="AJ184" s="25"/>
      <c r="AK184" s="25"/>
      <c r="AL184" s="25"/>
      <c r="AM184" s="25"/>
      <c r="AN184" s="25"/>
      <c r="AO184" s="25"/>
      <c r="AP184" s="25"/>
      <c r="AQ184" s="25"/>
      <c r="AR184" s="25"/>
      <c r="AS184" s="25"/>
      <c r="AT184" s="25"/>
      <c r="AU184" s="25"/>
      <c r="AV184" s="25"/>
      <c r="AW184" s="25"/>
      <c r="AX184" s="25"/>
      <c r="AY184" s="25"/>
      <c r="AZ184" s="25"/>
      <c r="BA184" s="25"/>
      <c r="BB184" s="25"/>
      <c r="BC184" s="25"/>
      <c r="BD184" s="25"/>
      <c r="BE184" s="25"/>
      <c r="BF184" s="25"/>
      <c r="BG184" s="25"/>
      <c r="BH184" s="25"/>
      <c r="BI184" s="25"/>
      <c r="BJ184" s="25"/>
      <c r="BK184" s="25"/>
      <c r="BL184" s="25"/>
      <c r="BM184" s="25"/>
      <c r="BN184" s="25"/>
      <c r="BO184" s="25"/>
      <c r="BP184" s="25"/>
      <c r="BQ184" s="25"/>
      <c r="BR184" s="25"/>
      <c r="BS184" s="25"/>
      <c r="BT184" s="25"/>
      <c r="BU184" s="25"/>
      <c r="BV184" s="25"/>
      <c r="BW184" s="25"/>
      <c r="BX184" s="25"/>
      <c r="BY184" s="25"/>
      <c r="BZ184" s="25"/>
      <c r="CA184" s="25"/>
      <c r="CB184" s="25"/>
      <c r="CC184" s="25"/>
      <c r="CD184" s="25"/>
      <c r="CE184" s="25"/>
      <c r="CF184" s="25"/>
      <c r="CG184" s="25"/>
      <c r="CH184" s="25"/>
      <c r="CI184" s="25"/>
      <c r="CJ184" s="25"/>
      <c r="CK184" s="25"/>
      <c r="CL184" s="25"/>
      <c r="CM184" s="25"/>
      <c r="CN184" s="25"/>
      <c r="CO184" s="25"/>
      <c r="CP184" s="25"/>
      <c r="CQ184" s="25"/>
      <c r="CR184" s="25"/>
      <c r="CS184" s="56"/>
      <c r="CT184" s="25"/>
      <c r="CU184" s="25"/>
      <c r="CV184" s="25"/>
      <c r="CW184" s="25"/>
      <c r="CX184" s="25"/>
      <c r="CY184" s="25"/>
      <c r="CZ184" s="25"/>
      <c r="DA184" s="25"/>
      <c r="DB184" s="25"/>
      <c r="DC184" s="25"/>
      <c r="DD184" s="25"/>
      <c r="DE184" s="25"/>
      <c r="DF184" s="25"/>
      <c r="DG184" s="25"/>
      <c r="DH184" s="25"/>
      <c r="DI184" s="25"/>
      <c r="DJ184" s="25"/>
      <c r="DK184" s="25"/>
      <c r="DL184" s="25"/>
      <c r="DM184" s="25"/>
      <c r="DN184" s="25"/>
      <c r="DO184" s="25"/>
      <c r="DP184" s="25"/>
      <c r="DQ184" s="25"/>
      <c r="DR184" s="25"/>
      <c r="DS184" s="25"/>
      <c r="DT184" s="25"/>
      <c r="DU184" s="25"/>
      <c r="DV184" s="25"/>
      <c r="DW184" s="25"/>
      <c r="DX184" s="25"/>
      <c r="DY184" s="25"/>
      <c r="DZ184" s="25"/>
      <c r="EA184" s="25"/>
      <c r="EB184" s="25"/>
      <c r="EC184" s="25"/>
    </row>
    <row r="185" spans="1:133">
      <c r="A185" s="25"/>
      <c r="B185" s="25"/>
      <c r="C185" s="25"/>
      <c r="D185" s="25"/>
      <c r="E185" s="25"/>
      <c r="F185" s="25"/>
      <c r="G185" s="25"/>
      <c r="H185" s="25"/>
      <c r="I185" s="25"/>
      <c r="J185" s="25"/>
      <c r="K185" s="25"/>
      <c r="L185" s="25"/>
      <c r="M185" s="25"/>
      <c r="N185" s="25"/>
      <c r="O185" s="25"/>
      <c r="P185" s="25"/>
      <c r="Q185" s="25"/>
      <c r="R185" s="25"/>
      <c r="S185" s="25"/>
      <c r="T185" s="25"/>
      <c r="U185" s="25"/>
      <c r="V185" s="25"/>
      <c r="W185" s="25"/>
      <c r="X185" s="25"/>
      <c r="Y185" s="25"/>
      <c r="Z185" s="25"/>
      <c r="AA185" s="25"/>
      <c r="AB185" s="25"/>
      <c r="AC185" s="25"/>
      <c r="AD185" s="25"/>
      <c r="AE185" s="25"/>
      <c r="AF185" s="25"/>
      <c r="AG185" s="25"/>
      <c r="AH185" s="25"/>
      <c r="AI185" s="25"/>
      <c r="AJ185" s="25"/>
      <c r="AK185" s="25"/>
      <c r="AL185" s="25"/>
      <c r="AM185" s="25"/>
      <c r="AN185" s="25"/>
      <c r="AO185" s="25"/>
      <c r="AP185" s="25"/>
      <c r="AQ185" s="25"/>
      <c r="AR185" s="25"/>
      <c r="AS185" s="25"/>
      <c r="AT185" s="25"/>
      <c r="AU185" s="25"/>
      <c r="AV185" s="25"/>
      <c r="AW185" s="25"/>
      <c r="AX185" s="25"/>
      <c r="AY185" s="25"/>
      <c r="AZ185" s="25"/>
      <c r="BA185" s="25"/>
      <c r="BB185" s="25"/>
      <c r="BC185" s="25"/>
      <c r="BD185" s="25"/>
      <c r="BE185" s="25"/>
      <c r="BF185" s="25"/>
      <c r="BG185" s="25"/>
      <c r="BH185" s="25"/>
      <c r="BI185" s="25"/>
      <c r="BJ185" s="25"/>
      <c r="BK185" s="25"/>
      <c r="BL185" s="25"/>
      <c r="BM185" s="25"/>
      <c r="BN185" s="25"/>
      <c r="BO185" s="25"/>
      <c r="BP185" s="25"/>
      <c r="BQ185" s="25"/>
      <c r="BR185" s="25"/>
      <c r="BS185" s="25"/>
      <c r="BT185" s="25"/>
      <c r="BU185" s="25"/>
      <c r="BV185" s="25"/>
      <c r="BW185" s="25"/>
      <c r="BX185" s="25"/>
      <c r="BY185" s="25"/>
      <c r="BZ185" s="25"/>
      <c r="CA185" s="25"/>
      <c r="CB185" s="25"/>
      <c r="CC185" s="25"/>
      <c r="CD185" s="25"/>
      <c r="CE185" s="25"/>
      <c r="CF185" s="25"/>
      <c r="CG185" s="25"/>
      <c r="CH185" s="25"/>
      <c r="CI185" s="25"/>
      <c r="CJ185" s="25"/>
      <c r="CK185" s="25"/>
      <c r="CL185" s="25"/>
      <c r="CM185" s="25"/>
      <c r="CN185" s="25"/>
      <c r="CO185" s="25"/>
      <c r="CP185" s="25"/>
      <c r="CQ185" s="25"/>
      <c r="CR185" s="25"/>
      <c r="CS185" s="56"/>
      <c r="CT185" s="25"/>
      <c r="CU185" s="25"/>
      <c r="CV185" s="25"/>
      <c r="CW185" s="25"/>
      <c r="CX185" s="25"/>
      <c r="CY185" s="25"/>
      <c r="CZ185" s="25"/>
      <c r="DA185" s="25"/>
      <c r="DB185" s="25"/>
      <c r="DC185" s="25"/>
      <c r="DD185" s="25"/>
      <c r="DE185" s="25"/>
      <c r="DF185" s="25"/>
      <c r="DG185" s="25"/>
      <c r="DH185" s="25"/>
      <c r="DI185" s="25"/>
      <c r="DJ185" s="25"/>
      <c r="DK185" s="25"/>
      <c r="DL185" s="25"/>
      <c r="DM185" s="25"/>
      <c r="DN185" s="25"/>
      <c r="DO185" s="25"/>
      <c r="DP185" s="25"/>
      <c r="DQ185" s="25"/>
      <c r="DR185" s="25"/>
      <c r="DS185" s="25"/>
      <c r="DT185" s="25"/>
      <c r="DU185" s="25"/>
      <c r="DV185" s="25"/>
      <c r="DW185" s="25"/>
      <c r="DX185" s="25"/>
      <c r="DY185" s="25"/>
      <c r="DZ185" s="25"/>
      <c r="EA185" s="25"/>
      <c r="EB185" s="25"/>
      <c r="EC185" s="25"/>
    </row>
    <row r="186" spans="1:133">
      <c r="A186" s="25"/>
      <c r="B186" s="25"/>
      <c r="C186" s="25"/>
      <c r="D186" s="25"/>
      <c r="E186" s="25"/>
      <c r="F186" s="25"/>
      <c r="G186" s="25"/>
      <c r="H186" s="25"/>
      <c r="I186" s="25"/>
      <c r="J186" s="25"/>
      <c r="K186" s="25"/>
      <c r="L186" s="25"/>
      <c r="M186" s="25"/>
      <c r="N186" s="25"/>
      <c r="O186" s="25"/>
      <c r="P186" s="25"/>
      <c r="Q186" s="25"/>
      <c r="R186" s="25"/>
      <c r="S186" s="25"/>
      <c r="T186" s="25"/>
      <c r="U186" s="25"/>
      <c r="V186" s="25"/>
      <c r="W186" s="25"/>
      <c r="X186" s="25"/>
      <c r="Y186" s="25"/>
      <c r="Z186" s="25"/>
      <c r="AA186" s="25"/>
      <c r="AB186" s="25"/>
      <c r="AC186" s="25"/>
      <c r="AD186" s="25"/>
      <c r="AE186" s="25"/>
      <c r="AF186" s="25"/>
      <c r="AG186" s="25"/>
      <c r="AH186" s="25"/>
      <c r="AI186" s="25"/>
      <c r="AJ186" s="25"/>
      <c r="AK186" s="25"/>
      <c r="AL186" s="25"/>
      <c r="AM186" s="25"/>
      <c r="AN186" s="25"/>
      <c r="AO186" s="25"/>
      <c r="AP186" s="25"/>
      <c r="AQ186" s="25"/>
      <c r="AR186" s="25"/>
      <c r="AS186" s="25"/>
      <c r="AT186" s="25"/>
      <c r="AU186" s="25"/>
      <c r="AV186" s="25"/>
      <c r="AW186" s="25"/>
      <c r="AX186" s="25"/>
      <c r="AY186" s="25"/>
      <c r="AZ186" s="25"/>
      <c r="BA186" s="25"/>
      <c r="BB186" s="25"/>
      <c r="BC186" s="25"/>
      <c r="BD186" s="25"/>
      <c r="BE186" s="25"/>
      <c r="BF186" s="25"/>
      <c r="BG186" s="25"/>
      <c r="BH186" s="25"/>
      <c r="BI186" s="25"/>
      <c r="BJ186" s="25"/>
      <c r="BK186" s="25"/>
      <c r="BL186" s="25"/>
      <c r="BM186" s="25"/>
      <c r="BN186" s="25"/>
      <c r="BO186" s="25"/>
      <c r="BP186" s="25"/>
      <c r="BQ186" s="25"/>
      <c r="BR186" s="25"/>
      <c r="BS186" s="25"/>
      <c r="BT186" s="25"/>
      <c r="BU186" s="25"/>
      <c r="BV186" s="25"/>
      <c r="BW186" s="25"/>
      <c r="BX186" s="25"/>
      <c r="BY186" s="25"/>
      <c r="BZ186" s="25"/>
      <c r="CA186" s="25"/>
      <c r="CB186" s="25"/>
      <c r="CC186" s="25"/>
      <c r="CD186" s="25"/>
      <c r="CE186" s="25"/>
      <c r="CF186" s="25"/>
      <c r="CG186" s="25"/>
      <c r="CH186" s="25"/>
      <c r="CI186" s="25"/>
      <c r="CJ186" s="25"/>
      <c r="CK186" s="25"/>
      <c r="CL186" s="25"/>
      <c r="CM186" s="25"/>
      <c r="CN186" s="25"/>
      <c r="CO186" s="25"/>
      <c r="CP186" s="25"/>
      <c r="CQ186" s="25"/>
      <c r="CR186" s="25"/>
      <c r="CS186" s="56"/>
      <c r="CT186" s="25"/>
      <c r="CU186" s="25"/>
      <c r="CV186" s="25"/>
      <c r="CW186" s="25"/>
      <c r="CX186" s="25"/>
      <c r="CY186" s="25"/>
      <c r="CZ186" s="25"/>
      <c r="DA186" s="25"/>
      <c r="DB186" s="25"/>
      <c r="DC186" s="25"/>
      <c r="DD186" s="25"/>
      <c r="DE186" s="25"/>
      <c r="DF186" s="25"/>
      <c r="DG186" s="25"/>
      <c r="DH186" s="25"/>
      <c r="DI186" s="25"/>
      <c r="DJ186" s="25"/>
      <c r="DK186" s="25"/>
      <c r="DL186" s="25"/>
      <c r="DM186" s="25"/>
      <c r="DN186" s="25"/>
      <c r="DO186" s="25"/>
      <c r="DP186" s="25"/>
      <c r="DQ186" s="25"/>
      <c r="DR186" s="25"/>
      <c r="DS186" s="25"/>
      <c r="DT186" s="25"/>
      <c r="DU186" s="25"/>
      <c r="DV186" s="25"/>
      <c r="DW186" s="25"/>
      <c r="DX186" s="25"/>
      <c r="DY186" s="25"/>
      <c r="DZ186" s="25"/>
      <c r="EA186" s="25"/>
      <c r="EB186" s="25"/>
      <c r="EC186" s="25"/>
    </row>
    <row r="187" spans="1:133">
      <c r="A187" s="25"/>
      <c r="B187" s="25"/>
      <c r="C187" s="25"/>
      <c r="D187" s="25"/>
      <c r="E187" s="25"/>
      <c r="F187" s="25"/>
      <c r="G187" s="25"/>
      <c r="H187" s="25"/>
      <c r="I187" s="25"/>
      <c r="J187" s="25"/>
      <c r="K187" s="25"/>
      <c r="L187" s="25"/>
      <c r="M187" s="25"/>
      <c r="N187" s="25"/>
      <c r="O187" s="25"/>
      <c r="P187" s="25"/>
      <c r="Q187" s="25"/>
      <c r="R187" s="25"/>
      <c r="S187" s="25"/>
      <c r="T187" s="25"/>
      <c r="U187" s="25"/>
      <c r="V187" s="25"/>
      <c r="W187" s="25"/>
      <c r="X187" s="25"/>
      <c r="Y187" s="25"/>
      <c r="Z187" s="25"/>
      <c r="AA187" s="25"/>
      <c r="AB187" s="25"/>
      <c r="AC187" s="25"/>
      <c r="AD187" s="25"/>
      <c r="AE187" s="25"/>
      <c r="AF187" s="25"/>
      <c r="AG187" s="25"/>
      <c r="AH187" s="25"/>
      <c r="AI187" s="25"/>
      <c r="AJ187" s="25"/>
      <c r="AK187" s="25"/>
      <c r="AL187" s="25"/>
      <c r="AM187" s="25"/>
      <c r="AN187" s="25"/>
      <c r="AO187" s="25"/>
      <c r="AP187" s="25"/>
      <c r="AQ187" s="25"/>
      <c r="AR187" s="25"/>
      <c r="AS187" s="25"/>
      <c r="AT187" s="25"/>
      <c r="AU187" s="25"/>
      <c r="AV187" s="25"/>
      <c r="AW187" s="25"/>
      <c r="AX187" s="25"/>
      <c r="AY187" s="25"/>
      <c r="AZ187" s="25"/>
      <c r="BA187" s="25"/>
      <c r="BB187" s="25"/>
      <c r="BC187" s="25"/>
      <c r="BD187" s="25"/>
      <c r="BE187" s="25"/>
      <c r="BF187" s="25"/>
      <c r="BG187" s="25"/>
      <c r="BH187" s="25"/>
      <c r="BI187" s="25"/>
      <c r="BJ187" s="25"/>
      <c r="BK187" s="25"/>
      <c r="BL187" s="25"/>
      <c r="BM187" s="25"/>
      <c r="BN187" s="25"/>
      <c r="BO187" s="25"/>
      <c r="BP187" s="25"/>
      <c r="BQ187" s="25"/>
      <c r="BR187" s="25"/>
      <c r="BS187" s="25"/>
      <c r="BT187" s="25"/>
      <c r="BU187" s="25"/>
      <c r="BV187" s="25"/>
      <c r="BW187" s="25"/>
      <c r="BX187" s="25"/>
      <c r="BY187" s="25"/>
      <c r="BZ187" s="25"/>
      <c r="CA187" s="25"/>
      <c r="CB187" s="25"/>
      <c r="CC187" s="25"/>
      <c r="CD187" s="25"/>
      <c r="CE187" s="25"/>
      <c r="CF187" s="25"/>
      <c r="CG187" s="25"/>
      <c r="CH187" s="25"/>
      <c r="CI187" s="25"/>
      <c r="CJ187" s="25"/>
      <c r="CK187" s="25"/>
      <c r="CL187" s="25"/>
      <c r="CM187" s="25"/>
      <c r="CN187" s="25"/>
      <c r="CO187" s="25"/>
      <c r="CP187" s="25"/>
      <c r="CQ187" s="25"/>
      <c r="CR187" s="25"/>
      <c r="CS187" s="56"/>
      <c r="CT187" s="25"/>
      <c r="CU187" s="25"/>
      <c r="CV187" s="25"/>
      <c r="CW187" s="25"/>
      <c r="CX187" s="25"/>
      <c r="CY187" s="25"/>
      <c r="CZ187" s="25"/>
      <c r="DA187" s="25"/>
      <c r="DB187" s="25"/>
      <c r="DC187" s="25"/>
      <c r="DD187" s="25"/>
      <c r="DE187" s="25"/>
      <c r="DF187" s="25"/>
      <c r="DG187" s="25"/>
      <c r="DH187" s="25"/>
      <c r="DI187" s="25"/>
      <c r="DJ187" s="25"/>
      <c r="DK187" s="25"/>
      <c r="DL187" s="25"/>
      <c r="DM187" s="25"/>
      <c r="DN187" s="25"/>
      <c r="DO187" s="25"/>
      <c r="DP187" s="25"/>
      <c r="DQ187" s="25"/>
      <c r="DR187" s="25"/>
      <c r="DS187" s="25"/>
      <c r="DT187" s="25"/>
      <c r="DU187" s="25"/>
      <c r="DV187" s="25"/>
      <c r="DW187" s="25"/>
      <c r="DX187" s="25"/>
      <c r="DY187" s="25"/>
      <c r="DZ187" s="25"/>
      <c r="EA187" s="25"/>
      <c r="EB187" s="25"/>
      <c r="EC187" s="25"/>
    </row>
    <row r="188" spans="1:133">
      <c r="A188" s="25"/>
      <c r="B188" s="25"/>
      <c r="C188" s="25"/>
      <c r="D188" s="25"/>
      <c r="E188" s="25"/>
      <c r="F188" s="25"/>
      <c r="G188" s="25"/>
      <c r="H188" s="25"/>
      <c r="I188" s="25"/>
      <c r="J188" s="25"/>
      <c r="K188" s="25"/>
      <c r="L188" s="25"/>
      <c r="M188" s="25"/>
      <c r="N188" s="25"/>
      <c r="O188" s="25"/>
      <c r="P188" s="25"/>
      <c r="Q188" s="25"/>
      <c r="R188" s="25"/>
      <c r="S188" s="25"/>
      <c r="T188" s="25"/>
      <c r="U188" s="25"/>
      <c r="V188" s="25"/>
      <c r="W188" s="25"/>
      <c r="X188" s="25"/>
      <c r="Y188" s="25"/>
      <c r="Z188" s="25"/>
      <c r="AA188" s="25"/>
      <c r="AB188" s="25"/>
      <c r="AC188" s="25"/>
      <c r="AD188" s="25"/>
      <c r="AE188" s="25"/>
      <c r="AF188" s="25"/>
      <c r="AG188" s="25"/>
      <c r="AH188" s="25"/>
      <c r="AI188" s="25"/>
      <c r="AJ188" s="25"/>
      <c r="AK188" s="25"/>
      <c r="AL188" s="25"/>
      <c r="AM188" s="25"/>
      <c r="AN188" s="25"/>
      <c r="AO188" s="25"/>
      <c r="AP188" s="25"/>
      <c r="AQ188" s="25"/>
      <c r="AR188" s="25"/>
      <c r="AS188" s="25"/>
      <c r="AT188" s="25"/>
      <c r="AU188" s="25"/>
      <c r="AV188" s="25"/>
      <c r="AW188" s="25"/>
      <c r="AX188" s="25"/>
      <c r="AY188" s="25"/>
      <c r="AZ188" s="25"/>
      <c r="BA188" s="25"/>
      <c r="BB188" s="25"/>
      <c r="BC188" s="25"/>
      <c r="BD188" s="25"/>
      <c r="BE188" s="25"/>
      <c r="BF188" s="25"/>
      <c r="BG188" s="25"/>
      <c r="BH188" s="25"/>
      <c r="BI188" s="25"/>
      <c r="BJ188" s="25"/>
      <c r="BK188" s="25"/>
      <c r="BL188" s="25"/>
      <c r="BM188" s="25"/>
      <c r="BN188" s="25"/>
      <c r="BO188" s="25"/>
      <c r="BP188" s="25"/>
      <c r="BQ188" s="25"/>
      <c r="BR188" s="25"/>
      <c r="BS188" s="25"/>
      <c r="BT188" s="25"/>
      <c r="BU188" s="25"/>
      <c r="BV188" s="25"/>
      <c r="BW188" s="25"/>
      <c r="BX188" s="25"/>
      <c r="BY188" s="25"/>
      <c r="BZ188" s="25"/>
      <c r="CA188" s="25"/>
      <c r="CB188" s="25"/>
      <c r="CC188" s="25"/>
      <c r="CD188" s="25"/>
      <c r="CE188" s="25"/>
      <c r="CF188" s="25"/>
      <c r="CG188" s="25"/>
      <c r="CH188" s="25"/>
      <c r="CI188" s="25"/>
      <c r="CJ188" s="25"/>
      <c r="CK188" s="25"/>
      <c r="CL188" s="25"/>
      <c r="CM188" s="25"/>
      <c r="CN188" s="25"/>
      <c r="CO188" s="25"/>
      <c r="CP188" s="25"/>
      <c r="CQ188" s="25"/>
      <c r="CR188" s="25"/>
      <c r="CS188" s="56"/>
      <c r="CT188" s="25"/>
      <c r="CU188" s="25"/>
      <c r="CV188" s="25"/>
      <c r="CW188" s="25"/>
      <c r="CX188" s="25"/>
      <c r="CY188" s="25"/>
      <c r="CZ188" s="25"/>
      <c r="DA188" s="25"/>
      <c r="DB188" s="25"/>
      <c r="DC188" s="25"/>
      <c r="DD188" s="25"/>
      <c r="DE188" s="25"/>
      <c r="DF188" s="25"/>
      <c r="DG188" s="25"/>
      <c r="DH188" s="25"/>
      <c r="DI188" s="25"/>
      <c r="DJ188" s="25"/>
      <c r="DK188" s="25"/>
      <c r="DL188" s="25"/>
      <c r="DM188" s="25"/>
      <c r="DN188" s="25"/>
      <c r="DO188" s="25"/>
      <c r="DP188" s="25"/>
      <c r="DQ188" s="25"/>
      <c r="DR188" s="25"/>
      <c r="DS188" s="25"/>
      <c r="DT188" s="25"/>
      <c r="DU188" s="25"/>
      <c r="DV188" s="25"/>
      <c r="DW188" s="25"/>
      <c r="DX188" s="25"/>
      <c r="DY188" s="25"/>
      <c r="DZ188" s="25"/>
      <c r="EA188" s="25"/>
      <c r="EB188" s="25"/>
      <c r="EC188" s="25"/>
    </row>
    <row r="189" spans="1:133">
      <c r="A189" s="25"/>
      <c r="B189" s="25"/>
      <c r="C189" s="25"/>
      <c r="D189" s="25"/>
      <c r="E189" s="25"/>
      <c r="F189" s="25"/>
      <c r="G189" s="25"/>
      <c r="H189" s="25"/>
      <c r="I189" s="25"/>
      <c r="J189" s="25"/>
      <c r="K189" s="25"/>
      <c r="L189" s="25"/>
      <c r="M189" s="25"/>
      <c r="N189" s="25"/>
      <c r="O189" s="25"/>
      <c r="P189" s="25"/>
      <c r="Q189" s="25"/>
      <c r="R189" s="25"/>
      <c r="S189" s="25"/>
      <c r="T189" s="25"/>
      <c r="U189" s="25"/>
      <c r="V189" s="25"/>
      <c r="W189" s="25"/>
      <c r="X189" s="25"/>
      <c r="Y189" s="25"/>
      <c r="Z189" s="25"/>
      <c r="AA189" s="25"/>
      <c r="AB189" s="25"/>
      <c r="AC189" s="25"/>
      <c r="AD189" s="25"/>
      <c r="AE189" s="25"/>
      <c r="AF189" s="25"/>
      <c r="AG189" s="25"/>
      <c r="AH189" s="25"/>
      <c r="AI189" s="25"/>
      <c r="AJ189" s="25"/>
      <c r="AK189" s="25"/>
      <c r="AL189" s="25"/>
      <c r="AM189" s="25"/>
      <c r="AN189" s="25"/>
      <c r="AO189" s="25"/>
      <c r="AP189" s="25"/>
      <c r="AQ189" s="25"/>
      <c r="AR189" s="25"/>
      <c r="AS189" s="25"/>
      <c r="AT189" s="25"/>
      <c r="AU189" s="25"/>
      <c r="AV189" s="25"/>
      <c r="AW189" s="25"/>
      <c r="AX189" s="25"/>
      <c r="AY189" s="25"/>
      <c r="AZ189" s="25"/>
      <c r="BA189" s="25"/>
      <c r="BB189" s="25"/>
      <c r="BC189" s="25"/>
      <c r="BD189" s="25"/>
      <c r="BE189" s="25"/>
      <c r="BF189" s="25"/>
      <c r="BG189" s="25"/>
      <c r="BH189" s="25"/>
      <c r="BI189" s="25"/>
      <c r="BJ189" s="25"/>
      <c r="BK189" s="25"/>
      <c r="BL189" s="25"/>
      <c r="BM189" s="25"/>
      <c r="BN189" s="25"/>
      <c r="BO189" s="25"/>
      <c r="BP189" s="25"/>
      <c r="BQ189" s="25"/>
      <c r="BR189" s="25"/>
      <c r="BS189" s="25"/>
      <c r="BT189" s="25"/>
      <c r="BU189" s="25"/>
      <c r="BV189" s="25"/>
      <c r="BW189" s="25"/>
      <c r="BX189" s="25"/>
      <c r="BY189" s="25"/>
      <c r="BZ189" s="25"/>
      <c r="CA189" s="25"/>
      <c r="CB189" s="25"/>
      <c r="CC189" s="25"/>
      <c r="CD189" s="25"/>
      <c r="CE189" s="25"/>
      <c r="CF189" s="25"/>
      <c r="CG189" s="25"/>
      <c r="CH189" s="25"/>
      <c r="CI189" s="25"/>
      <c r="CJ189" s="25"/>
      <c r="CK189" s="25"/>
      <c r="CL189" s="25"/>
      <c r="CM189" s="25"/>
      <c r="CN189" s="25"/>
      <c r="CO189" s="25"/>
      <c r="CP189" s="25"/>
      <c r="CQ189" s="25"/>
      <c r="CR189" s="25"/>
      <c r="CS189" s="56"/>
      <c r="CT189" s="25"/>
      <c r="CU189" s="25"/>
      <c r="CV189" s="25"/>
      <c r="CW189" s="25"/>
      <c r="CX189" s="25"/>
      <c r="CY189" s="25"/>
      <c r="CZ189" s="25"/>
      <c r="DA189" s="25"/>
      <c r="DB189" s="25"/>
      <c r="DC189" s="25"/>
      <c r="DD189" s="25"/>
      <c r="DE189" s="25"/>
      <c r="DF189" s="25"/>
      <c r="DG189" s="25"/>
      <c r="DH189" s="25"/>
      <c r="DI189" s="25"/>
      <c r="DJ189" s="25"/>
      <c r="DK189" s="25"/>
      <c r="DL189" s="25"/>
      <c r="DM189" s="25"/>
      <c r="DN189" s="25"/>
      <c r="DO189" s="25"/>
      <c r="DP189" s="25"/>
      <c r="DQ189" s="25"/>
      <c r="DR189" s="25"/>
      <c r="DS189" s="25"/>
      <c r="DT189" s="25"/>
      <c r="DU189" s="25"/>
      <c r="DV189" s="25"/>
      <c r="DW189" s="25"/>
      <c r="DX189" s="25"/>
      <c r="DY189" s="25"/>
      <c r="DZ189" s="25"/>
      <c r="EA189" s="25"/>
      <c r="EB189" s="25"/>
      <c r="EC189" s="25"/>
    </row>
    <row r="190" spans="1:133">
      <c r="A190" s="25"/>
      <c r="B190" s="25"/>
      <c r="C190" s="25"/>
      <c r="D190" s="25"/>
      <c r="E190" s="25"/>
      <c r="F190" s="25"/>
      <c r="G190" s="25"/>
      <c r="H190" s="25"/>
      <c r="I190" s="25"/>
      <c r="J190" s="25"/>
      <c r="K190" s="25"/>
      <c r="L190" s="25"/>
      <c r="M190" s="25"/>
      <c r="N190" s="25"/>
      <c r="O190" s="25"/>
      <c r="P190" s="25"/>
      <c r="Q190" s="25"/>
      <c r="R190" s="25"/>
      <c r="S190" s="25"/>
      <c r="T190" s="25"/>
      <c r="U190" s="25"/>
      <c r="V190" s="25"/>
      <c r="W190" s="25"/>
      <c r="X190" s="25"/>
      <c r="Y190" s="25"/>
      <c r="Z190" s="25"/>
      <c r="AA190" s="25"/>
      <c r="AB190" s="25"/>
      <c r="AC190" s="25"/>
      <c r="AD190" s="25"/>
      <c r="AE190" s="25"/>
      <c r="AF190" s="25"/>
      <c r="AG190" s="25"/>
      <c r="AH190" s="25"/>
      <c r="AI190" s="25"/>
      <c r="AJ190" s="25"/>
      <c r="AK190" s="25"/>
      <c r="AL190" s="25"/>
      <c r="AM190" s="25"/>
      <c r="AN190" s="25"/>
      <c r="AO190" s="25"/>
      <c r="AP190" s="25"/>
      <c r="AQ190" s="25"/>
      <c r="AR190" s="25"/>
      <c r="AS190" s="25"/>
      <c r="AT190" s="25"/>
      <c r="AU190" s="25"/>
      <c r="AV190" s="25"/>
      <c r="AW190" s="25"/>
      <c r="AX190" s="25"/>
      <c r="AY190" s="25"/>
      <c r="AZ190" s="25"/>
      <c r="BA190" s="25"/>
      <c r="BB190" s="25"/>
      <c r="BC190" s="25"/>
      <c r="BD190" s="25"/>
      <c r="BE190" s="25"/>
      <c r="BF190" s="25"/>
      <c r="BG190" s="25"/>
      <c r="BH190" s="25"/>
      <c r="BI190" s="25"/>
      <c r="BJ190" s="25"/>
      <c r="BK190" s="25"/>
      <c r="BL190" s="25"/>
      <c r="BM190" s="25"/>
      <c r="BN190" s="25"/>
      <c r="BO190" s="25"/>
      <c r="BP190" s="25"/>
      <c r="BQ190" s="25"/>
      <c r="BR190" s="25"/>
      <c r="BS190" s="25"/>
      <c r="BT190" s="25"/>
      <c r="BU190" s="25"/>
      <c r="BV190" s="25"/>
      <c r="BW190" s="25"/>
      <c r="BX190" s="25"/>
      <c r="BY190" s="25"/>
      <c r="BZ190" s="25"/>
      <c r="CA190" s="25"/>
      <c r="CB190" s="25"/>
      <c r="CC190" s="25"/>
      <c r="CD190" s="25"/>
      <c r="CE190" s="25"/>
      <c r="CF190" s="25"/>
      <c r="CG190" s="25"/>
      <c r="CH190" s="25"/>
      <c r="CI190" s="25"/>
      <c r="CJ190" s="25"/>
      <c r="CK190" s="25"/>
      <c r="CL190" s="25"/>
      <c r="CM190" s="25"/>
      <c r="CN190" s="25"/>
      <c r="CO190" s="25"/>
      <c r="CP190" s="25"/>
      <c r="CQ190" s="25"/>
      <c r="CR190" s="25"/>
      <c r="CS190" s="56"/>
      <c r="CT190" s="25"/>
      <c r="CU190" s="25"/>
      <c r="CV190" s="25"/>
      <c r="CW190" s="25"/>
      <c r="CX190" s="25"/>
      <c r="CY190" s="25"/>
      <c r="CZ190" s="25"/>
      <c r="DA190" s="25"/>
      <c r="DB190" s="25"/>
      <c r="DC190" s="25"/>
      <c r="DD190" s="25"/>
      <c r="DE190" s="25"/>
      <c r="DF190" s="25"/>
      <c r="DG190" s="25"/>
      <c r="DH190" s="25"/>
      <c r="DI190" s="25"/>
      <c r="DJ190" s="25"/>
      <c r="DK190" s="25"/>
      <c r="DL190" s="25"/>
      <c r="DM190" s="25"/>
      <c r="DN190" s="25"/>
      <c r="DO190" s="25"/>
      <c r="DP190" s="25"/>
      <c r="DQ190" s="25"/>
      <c r="DR190" s="25"/>
      <c r="DS190" s="25"/>
      <c r="DT190" s="25"/>
      <c r="DU190" s="25"/>
      <c r="DV190" s="25"/>
      <c r="DW190" s="25"/>
      <c r="DX190" s="25"/>
      <c r="DY190" s="25"/>
      <c r="DZ190" s="25"/>
      <c r="EA190" s="25"/>
      <c r="EB190" s="25"/>
      <c r="EC190" s="25"/>
    </row>
    <row r="191" spans="1:133">
      <c r="A191" s="25"/>
      <c r="B191" s="25"/>
      <c r="C191" s="25"/>
      <c r="D191" s="25"/>
      <c r="E191" s="25"/>
      <c r="F191" s="25"/>
      <c r="G191" s="25"/>
      <c r="H191" s="25"/>
      <c r="I191" s="25"/>
      <c r="J191" s="25"/>
      <c r="K191" s="25"/>
      <c r="L191" s="25"/>
      <c r="M191" s="25"/>
      <c r="N191" s="25"/>
      <c r="O191" s="25"/>
      <c r="P191" s="25"/>
      <c r="Q191" s="25"/>
      <c r="R191" s="25"/>
      <c r="S191" s="25"/>
      <c r="T191" s="25"/>
      <c r="U191" s="25"/>
      <c r="V191" s="25"/>
      <c r="W191" s="25"/>
      <c r="X191" s="25"/>
      <c r="Y191" s="25"/>
      <c r="Z191" s="25"/>
      <c r="AA191" s="25"/>
      <c r="AB191" s="25"/>
      <c r="AC191" s="25"/>
      <c r="AD191" s="25"/>
      <c r="AE191" s="25"/>
      <c r="AF191" s="25"/>
      <c r="AG191" s="25"/>
      <c r="AH191" s="25"/>
      <c r="AI191" s="25"/>
      <c r="AJ191" s="25"/>
      <c r="AK191" s="25"/>
      <c r="AL191" s="25"/>
      <c r="AM191" s="25"/>
      <c r="AN191" s="25"/>
      <c r="AO191" s="25"/>
      <c r="AP191" s="25"/>
      <c r="AQ191" s="25"/>
      <c r="AR191" s="25"/>
      <c r="AS191" s="25"/>
      <c r="AT191" s="25"/>
      <c r="AU191" s="25"/>
      <c r="AV191" s="25"/>
      <c r="AW191" s="25"/>
      <c r="AX191" s="25"/>
      <c r="AY191" s="25"/>
      <c r="AZ191" s="25"/>
      <c r="BA191" s="25"/>
      <c r="BB191" s="25"/>
      <c r="BC191" s="25"/>
      <c r="BD191" s="25"/>
      <c r="BE191" s="25"/>
      <c r="BF191" s="25"/>
      <c r="BG191" s="25"/>
      <c r="BH191" s="25"/>
      <c r="BI191" s="25"/>
      <c r="BJ191" s="25"/>
      <c r="BK191" s="25"/>
      <c r="BL191" s="25"/>
      <c r="BM191" s="25"/>
      <c r="BN191" s="25"/>
      <c r="BO191" s="25"/>
      <c r="BP191" s="25"/>
      <c r="BQ191" s="25"/>
      <c r="BR191" s="25"/>
      <c r="BS191" s="25"/>
      <c r="BT191" s="25"/>
      <c r="BU191" s="25"/>
      <c r="BV191" s="25"/>
      <c r="BW191" s="25"/>
      <c r="BX191" s="25"/>
      <c r="BY191" s="25"/>
      <c r="BZ191" s="25"/>
      <c r="CA191" s="25"/>
      <c r="CB191" s="25"/>
      <c r="CC191" s="25"/>
      <c r="CD191" s="25"/>
      <c r="CE191" s="25"/>
      <c r="CF191" s="25"/>
      <c r="CG191" s="25"/>
      <c r="CH191" s="25"/>
      <c r="CI191" s="25"/>
      <c r="CJ191" s="25"/>
      <c r="CK191" s="25"/>
      <c r="CL191" s="25"/>
      <c r="CM191" s="25"/>
      <c r="CN191" s="25"/>
      <c r="CO191" s="25"/>
      <c r="CP191" s="25"/>
      <c r="CQ191" s="25"/>
      <c r="CR191" s="25"/>
      <c r="CS191" s="56"/>
      <c r="CT191" s="25"/>
      <c r="CU191" s="25"/>
      <c r="CV191" s="25"/>
      <c r="CW191" s="25"/>
      <c r="CX191" s="25"/>
      <c r="CY191" s="25"/>
      <c r="CZ191" s="25"/>
      <c r="DA191" s="25"/>
      <c r="DB191" s="25"/>
      <c r="DC191" s="25"/>
      <c r="DD191" s="25"/>
      <c r="DE191" s="25"/>
      <c r="DF191" s="25"/>
      <c r="DG191" s="25"/>
      <c r="DH191" s="25"/>
      <c r="DI191" s="25"/>
      <c r="DJ191" s="25"/>
      <c r="DK191" s="25"/>
      <c r="DL191" s="25"/>
      <c r="DM191" s="25"/>
      <c r="DN191" s="25"/>
      <c r="DO191" s="25"/>
      <c r="DP191" s="25"/>
      <c r="DQ191" s="25"/>
      <c r="DR191" s="25"/>
      <c r="DS191" s="25"/>
      <c r="DT191" s="25"/>
      <c r="DU191" s="25"/>
      <c r="DV191" s="25"/>
      <c r="DW191" s="25"/>
      <c r="DX191" s="25"/>
      <c r="DY191" s="25"/>
      <c r="DZ191" s="25"/>
      <c r="EA191" s="25"/>
      <c r="EB191" s="25"/>
      <c r="EC191" s="25"/>
    </row>
    <row r="192" spans="1:133">
      <c r="A192" s="25"/>
      <c r="B192" s="25"/>
      <c r="C192" s="25"/>
      <c r="D192" s="25"/>
      <c r="E192" s="25"/>
      <c r="F192" s="25"/>
      <c r="G192" s="25"/>
      <c r="H192" s="25"/>
      <c r="I192" s="25"/>
      <c r="J192" s="25"/>
      <c r="K192" s="25"/>
      <c r="L192" s="25"/>
      <c r="M192" s="25"/>
      <c r="N192" s="25"/>
      <c r="O192" s="25"/>
      <c r="P192" s="25"/>
      <c r="Q192" s="25"/>
      <c r="R192" s="25"/>
      <c r="S192" s="25"/>
      <c r="T192" s="25"/>
      <c r="U192" s="25"/>
      <c r="V192" s="25"/>
      <c r="W192" s="25"/>
      <c r="X192" s="25"/>
      <c r="Y192" s="25"/>
      <c r="Z192" s="25"/>
      <c r="AA192" s="25"/>
      <c r="AB192" s="25"/>
      <c r="AC192" s="25"/>
      <c r="AD192" s="25"/>
      <c r="AE192" s="25"/>
      <c r="AF192" s="25"/>
      <c r="AG192" s="25"/>
      <c r="AH192" s="25"/>
      <c r="AI192" s="25"/>
      <c r="AJ192" s="25"/>
      <c r="AK192" s="25"/>
      <c r="AL192" s="25"/>
      <c r="AM192" s="25"/>
      <c r="AN192" s="25"/>
      <c r="AO192" s="25"/>
      <c r="AP192" s="25"/>
      <c r="AQ192" s="25"/>
      <c r="AR192" s="25"/>
      <c r="AS192" s="25"/>
      <c r="AT192" s="25"/>
      <c r="AU192" s="25"/>
      <c r="AV192" s="25"/>
      <c r="AW192" s="25"/>
      <c r="AX192" s="25"/>
      <c r="AY192" s="25"/>
      <c r="AZ192" s="25"/>
      <c r="BA192" s="25"/>
      <c r="BB192" s="25"/>
      <c r="BC192" s="25"/>
      <c r="BD192" s="25"/>
      <c r="BE192" s="25"/>
      <c r="BF192" s="25"/>
      <c r="BG192" s="25"/>
      <c r="BH192" s="25"/>
      <c r="BI192" s="25"/>
      <c r="BJ192" s="25"/>
      <c r="BK192" s="25"/>
      <c r="BL192" s="25"/>
      <c r="BM192" s="25"/>
      <c r="BN192" s="25"/>
      <c r="BO192" s="25"/>
      <c r="BP192" s="25"/>
      <c r="BQ192" s="25"/>
      <c r="BR192" s="25"/>
      <c r="BS192" s="25"/>
      <c r="BT192" s="25"/>
      <c r="BU192" s="25"/>
      <c r="BV192" s="25"/>
      <c r="BW192" s="25"/>
      <c r="BX192" s="25"/>
      <c r="BY192" s="25"/>
      <c r="BZ192" s="25"/>
      <c r="CA192" s="25"/>
      <c r="CB192" s="25"/>
      <c r="CC192" s="25"/>
      <c r="CD192" s="25"/>
      <c r="CE192" s="25"/>
      <c r="CF192" s="25"/>
      <c r="CG192" s="25"/>
      <c r="CH192" s="25"/>
      <c r="CI192" s="25"/>
      <c r="CJ192" s="25"/>
      <c r="CK192" s="25"/>
      <c r="CL192" s="25"/>
      <c r="CM192" s="25"/>
      <c r="CN192" s="25"/>
      <c r="CO192" s="25"/>
      <c r="CP192" s="25"/>
      <c r="CQ192" s="25"/>
      <c r="CR192" s="25"/>
      <c r="CS192" s="56"/>
      <c r="CT192" s="25"/>
      <c r="CU192" s="25"/>
      <c r="CV192" s="25"/>
      <c r="CW192" s="25"/>
      <c r="CX192" s="25"/>
      <c r="CY192" s="25"/>
      <c r="CZ192" s="25"/>
      <c r="DA192" s="25"/>
      <c r="DB192" s="25"/>
      <c r="DC192" s="25"/>
      <c r="DD192" s="25"/>
      <c r="DE192" s="25"/>
      <c r="DF192" s="25"/>
      <c r="DG192" s="25"/>
      <c r="DH192" s="25"/>
      <c r="DI192" s="25"/>
      <c r="DJ192" s="25"/>
      <c r="DK192" s="25"/>
      <c r="DL192" s="25"/>
      <c r="DM192" s="25"/>
      <c r="DN192" s="25"/>
      <c r="DO192" s="25"/>
      <c r="DP192" s="25"/>
      <c r="DQ192" s="25"/>
      <c r="DR192" s="25"/>
      <c r="DS192" s="25"/>
      <c r="DT192" s="25"/>
      <c r="DU192" s="25"/>
      <c r="DV192" s="25"/>
      <c r="DW192" s="25"/>
      <c r="DX192" s="25"/>
      <c r="DY192" s="25"/>
      <c r="DZ192" s="25"/>
      <c r="EA192" s="25"/>
      <c r="EB192" s="25"/>
      <c r="EC192" s="25"/>
    </row>
    <row r="193" spans="1:133">
      <c r="A193" s="25"/>
      <c r="B193" s="25"/>
      <c r="C193" s="25"/>
      <c r="D193" s="25"/>
      <c r="E193" s="25"/>
      <c r="F193" s="25"/>
      <c r="G193" s="25"/>
      <c r="H193" s="25"/>
      <c r="I193" s="25"/>
      <c r="J193" s="25"/>
      <c r="K193" s="25"/>
      <c r="L193" s="25"/>
      <c r="M193" s="25"/>
      <c r="N193" s="25"/>
      <c r="O193" s="25"/>
      <c r="P193" s="25"/>
      <c r="Q193" s="25"/>
      <c r="R193" s="25"/>
      <c r="S193" s="25"/>
      <c r="T193" s="25"/>
      <c r="U193" s="25"/>
      <c r="V193" s="25"/>
      <c r="W193" s="25"/>
      <c r="X193" s="25"/>
      <c r="Y193" s="25"/>
      <c r="Z193" s="25"/>
      <c r="AA193" s="25"/>
      <c r="AB193" s="25"/>
      <c r="AC193" s="25"/>
      <c r="AD193" s="25"/>
      <c r="AE193" s="25"/>
      <c r="AF193" s="25"/>
      <c r="AG193" s="25"/>
      <c r="AH193" s="25"/>
      <c r="AI193" s="25"/>
      <c r="AJ193" s="25"/>
      <c r="AK193" s="25"/>
      <c r="AL193" s="25"/>
      <c r="AM193" s="25"/>
      <c r="AN193" s="25"/>
      <c r="AO193" s="25"/>
      <c r="AP193" s="25"/>
      <c r="AQ193" s="25"/>
      <c r="AR193" s="25"/>
      <c r="AS193" s="25"/>
      <c r="AT193" s="25"/>
      <c r="AU193" s="25"/>
      <c r="AV193" s="25"/>
      <c r="AW193" s="25"/>
      <c r="AX193" s="25"/>
      <c r="AY193" s="25"/>
      <c r="AZ193" s="25"/>
      <c r="BA193" s="25"/>
      <c r="BB193" s="25"/>
      <c r="BC193" s="25"/>
      <c r="BD193" s="25"/>
      <c r="BE193" s="25"/>
      <c r="BF193" s="25"/>
      <c r="BG193" s="25"/>
      <c r="BH193" s="25"/>
      <c r="BI193" s="25"/>
      <c r="BJ193" s="25"/>
      <c r="BK193" s="25"/>
      <c r="BL193" s="25"/>
      <c r="BM193" s="25"/>
      <c r="BN193" s="25"/>
      <c r="BO193" s="25"/>
      <c r="BP193" s="25"/>
      <c r="BQ193" s="25"/>
      <c r="BR193" s="25"/>
      <c r="BS193" s="25"/>
      <c r="BT193" s="25"/>
      <c r="BU193" s="25"/>
      <c r="BV193" s="25"/>
      <c r="BW193" s="25"/>
      <c r="BX193" s="25"/>
      <c r="BY193" s="25"/>
      <c r="BZ193" s="25"/>
      <c r="CA193" s="25"/>
      <c r="CB193" s="25"/>
      <c r="CC193" s="25"/>
      <c r="CD193" s="25"/>
      <c r="CE193" s="25"/>
      <c r="CF193" s="25"/>
      <c r="CG193" s="25"/>
      <c r="CH193" s="25"/>
      <c r="CI193" s="25"/>
      <c r="CJ193" s="25"/>
      <c r="CK193" s="25"/>
      <c r="CL193" s="25"/>
      <c r="CM193" s="25"/>
      <c r="CN193" s="25"/>
      <c r="CO193" s="25"/>
      <c r="CP193" s="25"/>
      <c r="CQ193" s="25"/>
      <c r="CR193" s="25"/>
      <c r="CS193" s="56"/>
      <c r="CT193" s="25"/>
      <c r="CU193" s="25"/>
      <c r="CV193" s="25"/>
      <c r="CW193" s="25"/>
      <c r="CX193" s="25"/>
      <c r="CY193" s="25"/>
      <c r="CZ193" s="25"/>
      <c r="DA193" s="25"/>
      <c r="DB193" s="25"/>
      <c r="DC193" s="25"/>
      <c r="DD193" s="25"/>
      <c r="DE193" s="25"/>
      <c r="DF193" s="25"/>
      <c r="DG193" s="25"/>
      <c r="DH193" s="25"/>
      <c r="DI193" s="25"/>
      <c r="DJ193" s="25"/>
      <c r="DK193" s="25"/>
      <c r="DL193" s="25"/>
      <c r="DM193" s="25"/>
      <c r="DN193" s="25"/>
      <c r="DO193" s="25"/>
      <c r="DP193" s="25"/>
      <c r="DQ193" s="25"/>
      <c r="DR193" s="25"/>
      <c r="DS193" s="25"/>
      <c r="DT193" s="25"/>
      <c r="DU193" s="25"/>
      <c r="DV193" s="25"/>
      <c r="DW193" s="25"/>
      <c r="DX193" s="25"/>
      <c r="DY193" s="25"/>
      <c r="DZ193" s="25"/>
      <c r="EA193" s="25"/>
      <c r="EB193" s="25"/>
      <c r="EC193" s="25"/>
    </row>
    <row r="194" spans="1:133">
      <c r="A194" s="25"/>
      <c r="B194" s="25"/>
      <c r="C194" s="25"/>
      <c r="D194" s="25"/>
      <c r="E194" s="25"/>
      <c r="F194" s="25"/>
      <c r="G194" s="25"/>
      <c r="H194" s="25"/>
      <c r="I194" s="25"/>
      <c r="J194" s="25"/>
      <c r="K194" s="25"/>
      <c r="L194" s="25"/>
      <c r="M194" s="25"/>
      <c r="N194" s="25"/>
      <c r="O194" s="25"/>
      <c r="P194" s="25"/>
      <c r="Q194" s="25"/>
      <c r="R194" s="25"/>
      <c r="S194" s="25"/>
      <c r="T194" s="25"/>
      <c r="U194" s="25"/>
      <c r="V194" s="25"/>
      <c r="W194" s="25"/>
      <c r="X194" s="25"/>
      <c r="Y194" s="25"/>
      <c r="Z194" s="25"/>
      <c r="AA194" s="25"/>
      <c r="AB194" s="25"/>
      <c r="AC194" s="25"/>
      <c r="AD194" s="25"/>
      <c r="AE194" s="25"/>
      <c r="AF194" s="25"/>
      <c r="AG194" s="25"/>
      <c r="AH194" s="25"/>
      <c r="AI194" s="25"/>
      <c r="AJ194" s="25"/>
      <c r="AK194" s="25"/>
      <c r="AL194" s="25"/>
      <c r="AM194" s="25"/>
      <c r="AN194" s="25"/>
      <c r="AO194" s="25"/>
      <c r="AP194" s="25"/>
      <c r="AQ194" s="25"/>
      <c r="AR194" s="25"/>
      <c r="AS194" s="25"/>
      <c r="AT194" s="25"/>
      <c r="AU194" s="25"/>
      <c r="AV194" s="25"/>
      <c r="AW194" s="25"/>
      <c r="AX194" s="25"/>
      <c r="AY194" s="25"/>
      <c r="AZ194" s="25"/>
      <c r="BA194" s="25"/>
      <c r="BB194" s="25"/>
      <c r="BC194" s="25"/>
      <c r="BD194" s="25"/>
      <c r="BE194" s="25"/>
      <c r="BF194" s="25"/>
      <c r="BG194" s="25"/>
      <c r="BH194" s="25"/>
      <c r="BI194" s="25"/>
      <c r="BJ194" s="25"/>
      <c r="BK194" s="25"/>
      <c r="BL194" s="25"/>
      <c r="BM194" s="25"/>
      <c r="BN194" s="25"/>
      <c r="BO194" s="25"/>
      <c r="BP194" s="25"/>
      <c r="BQ194" s="25"/>
      <c r="BR194" s="25"/>
      <c r="BS194" s="25"/>
      <c r="BT194" s="25"/>
      <c r="BU194" s="25"/>
      <c r="BV194" s="25"/>
      <c r="BW194" s="25"/>
      <c r="BX194" s="25"/>
      <c r="BY194" s="25"/>
      <c r="BZ194" s="25"/>
      <c r="CA194" s="25"/>
      <c r="CB194" s="25"/>
      <c r="CC194" s="25"/>
      <c r="CD194" s="25"/>
      <c r="CE194" s="25"/>
      <c r="CF194" s="25"/>
      <c r="CG194" s="25"/>
      <c r="CH194" s="25"/>
      <c r="CI194" s="25"/>
      <c r="CJ194" s="25"/>
      <c r="CK194" s="25"/>
      <c r="CL194" s="25"/>
      <c r="CM194" s="25"/>
      <c r="CN194" s="25"/>
      <c r="CO194" s="25"/>
      <c r="CP194" s="25"/>
      <c r="CQ194" s="25"/>
      <c r="CR194" s="25"/>
      <c r="CS194" s="56"/>
      <c r="CT194" s="25"/>
      <c r="CU194" s="25"/>
      <c r="CV194" s="25"/>
      <c r="CW194" s="25"/>
      <c r="CX194" s="25"/>
      <c r="CY194" s="25"/>
      <c r="CZ194" s="25"/>
      <c r="DA194" s="25"/>
      <c r="DB194" s="25"/>
      <c r="DC194" s="25"/>
      <c r="DD194" s="25"/>
      <c r="DE194" s="25"/>
      <c r="DF194" s="25"/>
      <c r="DG194" s="25"/>
      <c r="DH194" s="25"/>
      <c r="DI194" s="25"/>
      <c r="DJ194" s="25"/>
      <c r="DK194" s="25"/>
      <c r="DL194" s="25"/>
      <c r="DM194" s="25"/>
      <c r="DN194" s="25"/>
      <c r="DO194" s="25"/>
      <c r="DP194" s="25"/>
      <c r="DQ194" s="25"/>
      <c r="DR194" s="25"/>
      <c r="DS194" s="25"/>
      <c r="DT194" s="25"/>
      <c r="DU194" s="25"/>
      <c r="DV194" s="25"/>
      <c r="DW194" s="25"/>
      <c r="DX194" s="25"/>
      <c r="DY194" s="25"/>
      <c r="DZ194" s="25"/>
      <c r="EA194" s="25"/>
      <c r="EB194" s="25"/>
      <c r="EC194" s="25"/>
    </row>
    <row r="195" spans="1:133">
      <c r="A195" s="25"/>
      <c r="B195" s="25"/>
      <c r="C195" s="25"/>
      <c r="D195" s="25"/>
      <c r="E195" s="25"/>
      <c r="F195" s="25"/>
      <c r="G195" s="25"/>
      <c r="H195" s="25"/>
      <c r="I195" s="25"/>
      <c r="J195" s="25"/>
      <c r="K195" s="25"/>
      <c r="L195" s="25"/>
      <c r="M195" s="25"/>
      <c r="N195" s="25"/>
      <c r="O195" s="25"/>
      <c r="P195" s="25"/>
      <c r="Q195" s="25"/>
      <c r="R195" s="25"/>
      <c r="S195" s="25"/>
      <c r="T195" s="25"/>
      <c r="U195" s="25"/>
      <c r="V195" s="25"/>
      <c r="W195" s="25"/>
      <c r="X195" s="25"/>
      <c r="Y195" s="25"/>
      <c r="Z195" s="25"/>
      <c r="AA195" s="25"/>
      <c r="AB195" s="25"/>
      <c r="AC195" s="25"/>
      <c r="AD195" s="25"/>
      <c r="AE195" s="25"/>
      <c r="AF195" s="25"/>
      <c r="AG195" s="25"/>
      <c r="AH195" s="25"/>
      <c r="AI195" s="25"/>
      <c r="AJ195" s="25"/>
      <c r="AK195" s="25"/>
      <c r="AL195" s="25"/>
      <c r="AM195" s="25"/>
      <c r="AN195" s="25"/>
      <c r="AO195" s="25"/>
      <c r="AP195" s="25"/>
      <c r="AQ195" s="25"/>
      <c r="AR195" s="25"/>
      <c r="AS195" s="25"/>
      <c r="AT195" s="25"/>
      <c r="AU195" s="25"/>
      <c r="AV195" s="25"/>
      <c r="AW195" s="25"/>
      <c r="AX195" s="25"/>
      <c r="AY195" s="25"/>
      <c r="AZ195" s="25"/>
      <c r="BA195" s="25"/>
      <c r="BB195" s="25"/>
      <c r="BC195" s="25"/>
      <c r="BD195" s="25"/>
      <c r="BE195" s="25"/>
      <c r="BF195" s="25"/>
      <c r="BG195" s="25"/>
      <c r="BH195" s="25"/>
      <c r="BI195" s="25"/>
      <c r="BJ195" s="25"/>
      <c r="BK195" s="25"/>
      <c r="BL195" s="25"/>
      <c r="BM195" s="25"/>
      <c r="BN195" s="25"/>
      <c r="BO195" s="25"/>
      <c r="BP195" s="25"/>
      <c r="BQ195" s="25"/>
      <c r="BR195" s="25"/>
      <c r="BS195" s="25"/>
      <c r="BT195" s="25"/>
      <c r="BU195" s="25"/>
      <c r="BV195" s="25"/>
      <c r="BW195" s="25"/>
      <c r="BX195" s="25"/>
      <c r="BY195" s="25"/>
      <c r="BZ195" s="25"/>
      <c r="CA195" s="25"/>
      <c r="CB195" s="25"/>
      <c r="CC195" s="25"/>
      <c r="CD195" s="25"/>
      <c r="CE195" s="25"/>
      <c r="CF195" s="25"/>
      <c r="CG195" s="25"/>
      <c r="CH195" s="25"/>
      <c r="CI195" s="25"/>
      <c r="CJ195" s="25"/>
      <c r="CK195" s="25"/>
      <c r="CL195" s="25"/>
      <c r="CM195" s="25"/>
      <c r="CN195" s="25"/>
      <c r="CO195" s="25"/>
      <c r="CP195" s="25"/>
      <c r="CQ195" s="25"/>
      <c r="CR195" s="25"/>
      <c r="CS195" s="56"/>
      <c r="CT195" s="25"/>
      <c r="CU195" s="25"/>
      <c r="CV195" s="25"/>
      <c r="CW195" s="25"/>
      <c r="CX195" s="25"/>
      <c r="CY195" s="25"/>
      <c r="CZ195" s="25"/>
      <c r="DA195" s="25"/>
      <c r="DB195" s="25"/>
      <c r="DC195" s="25"/>
      <c r="DD195" s="25"/>
      <c r="DE195" s="25"/>
      <c r="DF195" s="25"/>
      <c r="DG195" s="25"/>
      <c r="DH195" s="25"/>
      <c r="DI195" s="25"/>
      <c r="DJ195" s="25"/>
      <c r="DK195" s="25"/>
      <c r="DL195" s="25"/>
      <c r="DM195" s="25"/>
      <c r="DN195" s="25"/>
      <c r="DO195" s="25"/>
      <c r="DP195" s="25"/>
      <c r="DQ195" s="25"/>
      <c r="DR195" s="25"/>
      <c r="DS195" s="25"/>
      <c r="DT195" s="25"/>
      <c r="DU195" s="25"/>
      <c r="DV195" s="25"/>
      <c r="DW195" s="25"/>
      <c r="DX195" s="25"/>
      <c r="DY195" s="25"/>
      <c r="DZ195" s="25"/>
      <c r="EA195" s="25"/>
      <c r="EB195" s="25"/>
      <c r="EC195" s="25"/>
    </row>
    <row r="196" spans="1:133">
      <c r="A196" s="25"/>
      <c r="B196" s="25"/>
      <c r="C196" s="25"/>
      <c r="D196" s="25"/>
      <c r="E196" s="25"/>
      <c r="F196" s="25"/>
      <c r="G196" s="25"/>
      <c r="H196" s="25"/>
      <c r="I196" s="25"/>
      <c r="J196" s="25"/>
      <c r="K196" s="25"/>
      <c r="L196" s="25"/>
      <c r="M196" s="25"/>
      <c r="N196" s="25"/>
      <c r="O196" s="25"/>
      <c r="P196" s="25"/>
      <c r="Q196" s="25"/>
      <c r="R196" s="25"/>
      <c r="S196" s="25"/>
      <c r="T196" s="25"/>
      <c r="U196" s="25"/>
      <c r="V196" s="25"/>
      <c r="W196" s="25"/>
      <c r="X196" s="25"/>
      <c r="Y196" s="25"/>
      <c r="Z196" s="25"/>
      <c r="AA196" s="25"/>
      <c r="AB196" s="25"/>
      <c r="AC196" s="25"/>
      <c r="AD196" s="25"/>
      <c r="AE196" s="25"/>
      <c r="AF196" s="25"/>
      <c r="AG196" s="25"/>
      <c r="AH196" s="25"/>
      <c r="AI196" s="25"/>
      <c r="AJ196" s="25"/>
      <c r="AK196" s="25"/>
      <c r="AL196" s="25"/>
      <c r="AM196" s="25"/>
      <c r="AN196" s="25"/>
      <c r="AO196" s="25"/>
      <c r="AP196" s="25"/>
      <c r="AQ196" s="25"/>
      <c r="AR196" s="25"/>
      <c r="AS196" s="25"/>
      <c r="AT196" s="25"/>
      <c r="AU196" s="25"/>
      <c r="AV196" s="25"/>
      <c r="AW196" s="25"/>
      <c r="AX196" s="25"/>
      <c r="AY196" s="25"/>
      <c r="AZ196" s="25"/>
      <c r="BA196" s="25"/>
      <c r="BB196" s="25"/>
      <c r="BC196" s="25"/>
      <c r="BD196" s="25"/>
      <c r="BE196" s="25"/>
      <c r="BF196" s="25"/>
      <c r="BG196" s="25"/>
      <c r="BH196" s="25"/>
      <c r="BI196" s="25"/>
      <c r="BJ196" s="25"/>
      <c r="BK196" s="25"/>
      <c r="BL196" s="25"/>
      <c r="BM196" s="25"/>
      <c r="BN196" s="25"/>
      <c r="BO196" s="25"/>
      <c r="BP196" s="25"/>
      <c r="BQ196" s="25"/>
      <c r="BR196" s="25"/>
      <c r="BS196" s="25"/>
      <c r="BT196" s="25"/>
      <c r="BU196" s="25"/>
      <c r="BV196" s="25"/>
      <c r="BW196" s="25"/>
      <c r="BX196" s="25"/>
      <c r="BY196" s="25"/>
      <c r="BZ196" s="25"/>
      <c r="CA196" s="25"/>
      <c r="CB196" s="25"/>
      <c r="CC196" s="25"/>
      <c r="CD196" s="25"/>
      <c r="CE196" s="25"/>
      <c r="CF196" s="25"/>
      <c r="CG196" s="25"/>
      <c r="CH196" s="25"/>
      <c r="CI196" s="25"/>
      <c r="CJ196" s="25"/>
      <c r="CK196" s="25"/>
      <c r="CL196" s="25"/>
      <c r="CM196" s="25"/>
      <c r="CN196" s="25"/>
      <c r="CO196" s="25"/>
      <c r="CP196" s="25"/>
      <c r="CQ196" s="25"/>
      <c r="CR196" s="25"/>
      <c r="CS196" s="56"/>
      <c r="CT196" s="25"/>
      <c r="CU196" s="25"/>
      <c r="CV196" s="25"/>
      <c r="CW196" s="25"/>
      <c r="CX196" s="25"/>
      <c r="CY196" s="25"/>
      <c r="CZ196" s="25"/>
      <c r="DA196" s="25"/>
      <c r="DB196" s="25"/>
      <c r="DC196" s="25"/>
      <c r="DD196" s="25"/>
      <c r="DE196" s="25"/>
      <c r="DF196" s="25"/>
      <c r="DG196" s="25"/>
      <c r="DH196" s="25"/>
      <c r="DI196" s="25"/>
      <c r="DJ196" s="25"/>
      <c r="DK196" s="25"/>
      <c r="DL196" s="25"/>
      <c r="DM196" s="25"/>
      <c r="DN196" s="25"/>
      <c r="DO196" s="25"/>
      <c r="DP196" s="25"/>
      <c r="DQ196" s="25"/>
      <c r="DR196" s="25"/>
      <c r="DS196" s="25"/>
      <c r="DT196" s="25"/>
      <c r="DU196" s="25"/>
      <c r="DV196" s="25"/>
      <c r="DW196" s="25"/>
      <c r="DX196" s="25"/>
      <c r="DY196" s="25"/>
      <c r="DZ196" s="25"/>
      <c r="EA196" s="25"/>
      <c r="EB196" s="25"/>
      <c r="EC196" s="25"/>
    </row>
    <row r="197" spans="1:133">
      <c r="A197" s="25"/>
      <c r="B197" s="25"/>
      <c r="C197" s="25"/>
      <c r="D197" s="25"/>
      <c r="E197" s="25"/>
      <c r="F197" s="25"/>
      <c r="G197" s="25"/>
      <c r="H197" s="25"/>
      <c r="I197" s="25"/>
      <c r="J197" s="25"/>
      <c r="K197" s="25"/>
      <c r="L197" s="25"/>
      <c r="M197" s="25"/>
      <c r="N197" s="25"/>
      <c r="O197" s="25"/>
      <c r="P197" s="25"/>
      <c r="Q197" s="25"/>
      <c r="R197" s="25"/>
      <c r="S197" s="25"/>
      <c r="T197" s="25"/>
      <c r="U197" s="25"/>
      <c r="V197" s="25"/>
      <c r="W197" s="25"/>
      <c r="X197" s="25"/>
      <c r="Y197" s="25"/>
      <c r="Z197" s="25"/>
      <c r="AA197" s="25"/>
      <c r="AB197" s="25"/>
      <c r="AC197" s="25"/>
      <c r="AD197" s="25"/>
      <c r="AE197" s="25"/>
      <c r="AF197" s="25"/>
      <c r="AG197" s="25"/>
      <c r="AH197" s="25"/>
      <c r="AI197" s="25"/>
      <c r="AJ197" s="25"/>
      <c r="AK197" s="25"/>
      <c r="AL197" s="25"/>
      <c r="AM197" s="25"/>
      <c r="AN197" s="25"/>
      <c r="AO197" s="25"/>
      <c r="AP197" s="25"/>
      <c r="AQ197" s="25"/>
      <c r="AR197" s="25"/>
      <c r="AS197" s="25"/>
      <c r="AT197" s="25"/>
      <c r="AU197" s="25"/>
      <c r="AV197" s="25"/>
      <c r="AW197" s="25"/>
      <c r="AX197" s="25"/>
      <c r="AY197" s="25"/>
      <c r="AZ197" s="25"/>
      <c r="BA197" s="25"/>
      <c r="BB197" s="25"/>
      <c r="BC197" s="25"/>
      <c r="BD197" s="25"/>
      <c r="BE197" s="25"/>
      <c r="BF197" s="25"/>
      <c r="BG197" s="25"/>
      <c r="BH197" s="25"/>
      <c r="BI197" s="25"/>
      <c r="BJ197" s="25"/>
      <c r="BK197" s="25"/>
      <c r="BL197" s="25"/>
      <c r="BM197" s="25"/>
      <c r="BN197" s="25"/>
      <c r="BO197" s="25"/>
      <c r="BP197" s="25"/>
      <c r="BQ197" s="25"/>
      <c r="BR197" s="25"/>
      <c r="BS197" s="25"/>
      <c r="BT197" s="25"/>
      <c r="BU197" s="25"/>
      <c r="BV197" s="25"/>
      <c r="BW197" s="25"/>
      <c r="BX197" s="25"/>
      <c r="BY197" s="25"/>
      <c r="BZ197" s="25"/>
      <c r="CA197" s="25"/>
      <c r="CB197" s="25"/>
      <c r="CC197" s="25"/>
      <c r="CD197" s="25"/>
      <c r="CE197" s="25"/>
      <c r="CF197" s="25"/>
      <c r="CG197" s="25"/>
      <c r="CH197" s="25"/>
      <c r="CI197" s="25"/>
      <c r="CJ197" s="25"/>
      <c r="CK197" s="25"/>
      <c r="CL197" s="25"/>
      <c r="CM197" s="25"/>
      <c r="CN197" s="25"/>
      <c r="CO197" s="25"/>
      <c r="CP197" s="25"/>
      <c r="CQ197" s="25"/>
      <c r="CR197" s="25"/>
      <c r="CS197" s="56"/>
      <c r="CT197" s="25"/>
      <c r="CU197" s="25"/>
      <c r="CV197" s="25"/>
      <c r="CW197" s="25"/>
      <c r="CX197" s="25"/>
      <c r="CY197" s="25"/>
      <c r="CZ197" s="25"/>
      <c r="DA197" s="25"/>
      <c r="DB197" s="25"/>
      <c r="DC197" s="25"/>
      <c r="DD197" s="25"/>
      <c r="DE197" s="25"/>
      <c r="DF197" s="25"/>
      <c r="DG197" s="25"/>
      <c r="DH197" s="25"/>
      <c r="DI197" s="25"/>
      <c r="DJ197" s="25"/>
      <c r="DK197" s="25"/>
      <c r="DL197" s="25"/>
      <c r="DM197" s="25"/>
      <c r="DN197" s="25"/>
      <c r="DO197" s="25"/>
      <c r="DP197" s="25"/>
      <c r="DQ197" s="25"/>
      <c r="DR197" s="25"/>
      <c r="DS197" s="25"/>
      <c r="DT197" s="25"/>
      <c r="DU197" s="25"/>
      <c r="DV197" s="25"/>
      <c r="DW197" s="25"/>
      <c r="DX197" s="25"/>
      <c r="DY197" s="25"/>
      <c r="DZ197" s="25"/>
      <c r="EA197" s="25"/>
      <c r="EB197" s="25"/>
      <c r="EC197" s="25"/>
    </row>
    <row r="198" spans="1:133">
      <c r="A198" s="25"/>
      <c r="B198" s="25"/>
      <c r="C198" s="25"/>
      <c r="D198" s="25"/>
      <c r="E198" s="25"/>
      <c r="F198" s="25"/>
      <c r="G198" s="25"/>
      <c r="H198" s="25"/>
      <c r="I198" s="25"/>
      <c r="J198" s="25"/>
      <c r="K198" s="25"/>
      <c r="L198" s="25"/>
      <c r="M198" s="25"/>
      <c r="N198" s="25"/>
      <c r="O198" s="25"/>
      <c r="P198" s="25"/>
      <c r="Q198" s="25"/>
      <c r="R198" s="25"/>
      <c r="S198" s="25"/>
      <c r="T198" s="25"/>
      <c r="U198" s="25"/>
      <c r="V198" s="25"/>
      <c r="W198" s="25"/>
      <c r="X198" s="25"/>
      <c r="Y198" s="25"/>
      <c r="Z198" s="25"/>
      <c r="AA198" s="25"/>
      <c r="AB198" s="25"/>
      <c r="AC198" s="25"/>
      <c r="AD198" s="25"/>
      <c r="AE198" s="25"/>
      <c r="AF198" s="25"/>
      <c r="AG198" s="25"/>
      <c r="AH198" s="25"/>
      <c r="AI198" s="25"/>
      <c r="AJ198" s="25"/>
      <c r="AK198" s="25"/>
      <c r="AL198" s="25"/>
      <c r="AM198" s="25"/>
      <c r="AN198" s="25"/>
      <c r="AO198" s="25"/>
      <c r="AP198" s="25"/>
      <c r="AQ198" s="25"/>
      <c r="AR198" s="25"/>
      <c r="AS198" s="25"/>
      <c r="AT198" s="25"/>
      <c r="AU198" s="25"/>
      <c r="AV198" s="25"/>
      <c r="AW198" s="25"/>
      <c r="AX198" s="25"/>
      <c r="AY198" s="25"/>
      <c r="AZ198" s="25"/>
      <c r="BA198" s="25"/>
      <c r="BB198" s="25"/>
      <c r="BC198" s="25"/>
      <c r="BD198" s="25"/>
      <c r="BE198" s="25"/>
      <c r="BF198" s="25"/>
      <c r="BG198" s="25"/>
      <c r="BH198" s="25"/>
      <c r="BI198" s="25"/>
      <c r="BJ198" s="25"/>
      <c r="BK198" s="25"/>
      <c r="BL198" s="25"/>
      <c r="BM198" s="25"/>
      <c r="BN198" s="25"/>
      <c r="BO198" s="25"/>
      <c r="BP198" s="25"/>
      <c r="BQ198" s="25"/>
      <c r="BR198" s="25"/>
      <c r="BS198" s="25"/>
      <c r="BT198" s="25"/>
      <c r="BU198" s="25"/>
      <c r="BV198" s="25"/>
      <c r="BW198" s="25"/>
      <c r="BX198" s="25"/>
      <c r="BY198" s="25"/>
      <c r="BZ198" s="25"/>
      <c r="CA198" s="25"/>
      <c r="CB198" s="25"/>
      <c r="CC198" s="25"/>
      <c r="CD198" s="25"/>
      <c r="CE198" s="25"/>
      <c r="CF198" s="25"/>
      <c r="CG198" s="25"/>
      <c r="CH198" s="25"/>
      <c r="CI198" s="25"/>
      <c r="CJ198" s="25"/>
      <c r="CK198" s="25"/>
      <c r="CL198" s="25"/>
      <c r="CM198" s="25"/>
      <c r="CN198" s="25"/>
      <c r="CO198" s="25"/>
      <c r="CP198" s="25"/>
      <c r="CQ198" s="25"/>
      <c r="CR198" s="25"/>
      <c r="CS198" s="56"/>
      <c r="CT198" s="25"/>
      <c r="CU198" s="25"/>
      <c r="CV198" s="25"/>
      <c r="CW198" s="25"/>
      <c r="CX198" s="25"/>
      <c r="CY198" s="25"/>
      <c r="CZ198" s="25"/>
      <c r="DA198" s="25"/>
      <c r="DB198" s="25"/>
      <c r="DC198" s="25"/>
      <c r="DD198" s="25"/>
      <c r="DE198" s="25"/>
      <c r="DF198" s="25"/>
      <c r="DG198" s="25"/>
      <c r="DH198" s="25"/>
      <c r="DI198" s="25"/>
      <c r="DJ198" s="25"/>
      <c r="DK198" s="25"/>
      <c r="DL198" s="25"/>
      <c r="DM198" s="25"/>
      <c r="DN198" s="25"/>
      <c r="DO198" s="25"/>
      <c r="DP198" s="25"/>
      <c r="DQ198" s="25"/>
      <c r="DR198" s="25"/>
      <c r="DS198" s="25"/>
      <c r="DT198" s="25"/>
      <c r="DU198" s="25"/>
      <c r="DV198" s="25"/>
      <c r="DW198" s="25"/>
      <c r="DX198" s="25"/>
      <c r="DY198" s="25"/>
      <c r="DZ198" s="25"/>
      <c r="EA198" s="25"/>
      <c r="EB198" s="25"/>
      <c r="EC198" s="25"/>
    </row>
    <row r="199" spans="1:133">
      <c r="A199" s="25"/>
      <c r="B199" s="25"/>
      <c r="C199" s="25"/>
      <c r="D199" s="25"/>
      <c r="E199" s="25"/>
      <c r="F199" s="25"/>
      <c r="G199" s="25"/>
      <c r="H199" s="25"/>
      <c r="I199" s="25"/>
      <c r="J199" s="25"/>
      <c r="K199" s="25"/>
      <c r="L199" s="25"/>
      <c r="M199" s="25"/>
      <c r="N199" s="25"/>
      <c r="O199" s="25"/>
      <c r="P199" s="25"/>
      <c r="Q199" s="25"/>
      <c r="R199" s="25"/>
      <c r="S199" s="25"/>
      <c r="T199" s="25"/>
      <c r="U199" s="25"/>
      <c r="V199" s="25"/>
      <c r="W199" s="25"/>
      <c r="X199" s="25"/>
      <c r="Y199" s="25"/>
      <c r="Z199" s="25"/>
      <c r="AA199" s="25"/>
      <c r="AB199" s="25"/>
      <c r="AC199" s="25"/>
      <c r="AD199" s="25"/>
      <c r="AE199" s="25"/>
      <c r="AF199" s="25"/>
      <c r="AG199" s="25"/>
      <c r="AH199" s="25"/>
      <c r="AI199" s="25"/>
      <c r="AJ199" s="25"/>
      <c r="AK199" s="25"/>
      <c r="AL199" s="25"/>
      <c r="AM199" s="25"/>
      <c r="AN199" s="25"/>
      <c r="AO199" s="25"/>
      <c r="AP199" s="25"/>
      <c r="AQ199" s="25"/>
      <c r="AR199" s="25"/>
      <c r="AS199" s="25"/>
      <c r="AT199" s="25"/>
      <c r="AU199" s="25"/>
      <c r="AV199" s="25"/>
      <c r="AW199" s="25"/>
      <c r="AX199" s="25"/>
      <c r="AY199" s="25"/>
      <c r="AZ199" s="25"/>
      <c r="BA199" s="25"/>
      <c r="BB199" s="25"/>
      <c r="BC199" s="25"/>
      <c r="BD199" s="25"/>
      <c r="BE199" s="25"/>
      <c r="BF199" s="25"/>
      <c r="BG199" s="25"/>
      <c r="BH199" s="25"/>
      <c r="BI199" s="25"/>
      <c r="BJ199" s="25"/>
      <c r="BK199" s="25"/>
      <c r="BL199" s="25"/>
      <c r="BM199" s="25"/>
      <c r="BN199" s="25"/>
      <c r="BO199" s="25"/>
      <c r="BP199" s="25"/>
      <c r="BQ199" s="25"/>
      <c r="BR199" s="25"/>
      <c r="BS199" s="25"/>
      <c r="BT199" s="25"/>
      <c r="BU199" s="25"/>
      <c r="BV199" s="25"/>
      <c r="BW199" s="25"/>
      <c r="BX199" s="25"/>
      <c r="BY199" s="25"/>
      <c r="BZ199" s="25"/>
      <c r="CA199" s="25"/>
      <c r="CB199" s="25"/>
      <c r="CC199" s="25"/>
      <c r="CD199" s="25"/>
      <c r="CE199" s="25"/>
      <c r="CF199" s="25"/>
      <c r="CG199" s="25"/>
      <c r="CH199" s="25"/>
      <c r="CI199" s="25"/>
      <c r="CJ199" s="25"/>
      <c r="CK199" s="25"/>
      <c r="CL199" s="25"/>
      <c r="CM199" s="25"/>
      <c r="CN199" s="25"/>
      <c r="CO199" s="25"/>
      <c r="CP199" s="25"/>
      <c r="CQ199" s="25"/>
      <c r="CR199" s="25"/>
      <c r="CS199" s="56"/>
      <c r="CT199" s="25"/>
      <c r="CU199" s="25"/>
      <c r="CV199" s="25"/>
      <c r="CW199" s="25"/>
      <c r="CX199" s="25"/>
      <c r="CY199" s="25"/>
      <c r="CZ199" s="25"/>
      <c r="DA199" s="25"/>
      <c r="DB199" s="25"/>
      <c r="DC199" s="25"/>
      <c r="DD199" s="25"/>
      <c r="DE199" s="25"/>
      <c r="DF199" s="25"/>
      <c r="DG199" s="25"/>
      <c r="DH199" s="25"/>
      <c r="DI199" s="25"/>
      <c r="DJ199" s="25"/>
      <c r="DK199" s="25"/>
      <c r="DL199" s="25"/>
      <c r="DM199" s="25"/>
      <c r="DN199" s="25"/>
      <c r="DO199" s="25"/>
      <c r="DP199" s="25"/>
      <c r="DQ199" s="25"/>
      <c r="DR199" s="25"/>
      <c r="DS199" s="25"/>
      <c r="DT199" s="25"/>
      <c r="DU199" s="25"/>
      <c r="DV199" s="25"/>
      <c r="DW199" s="25"/>
      <c r="DX199" s="25"/>
      <c r="DY199" s="25"/>
      <c r="DZ199" s="25"/>
      <c r="EA199" s="25"/>
      <c r="EB199" s="25"/>
      <c r="EC199" s="25"/>
    </row>
    <row r="200" spans="1:133">
      <c r="A200" s="25"/>
      <c r="B200" s="25"/>
      <c r="C200" s="25"/>
      <c r="D200" s="25"/>
      <c r="E200" s="25"/>
      <c r="F200" s="25"/>
      <c r="G200" s="25"/>
      <c r="H200" s="25"/>
      <c r="I200" s="25"/>
      <c r="J200" s="25"/>
      <c r="K200" s="25"/>
      <c r="L200" s="25"/>
      <c r="M200" s="25"/>
      <c r="N200" s="25"/>
      <c r="O200" s="25"/>
      <c r="P200" s="25"/>
      <c r="Q200" s="25"/>
      <c r="R200" s="25"/>
      <c r="S200" s="25"/>
      <c r="T200" s="25"/>
      <c r="U200" s="25"/>
      <c r="V200" s="25"/>
      <c r="W200" s="25"/>
      <c r="X200" s="25"/>
      <c r="Y200" s="25"/>
      <c r="Z200" s="25"/>
      <c r="AA200" s="25"/>
      <c r="AB200" s="25"/>
      <c r="AC200" s="25"/>
      <c r="AD200" s="25"/>
      <c r="AE200" s="25"/>
      <c r="AF200" s="25"/>
      <c r="AG200" s="25"/>
      <c r="AH200" s="25"/>
      <c r="AI200" s="25"/>
      <c r="AJ200" s="25"/>
      <c r="AK200" s="25"/>
      <c r="AL200" s="25"/>
      <c r="AM200" s="25"/>
      <c r="AN200" s="25"/>
      <c r="AO200" s="25"/>
      <c r="AP200" s="25"/>
      <c r="AQ200" s="25"/>
      <c r="AR200" s="25"/>
      <c r="AS200" s="25"/>
      <c r="AT200" s="25"/>
      <c r="AU200" s="25"/>
      <c r="AV200" s="25"/>
      <c r="AW200" s="25"/>
      <c r="AX200" s="25"/>
      <c r="AY200" s="25"/>
      <c r="AZ200" s="25"/>
      <c r="BA200" s="25"/>
      <c r="BB200" s="25"/>
      <c r="BC200" s="25"/>
      <c r="BD200" s="25"/>
      <c r="BE200" s="25"/>
      <c r="BF200" s="25"/>
      <c r="BG200" s="25"/>
      <c r="BH200" s="25"/>
      <c r="BI200" s="25"/>
      <c r="BJ200" s="25"/>
      <c r="BK200" s="25"/>
      <c r="BL200" s="25"/>
      <c r="BM200" s="25"/>
      <c r="BN200" s="25"/>
      <c r="BO200" s="25"/>
      <c r="BP200" s="25"/>
      <c r="BQ200" s="25"/>
      <c r="BR200" s="25"/>
      <c r="BS200" s="25"/>
      <c r="BT200" s="25"/>
      <c r="BU200" s="25"/>
      <c r="BV200" s="25"/>
      <c r="BW200" s="25"/>
      <c r="BX200" s="25"/>
      <c r="BY200" s="25"/>
      <c r="BZ200" s="25"/>
      <c r="CA200" s="25"/>
      <c r="CB200" s="25"/>
      <c r="CC200" s="25"/>
      <c r="CD200" s="25"/>
      <c r="CE200" s="25"/>
      <c r="CF200" s="25"/>
      <c r="CG200" s="25"/>
      <c r="CH200" s="25"/>
      <c r="CI200" s="25"/>
      <c r="CJ200" s="25"/>
      <c r="CK200" s="25"/>
      <c r="CL200" s="25"/>
      <c r="CM200" s="25"/>
      <c r="CN200" s="25"/>
      <c r="CO200" s="25"/>
      <c r="CP200" s="25"/>
      <c r="CQ200" s="25"/>
      <c r="CR200" s="25"/>
      <c r="CS200" s="56"/>
      <c r="CT200" s="25"/>
      <c r="CU200" s="25"/>
      <c r="CV200" s="25"/>
      <c r="CW200" s="25"/>
      <c r="CX200" s="25"/>
      <c r="CY200" s="25"/>
      <c r="CZ200" s="25"/>
      <c r="DA200" s="25"/>
      <c r="DB200" s="25"/>
      <c r="DC200" s="25"/>
      <c r="DD200" s="25"/>
      <c r="DE200" s="25"/>
      <c r="DF200" s="25"/>
      <c r="DG200" s="25"/>
      <c r="DH200" s="25"/>
      <c r="DI200" s="25"/>
      <c r="DJ200" s="25"/>
      <c r="DK200" s="25"/>
      <c r="DL200" s="25"/>
      <c r="DM200" s="25"/>
      <c r="DN200" s="25"/>
      <c r="DO200" s="25"/>
      <c r="DP200" s="25"/>
      <c r="DQ200" s="25"/>
      <c r="DR200" s="25"/>
      <c r="DS200" s="25"/>
      <c r="DT200" s="25"/>
      <c r="DU200" s="25"/>
      <c r="DV200" s="25"/>
      <c r="DW200" s="25"/>
      <c r="DX200" s="25"/>
      <c r="DY200" s="25"/>
      <c r="DZ200" s="25"/>
      <c r="EA200" s="25"/>
      <c r="EB200" s="25"/>
      <c r="EC200" s="25"/>
    </row>
    <row r="201" spans="1:133">
      <c r="A201" s="25"/>
      <c r="B201" s="25"/>
      <c r="C201" s="25"/>
      <c r="D201" s="25"/>
      <c r="E201" s="25"/>
      <c r="F201" s="25"/>
      <c r="G201" s="25"/>
      <c r="H201" s="25"/>
      <c r="I201" s="25"/>
      <c r="J201" s="25"/>
      <c r="K201" s="25"/>
      <c r="L201" s="25"/>
      <c r="M201" s="25"/>
      <c r="N201" s="25"/>
      <c r="O201" s="25"/>
      <c r="P201" s="25"/>
      <c r="Q201" s="25"/>
      <c r="R201" s="25"/>
      <c r="S201" s="25"/>
      <c r="T201" s="25"/>
      <c r="U201" s="25"/>
      <c r="V201" s="25"/>
      <c r="W201" s="25"/>
      <c r="X201" s="25"/>
      <c r="Y201" s="25"/>
      <c r="Z201" s="25"/>
      <c r="AA201" s="25"/>
      <c r="AB201" s="25"/>
      <c r="AC201" s="25"/>
      <c r="AD201" s="25"/>
      <c r="AE201" s="25"/>
      <c r="AF201" s="25"/>
      <c r="AG201" s="25"/>
      <c r="AH201" s="25"/>
      <c r="AI201" s="25"/>
      <c r="AJ201" s="25"/>
      <c r="AK201" s="25"/>
      <c r="AL201" s="25"/>
      <c r="AM201" s="25"/>
      <c r="AN201" s="25"/>
      <c r="AO201" s="25"/>
      <c r="AP201" s="25"/>
      <c r="AQ201" s="25"/>
      <c r="AR201" s="25"/>
      <c r="AS201" s="25"/>
      <c r="AT201" s="25"/>
      <c r="AU201" s="25"/>
      <c r="AV201" s="25"/>
      <c r="AW201" s="25"/>
      <c r="AX201" s="25"/>
      <c r="AY201" s="25"/>
      <c r="AZ201" s="25"/>
      <c r="BA201" s="25"/>
      <c r="BB201" s="25"/>
      <c r="BC201" s="25"/>
      <c r="BD201" s="25"/>
      <c r="BE201" s="25"/>
      <c r="BF201" s="25"/>
      <c r="BG201" s="25"/>
      <c r="BH201" s="25"/>
      <c r="BI201" s="25"/>
      <c r="BJ201" s="25"/>
      <c r="BK201" s="25"/>
      <c r="BL201" s="25"/>
      <c r="BM201" s="25"/>
      <c r="BN201" s="25"/>
      <c r="BO201" s="25"/>
      <c r="BP201" s="25"/>
      <c r="BQ201" s="25"/>
      <c r="BR201" s="25"/>
      <c r="BS201" s="25"/>
      <c r="BT201" s="25"/>
      <c r="BU201" s="25"/>
      <c r="BV201" s="25"/>
      <c r="BW201" s="25"/>
      <c r="BX201" s="25"/>
      <c r="BY201" s="25"/>
      <c r="BZ201" s="25"/>
      <c r="CA201" s="25"/>
      <c r="CB201" s="25"/>
      <c r="CC201" s="25"/>
      <c r="CD201" s="25"/>
      <c r="CE201" s="25"/>
      <c r="CF201" s="25"/>
      <c r="CG201" s="25"/>
      <c r="CH201" s="25"/>
      <c r="CI201" s="25"/>
      <c r="CJ201" s="25"/>
      <c r="CK201" s="25"/>
      <c r="CL201" s="25"/>
      <c r="CM201" s="25"/>
      <c r="CN201" s="25"/>
      <c r="CO201" s="25"/>
      <c r="CP201" s="25"/>
      <c r="CQ201" s="25"/>
      <c r="CR201" s="25"/>
      <c r="CS201" s="56"/>
      <c r="CT201" s="25"/>
      <c r="CU201" s="25"/>
      <c r="CV201" s="25"/>
      <c r="CW201" s="25"/>
      <c r="CX201" s="25"/>
      <c r="CY201" s="25"/>
      <c r="CZ201" s="25"/>
      <c r="DA201" s="25"/>
      <c r="DB201" s="25"/>
      <c r="DC201" s="25"/>
      <c r="DD201" s="25"/>
      <c r="DE201" s="25"/>
      <c r="DF201" s="25"/>
      <c r="DG201" s="25"/>
      <c r="DH201" s="25"/>
      <c r="DI201" s="25"/>
      <c r="DJ201" s="25"/>
      <c r="DK201" s="25"/>
      <c r="DL201" s="25"/>
      <c r="DM201" s="25"/>
      <c r="DN201" s="25"/>
      <c r="DO201" s="25"/>
      <c r="DP201" s="25"/>
      <c r="DQ201" s="25"/>
      <c r="DR201" s="25"/>
      <c r="DS201" s="25"/>
      <c r="DT201" s="25"/>
      <c r="DU201" s="25"/>
      <c r="DV201" s="25"/>
      <c r="DW201" s="25"/>
      <c r="DX201" s="25"/>
      <c r="DY201" s="25"/>
      <c r="DZ201" s="25"/>
      <c r="EA201" s="25"/>
      <c r="EB201" s="25"/>
      <c r="EC201" s="25"/>
    </row>
    <row r="202" spans="1:133">
      <c r="A202" s="25"/>
      <c r="B202" s="25"/>
      <c r="C202" s="25"/>
      <c r="D202" s="25"/>
      <c r="E202" s="25"/>
      <c r="F202" s="25"/>
      <c r="G202" s="25"/>
      <c r="H202" s="25"/>
      <c r="I202" s="25"/>
      <c r="J202" s="25"/>
      <c r="K202" s="25"/>
      <c r="L202" s="25"/>
      <c r="M202" s="25"/>
      <c r="N202" s="25"/>
      <c r="O202" s="25"/>
      <c r="P202" s="25"/>
      <c r="Q202" s="25"/>
      <c r="R202" s="25"/>
      <c r="S202" s="25"/>
      <c r="T202" s="25"/>
      <c r="U202" s="25"/>
      <c r="V202" s="25"/>
      <c r="W202" s="25"/>
      <c r="X202" s="25"/>
      <c r="Y202" s="25"/>
      <c r="Z202" s="25"/>
      <c r="AA202" s="25"/>
      <c r="AB202" s="25"/>
      <c r="AC202" s="25"/>
      <c r="AD202" s="25"/>
      <c r="AE202" s="25"/>
      <c r="AF202" s="25"/>
      <c r="AG202" s="25"/>
      <c r="AH202" s="25"/>
      <c r="AI202" s="25"/>
      <c r="AJ202" s="25"/>
      <c r="AK202" s="25"/>
      <c r="AL202" s="25"/>
      <c r="AM202" s="25"/>
      <c r="AN202" s="25"/>
      <c r="AO202" s="25"/>
      <c r="AP202" s="25"/>
      <c r="AQ202" s="25"/>
      <c r="AR202" s="25"/>
      <c r="AS202" s="25"/>
      <c r="AT202" s="25"/>
      <c r="AU202" s="25"/>
      <c r="AV202" s="25"/>
      <c r="AW202" s="25"/>
      <c r="AX202" s="25"/>
      <c r="AY202" s="25"/>
      <c r="AZ202" s="25"/>
      <c r="BA202" s="25"/>
      <c r="BB202" s="25"/>
      <c r="BC202" s="25"/>
      <c r="BD202" s="25"/>
      <c r="BE202" s="25"/>
      <c r="BF202" s="25"/>
      <c r="BG202" s="25"/>
      <c r="BH202" s="25"/>
      <c r="BI202" s="25"/>
      <c r="BJ202" s="25"/>
      <c r="BK202" s="25"/>
      <c r="BL202" s="25"/>
      <c r="BM202" s="25"/>
      <c r="BN202" s="25"/>
      <c r="BO202" s="25"/>
      <c r="BP202" s="25"/>
      <c r="BQ202" s="25"/>
      <c r="BR202" s="25"/>
      <c r="BS202" s="25"/>
      <c r="BT202" s="25"/>
      <c r="BU202" s="25"/>
      <c r="BV202" s="25"/>
      <c r="BW202" s="25"/>
      <c r="BX202" s="25"/>
      <c r="BY202" s="25"/>
      <c r="BZ202" s="25"/>
      <c r="CA202" s="25"/>
      <c r="CB202" s="25"/>
      <c r="CC202" s="25"/>
      <c r="CD202" s="25"/>
      <c r="CE202" s="25"/>
      <c r="CF202" s="25"/>
      <c r="CG202" s="25"/>
      <c r="CH202" s="25"/>
      <c r="CI202" s="25"/>
      <c r="CJ202" s="25"/>
      <c r="CK202" s="25"/>
      <c r="CL202" s="25"/>
      <c r="CM202" s="25"/>
      <c r="CN202" s="25"/>
      <c r="CO202" s="25"/>
      <c r="CP202" s="25"/>
      <c r="CQ202" s="25"/>
      <c r="CR202" s="25"/>
      <c r="CS202" s="56"/>
      <c r="CT202" s="25"/>
      <c r="CU202" s="25"/>
      <c r="CV202" s="25"/>
      <c r="CW202" s="25"/>
      <c r="CX202" s="25"/>
      <c r="CY202" s="25"/>
      <c r="CZ202" s="25"/>
      <c r="DA202" s="25"/>
      <c r="DB202" s="25"/>
      <c r="DC202" s="25"/>
      <c r="DD202" s="25"/>
      <c r="DE202" s="25"/>
      <c r="DF202" s="25"/>
      <c r="DG202" s="25"/>
      <c r="DH202" s="25"/>
      <c r="DI202" s="25"/>
      <c r="DJ202" s="25"/>
      <c r="DK202" s="25"/>
      <c r="DL202" s="25"/>
      <c r="DM202" s="25"/>
      <c r="DN202" s="25"/>
      <c r="DO202" s="25"/>
      <c r="DP202" s="25"/>
      <c r="DQ202" s="25"/>
      <c r="DR202" s="25"/>
      <c r="DS202" s="25"/>
      <c r="DT202" s="25"/>
      <c r="DU202" s="25"/>
      <c r="DV202" s="25"/>
      <c r="DW202" s="25"/>
      <c r="DX202" s="25"/>
      <c r="DY202" s="25"/>
      <c r="DZ202" s="25"/>
      <c r="EA202" s="25"/>
      <c r="EB202" s="25"/>
      <c r="EC202" s="25"/>
    </row>
    <row r="203" spans="1:133">
      <c r="A203" s="25"/>
      <c r="B203" s="25"/>
      <c r="C203" s="25"/>
      <c r="D203" s="25"/>
      <c r="E203" s="25"/>
      <c r="F203" s="25"/>
      <c r="G203" s="25"/>
      <c r="H203" s="25"/>
      <c r="I203" s="25"/>
      <c r="J203" s="25"/>
      <c r="K203" s="25"/>
      <c r="L203" s="25"/>
      <c r="M203" s="25"/>
      <c r="N203" s="25"/>
      <c r="O203" s="25"/>
      <c r="P203" s="25"/>
      <c r="Q203" s="25"/>
      <c r="R203" s="25"/>
      <c r="S203" s="25"/>
      <c r="T203" s="25"/>
      <c r="U203" s="25"/>
      <c r="V203" s="25"/>
      <c r="W203" s="25"/>
      <c r="X203" s="25"/>
      <c r="Y203" s="25"/>
      <c r="Z203" s="25"/>
      <c r="AA203" s="25"/>
      <c r="AB203" s="25"/>
      <c r="AC203" s="25"/>
      <c r="AD203" s="25"/>
      <c r="AE203" s="25"/>
      <c r="AF203" s="25"/>
      <c r="AG203" s="25"/>
      <c r="AH203" s="25"/>
      <c r="AI203" s="25"/>
      <c r="AJ203" s="25"/>
      <c r="AK203" s="25"/>
      <c r="AL203" s="25"/>
      <c r="AM203" s="25"/>
      <c r="AN203" s="25"/>
      <c r="AO203" s="25"/>
      <c r="AP203" s="25"/>
      <c r="AQ203" s="25"/>
      <c r="AR203" s="25"/>
      <c r="AS203" s="25"/>
      <c r="AT203" s="25"/>
      <c r="AU203" s="25"/>
      <c r="AV203" s="25"/>
      <c r="AW203" s="25"/>
      <c r="AX203" s="25"/>
      <c r="AY203" s="25"/>
      <c r="AZ203" s="25"/>
      <c r="BA203" s="25"/>
      <c r="BB203" s="25"/>
      <c r="BC203" s="25"/>
      <c r="BD203" s="25"/>
      <c r="BE203" s="25"/>
      <c r="BF203" s="25"/>
      <c r="BG203" s="25"/>
      <c r="BH203" s="25"/>
      <c r="BI203" s="25"/>
      <c r="BJ203" s="25"/>
      <c r="BK203" s="25"/>
      <c r="BL203" s="25"/>
      <c r="BM203" s="25"/>
      <c r="BN203" s="25"/>
      <c r="BO203" s="25"/>
      <c r="BP203" s="25"/>
      <c r="BQ203" s="25"/>
      <c r="BR203" s="25"/>
      <c r="BS203" s="25"/>
      <c r="BT203" s="25"/>
      <c r="BU203" s="25"/>
      <c r="BV203" s="25"/>
      <c r="BW203" s="25"/>
      <c r="BX203" s="25"/>
      <c r="BY203" s="25"/>
      <c r="BZ203" s="25"/>
      <c r="CA203" s="25"/>
      <c r="CB203" s="25"/>
      <c r="CC203" s="25"/>
      <c r="CD203" s="25"/>
      <c r="CE203" s="25"/>
      <c r="CF203" s="25"/>
      <c r="CG203" s="25"/>
      <c r="CH203" s="25"/>
      <c r="CI203" s="25"/>
      <c r="CJ203" s="25"/>
      <c r="CK203" s="25"/>
      <c r="CL203" s="25"/>
      <c r="CM203" s="25"/>
      <c r="CN203" s="25"/>
      <c r="CO203" s="25"/>
      <c r="CP203" s="25"/>
      <c r="CQ203" s="25"/>
      <c r="CR203" s="25"/>
      <c r="CS203" s="56"/>
      <c r="CT203" s="25"/>
      <c r="CU203" s="25"/>
      <c r="CV203" s="25"/>
      <c r="CW203" s="25"/>
      <c r="CX203" s="25"/>
      <c r="CY203" s="25"/>
      <c r="CZ203" s="25"/>
      <c r="DA203" s="25"/>
      <c r="DB203" s="25"/>
      <c r="DC203" s="25"/>
      <c r="DD203" s="25"/>
      <c r="DE203" s="25"/>
      <c r="DF203" s="25"/>
      <c r="DG203" s="25"/>
      <c r="DH203" s="25"/>
      <c r="DI203" s="25"/>
      <c r="DJ203" s="25"/>
      <c r="DK203" s="25"/>
      <c r="DL203" s="25"/>
      <c r="DM203" s="25"/>
      <c r="DN203" s="25"/>
      <c r="DO203" s="25"/>
      <c r="DP203" s="25"/>
      <c r="DQ203" s="25"/>
      <c r="DR203" s="25"/>
      <c r="DS203" s="25"/>
      <c r="DT203" s="25"/>
      <c r="DU203" s="25"/>
      <c r="DV203" s="25"/>
      <c r="DW203" s="25"/>
      <c r="DX203" s="25"/>
      <c r="DY203" s="25"/>
      <c r="DZ203" s="25"/>
      <c r="EA203" s="25"/>
      <c r="EB203" s="25"/>
      <c r="EC203" s="25"/>
    </row>
    <row r="204" spans="1:133">
      <c r="A204" s="25"/>
      <c r="B204" s="25"/>
      <c r="C204" s="25"/>
      <c r="D204" s="25"/>
      <c r="E204" s="25"/>
      <c r="F204" s="25"/>
      <c r="G204" s="25"/>
      <c r="H204" s="25"/>
      <c r="I204" s="25"/>
      <c r="J204" s="25"/>
      <c r="K204" s="25"/>
      <c r="L204" s="25"/>
      <c r="M204" s="25"/>
      <c r="N204" s="25"/>
      <c r="O204" s="25"/>
      <c r="P204" s="25"/>
      <c r="Q204" s="25"/>
      <c r="R204" s="25"/>
      <c r="S204" s="25"/>
      <c r="T204" s="25"/>
      <c r="U204" s="25"/>
      <c r="V204" s="25"/>
      <c r="W204" s="25"/>
      <c r="X204" s="25"/>
      <c r="Y204" s="25"/>
      <c r="Z204" s="25"/>
      <c r="AA204" s="25"/>
      <c r="AB204" s="25"/>
      <c r="AC204" s="25"/>
      <c r="AD204" s="25"/>
      <c r="AE204" s="25"/>
      <c r="AF204" s="25"/>
      <c r="AG204" s="25"/>
      <c r="AH204" s="25"/>
      <c r="AI204" s="25"/>
      <c r="AJ204" s="25"/>
      <c r="AK204" s="25"/>
      <c r="AL204" s="25"/>
      <c r="AM204" s="25"/>
      <c r="AN204" s="25"/>
      <c r="AO204" s="25"/>
      <c r="AP204" s="25"/>
      <c r="AQ204" s="25"/>
      <c r="AR204" s="25"/>
      <c r="AS204" s="25"/>
      <c r="AT204" s="25"/>
      <c r="AU204" s="25"/>
      <c r="AV204" s="25"/>
      <c r="AW204" s="25"/>
      <c r="AX204" s="25"/>
      <c r="AY204" s="25"/>
      <c r="AZ204" s="25"/>
      <c r="BA204" s="25"/>
      <c r="BB204" s="25"/>
      <c r="BC204" s="25"/>
      <c r="BD204" s="25"/>
      <c r="BE204" s="25"/>
      <c r="BF204" s="25"/>
      <c r="BG204" s="25"/>
      <c r="BH204" s="25"/>
      <c r="BI204" s="25"/>
      <c r="BJ204" s="25"/>
      <c r="BK204" s="25"/>
      <c r="BL204" s="25"/>
      <c r="BM204" s="25"/>
      <c r="BN204" s="25"/>
      <c r="BO204" s="25"/>
      <c r="BP204" s="25"/>
      <c r="BQ204" s="25"/>
      <c r="BR204" s="25"/>
      <c r="BS204" s="25"/>
      <c r="BT204" s="25"/>
      <c r="BU204" s="25"/>
      <c r="BV204" s="25"/>
      <c r="BW204" s="25"/>
      <c r="BX204" s="25"/>
      <c r="BY204" s="25"/>
      <c r="BZ204" s="25"/>
      <c r="CA204" s="25"/>
      <c r="CB204" s="25"/>
      <c r="CC204" s="25"/>
      <c r="CD204" s="25"/>
      <c r="CE204" s="25"/>
      <c r="CF204" s="25"/>
      <c r="CG204" s="25"/>
      <c r="CH204" s="25"/>
      <c r="CI204" s="25"/>
      <c r="CJ204" s="25"/>
      <c r="CK204" s="25"/>
      <c r="CL204" s="25"/>
      <c r="CM204" s="25"/>
      <c r="CN204" s="25"/>
      <c r="CO204" s="25"/>
      <c r="CP204" s="25"/>
      <c r="CQ204" s="25"/>
      <c r="CR204" s="25"/>
      <c r="CS204" s="56"/>
      <c r="CT204" s="25"/>
      <c r="CU204" s="25"/>
      <c r="CV204" s="25"/>
      <c r="CW204" s="25"/>
      <c r="CX204" s="25"/>
      <c r="CY204" s="25"/>
      <c r="CZ204" s="25"/>
      <c r="DA204" s="25"/>
      <c r="DB204" s="25"/>
      <c r="DC204" s="25"/>
      <c r="DD204" s="25"/>
      <c r="DE204" s="25"/>
      <c r="DF204" s="25"/>
      <c r="DG204" s="25"/>
      <c r="DH204" s="25"/>
      <c r="DI204" s="25"/>
      <c r="DJ204" s="25"/>
      <c r="DK204" s="25"/>
      <c r="DL204" s="25"/>
      <c r="DM204" s="25"/>
      <c r="DN204" s="25"/>
      <c r="DO204" s="25"/>
      <c r="DP204" s="25"/>
      <c r="DQ204" s="25"/>
      <c r="DR204" s="25"/>
      <c r="DS204" s="25"/>
      <c r="DT204" s="25"/>
      <c r="DU204" s="25"/>
      <c r="DV204" s="25"/>
      <c r="DW204" s="25"/>
      <c r="DX204" s="25"/>
      <c r="DY204" s="25"/>
      <c r="DZ204" s="25"/>
      <c r="EA204" s="25"/>
      <c r="EB204" s="25"/>
      <c r="EC204" s="25"/>
    </row>
    <row r="205" spans="1:133">
      <c r="A205" s="25"/>
      <c r="B205" s="25"/>
      <c r="C205" s="25"/>
      <c r="D205" s="25"/>
      <c r="E205" s="25"/>
      <c r="F205" s="25"/>
      <c r="G205" s="25"/>
      <c r="H205" s="25"/>
      <c r="I205" s="25"/>
      <c r="J205" s="25"/>
      <c r="K205" s="25"/>
      <c r="L205" s="25"/>
      <c r="M205" s="25"/>
      <c r="N205" s="25"/>
      <c r="O205" s="25"/>
      <c r="P205" s="25"/>
      <c r="Q205" s="25"/>
      <c r="R205" s="25"/>
      <c r="S205" s="25"/>
      <c r="T205" s="25"/>
      <c r="U205" s="25"/>
      <c r="V205" s="25"/>
      <c r="W205" s="25"/>
      <c r="X205" s="25"/>
      <c r="Y205" s="25"/>
      <c r="Z205" s="25"/>
      <c r="AA205" s="25"/>
      <c r="AB205" s="25"/>
      <c r="AC205" s="25"/>
      <c r="AD205" s="25"/>
      <c r="AE205" s="25"/>
      <c r="AF205" s="25"/>
      <c r="AG205" s="25"/>
      <c r="AH205" s="25"/>
      <c r="AI205" s="25"/>
      <c r="AJ205" s="25"/>
      <c r="AK205" s="25"/>
      <c r="AL205" s="25"/>
      <c r="AM205" s="25"/>
      <c r="AN205" s="25"/>
      <c r="AO205" s="25"/>
      <c r="AP205" s="25"/>
      <c r="AQ205" s="25"/>
      <c r="AR205" s="25"/>
      <c r="AS205" s="25"/>
      <c r="AT205" s="25"/>
      <c r="AU205" s="25"/>
      <c r="AV205" s="25"/>
      <c r="AW205" s="25"/>
      <c r="AX205" s="25"/>
      <c r="AY205" s="25"/>
      <c r="AZ205" s="25"/>
      <c r="BA205" s="25"/>
      <c r="BB205" s="25"/>
      <c r="BC205" s="25"/>
      <c r="BD205" s="25"/>
      <c r="BE205" s="25"/>
      <c r="BF205" s="25"/>
      <c r="BG205" s="25"/>
      <c r="BH205" s="25"/>
      <c r="BI205" s="25"/>
      <c r="BJ205" s="25"/>
      <c r="BK205" s="25"/>
      <c r="BL205" s="25"/>
      <c r="BM205" s="25"/>
      <c r="BN205" s="25"/>
      <c r="BO205" s="25"/>
      <c r="BP205" s="25"/>
      <c r="BQ205" s="25"/>
      <c r="BR205" s="25"/>
      <c r="BS205" s="25"/>
      <c r="BT205" s="25"/>
      <c r="BU205" s="25"/>
      <c r="BV205" s="25"/>
      <c r="BW205" s="25"/>
      <c r="BX205" s="25"/>
      <c r="BY205" s="25"/>
      <c r="BZ205" s="25"/>
      <c r="CA205" s="25"/>
      <c r="CB205" s="25"/>
      <c r="CC205" s="25"/>
      <c r="CD205" s="25"/>
      <c r="CE205" s="25"/>
      <c r="CF205" s="25"/>
      <c r="CG205" s="25"/>
      <c r="CH205" s="25"/>
      <c r="CI205" s="25"/>
      <c r="CJ205" s="25"/>
      <c r="CK205" s="25"/>
      <c r="CL205" s="25"/>
      <c r="CM205" s="25"/>
      <c r="CN205" s="25"/>
      <c r="CO205" s="25"/>
      <c r="CP205" s="25"/>
      <c r="CQ205" s="25"/>
      <c r="CR205" s="25"/>
      <c r="CS205" s="56"/>
      <c r="CT205" s="25"/>
      <c r="CU205" s="25"/>
      <c r="CV205" s="25"/>
      <c r="CW205" s="25"/>
      <c r="CX205" s="25"/>
      <c r="CY205" s="25"/>
      <c r="CZ205" s="25"/>
      <c r="DA205" s="25"/>
      <c r="DB205" s="25"/>
      <c r="DC205" s="25"/>
      <c r="DD205" s="25"/>
      <c r="DE205" s="25"/>
      <c r="DF205" s="25"/>
      <c r="DG205" s="25"/>
      <c r="DH205" s="25"/>
      <c r="DI205" s="25"/>
      <c r="DJ205" s="25"/>
      <c r="DK205" s="25"/>
      <c r="DL205" s="25"/>
      <c r="DM205" s="25"/>
      <c r="DN205" s="25"/>
      <c r="DO205" s="25"/>
      <c r="DP205" s="25"/>
      <c r="DQ205" s="25"/>
      <c r="DR205" s="25"/>
      <c r="DS205" s="25"/>
      <c r="DT205" s="25"/>
      <c r="DU205" s="25"/>
      <c r="DV205" s="25"/>
      <c r="DW205" s="25"/>
      <c r="DX205" s="25"/>
      <c r="DY205" s="25"/>
      <c r="DZ205" s="25"/>
      <c r="EA205" s="25"/>
      <c r="EB205" s="25"/>
      <c r="EC205" s="25"/>
    </row>
    <row r="206" spans="1:133">
      <c r="A206" s="25"/>
      <c r="B206" s="25"/>
      <c r="C206" s="25"/>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G206" s="25"/>
      <c r="AH206" s="25"/>
      <c r="AI206" s="25"/>
      <c r="AJ206" s="25"/>
      <c r="AK206" s="25"/>
      <c r="AL206" s="25"/>
      <c r="AM206" s="25"/>
      <c r="AN206" s="25"/>
      <c r="AO206" s="25"/>
      <c r="AP206" s="25"/>
      <c r="AQ206" s="25"/>
      <c r="AR206" s="25"/>
      <c r="AS206" s="25"/>
      <c r="AT206" s="25"/>
      <c r="AU206" s="25"/>
      <c r="AV206" s="25"/>
      <c r="AW206" s="25"/>
      <c r="AX206" s="25"/>
      <c r="AY206" s="25"/>
      <c r="AZ206" s="25"/>
      <c r="BA206" s="25"/>
      <c r="BB206" s="25"/>
      <c r="BC206" s="25"/>
      <c r="BD206" s="25"/>
      <c r="BE206" s="25"/>
      <c r="BF206" s="25"/>
      <c r="BG206" s="25"/>
      <c r="BH206" s="25"/>
      <c r="BI206" s="25"/>
      <c r="BJ206" s="25"/>
      <c r="BK206" s="25"/>
      <c r="BL206" s="25"/>
      <c r="BM206" s="25"/>
      <c r="BN206" s="25"/>
      <c r="BO206" s="25"/>
      <c r="BP206" s="25"/>
      <c r="BQ206" s="25"/>
      <c r="BR206" s="25"/>
      <c r="BS206" s="25"/>
      <c r="BT206" s="25"/>
      <c r="BU206" s="25"/>
      <c r="BV206" s="25"/>
      <c r="BW206" s="25"/>
      <c r="BX206" s="25"/>
      <c r="BY206" s="25"/>
      <c r="BZ206" s="25"/>
      <c r="CA206" s="25"/>
      <c r="CB206" s="25"/>
      <c r="CC206" s="25"/>
      <c r="CD206" s="25"/>
      <c r="CE206" s="25"/>
      <c r="CF206" s="25"/>
      <c r="CG206" s="25"/>
      <c r="CH206" s="25"/>
      <c r="CI206" s="25"/>
      <c r="CJ206" s="25"/>
      <c r="CK206" s="25"/>
      <c r="CL206" s="25"/>
      <c r="CM206" s="25"/>
      <c r="CN206" s="25"/>
      <c r="CO206" s="25"/>
      <c r="CP206" s="25"/>
      <c r="CQ206" s="25"/>
      <c r="CR206" s="25"/>
      <c r="CS206" s="56"/>
      <c r="CT206" s="25"/>
      <c r="CU206" s="25"/>
      <c r="CV206" s="25"/>
      <c r="CW206" s="25"/>
      <c r="CX206" s="25"/>
      <c r="CY206" s="25"/>
      <c r="CZ206" s="25"/>
      <c r="DA206" s="25"/>
      <c r="DB206" s="25"/>
      <c r="DC206" s="25"/>
      <c r="DD206" s="25"/>
      <c r="DE206" s="25"/>
      <c r="DF206" s="25"/>
      <c r="DG206" s="25"/>
      <c r="DH206" s="25"/>
      <c r="DI206" s="25"/>
      <c r="DJ206" s="25"/>
      <c r="DK206" s="25"/>
      <c r="DL206" s="25"/>
      <c r="DM206" s="25"/>
      <c r="DN206" s="25"/>
      <c r="DO206" s="25"/>
      <c r="DP206" s="25"/>
      <c r="DQ206" s="25"/>
      <c r="DR206" s="25"/>
      <c r="DS206" s="25"/>
      <c r="DT206" s="25"/>
      <c r="DU206" s="25"/>
      <c r="DV206" s="25"/>
      <c r="DW206" s="25"/>
      <c r="DX206" s="25"/>
      <c r="DY206" s="25"/>
      <c r="DZ206" s="25"/>
      <c r="EA206" s="25"/>
      <c r="EB206" s="25"/>
      <c r="EC206" s="25"/>
    </row>
    <row r="207" spans="1:133">
      <c r="A207" s="25"/>
      <c r="B207" s="25"/>
      <c r="C207" s="25"/>
      <c r="D207" s="25"/>
      <c r="E207" s="25"/>
      <c r="F207" s="25"/>
      <c r="G207" s="25"/>
      <c r="H207" s="25"/>
      <c r="I207" s="25"/>
      <c r="J207" s="25"/>
      <c r="K207" s="25"/>
      <c r="L207" s="25"/>
      <c r="M207" s="25"/>
      <c r="N207" s="25"/>
      <c r="O207" s="25"/>
      <c r="P207" s="25"/>
      <c r="Q207" s="25"/>
      <c r="R207" s="25"/>
      <c r="S207" s="25"/>
      <c r="T207" s="25"/>
      <c r="U207" s="25"/>
      <c r="V207" s="25"/>
      <c r="W207" s="25"/>
      <c r="X207" s="25"/>
      <c r="Y207" s="25"/>
      <c r="Z207" s="25"/>
      <c r="AA207" s="25"/>
      <c r="AB207" s="25"/>
      <c r="AC207" s="25"/>
      <c r="AD207" s="25"/>
      <c r="AE207" s="25"/>
      <c r="AF207" s="25"/>
      <c r="AG207" s="25"/>
      <c r="AH207" s="25"/>
      <c r="AI207" s="25"/>
      <c r="AJ207" s="25"/>
      <c r="AK207" s="25"/>
      <c r="AL207" s="25"/>
      <c r="AM207" s="25"/>
      <c r="AN207" s="25"/>
      <c r="AO207" s="25"/>
      <c r="AP207" s="25"/>
      <c r="AQ207" s="25"/>
      <c r="AR207" s="25"/>
      <c r="AS207" s="25"/>
      <c r="AT207" s="25"/>
      <c r="AU207" s="25"/>
      <c r="AV207" s="25"/>
      <c r="AW207" s="25"/>
      <c r="AX207" s="25"/>
      <c r="AY207" s="25"/>
      <c r="AZ207" s="25"/>
      <c r="BA207" s="25"/>
      <c r="BB207" s="25"/>
      <c r="BC207" s="25"/>
      <c r="BD207" s="25"/>
      <c r="BE207" s="25"/>
      <c r="BF207" s="25"/>
      <c r="BG207" s="25"/>
      <c r="BH207" s="25"/>
      <c r="BI207" s="25"/>
      <c r="BJ207" s="25"/>
      <c r="BK207" s="25"/>
      <c r="BL207" s="25"/>
      <c r="BM207" s="25"/>
      <c r="BN207" s="25"/>
      <c r="BO207" s="25"/>
      <c r="BP207" s="25"/>
      <c r="BQ207" s="25"/>
      <c r="BR207" s="25"/>
      <c r="BS207" s="25"/>
      <c r="BT207" s="25"/>
      <c r="BU207" s="25"/>
      <c r="BV207" s="25"/>
      <c r="BW207" s="25"/>
      <c r="BX207" s="25"/>
      <c r="BY207" s="25"/>
      <c r="BZ207" s="25"/>
      <c r="CA207" s="25"/>
      <c r="CB207" s="25"/>
      <c r="CC207" s="25"/>
      <c r="CD207" s="25"/>
      <c r="CE207" s="25"/>
      <c r="CF207" s="25"/>
      <c r="CG207" s="25"/>
      <c r="CH207" s="25"/>
      <c r="CI207" s="25"/>
      <c r="CJ207" s="25"/>
      <c r="CK207" s="25"/>
      <c r="CL207" s="25"/>
      <c r="CM207" s="25"/>
      <c r="CN207" s="25"/>
      <c r="CO207" s="25"/>
      <c r="CP207" s="25"/>
      <c r="CQ207" s="25"/>
      <c r="CR207" s="25"/>
      <c r="CS207" s="56"/>
      <c r="CT207" s="25"/>
      <c r="CU207" s="25"/>
      <c r="CV207" s="25"/>
      <c r="CW207" s="25"/>
      <c r="CX207" s="25"/>
      <c r="CY207" s="25"/>
      <c r="CZ207" s="25"/>
      <c r="DA207" s="25"/>
      <c r="DB207" s="25"/>
      <c r="DC207" s="25"/>
      <c r="DD207" s="25"/>
      <c r="DE207" s="25"/>
      <c r="DF207" s="25"/>
      <c r="DG207" s="25"/>
      <c r="DH207" s="25"/>
      <c r="DI207" s="25"/>
      <c r="DJ207" s="25"/>
      <c r="DK207" s="25"/>
      <c r="DL207" s="25"/>
      <c r="DM207" s="25"/>
      <c r="DN207" s="25"/>
      <c r="DO207" s="25"/>
      <c r="DP207" s="25"/>
      <c r="DQ207" s="25"/>
      <c r="DR207" s="25"/>
      <c r="DS207" s="25"/>
      <c r="DT207" s="25"/>
      <c r="DU207" s="25"/>
      <c r="DV207" s="25"/>
      <c r="DW207" s="25"/>
      <c r="DX207" s="25"/>
      <c r="DY207" s="25"/>
      <c r="DZ207" s="25"/>
      <c r="EA207" s="25"/>
      <c r="EB207" s="25"/>
      <c r="EC207" s="25"/>
    </row>
    <row r="208" spans="1:133">
      <c r="A208" s="25"/>
      <c r="B208" s="25"/>
      <c r="C208" s="25"/>
      <c r="D208" s="25"/>
      <c r="E208" s="25"/>
      <c r="F208" s="25"/>
      <c r="G208" s="25"/>
      <c r="H208" s="25"/>
      <c r="I208" s="25"/>
      <c r="J208" s="25"/>
      <c r="K208" s="25"/>
      <c r="L208" s="25"/>
      <c r="M208" s="25"/>
      <c r="N208" s="25"/>
      <c r="O208" s="25"/>
      <c r="P208" s="25"/>
      <c r="Q208" s="25"/>
      <c r="R208" s="25"/>
      <c r="S208" s="25"/>
      <c r="T208" s="25"/>
      <c r="U208" s="25"/>
      <c r="V208" s="25"/>
      <c r="W208" s="25"/>
      <c r="X208" s="25"/>
      <c r="Y208" s="25"/>
      <c r="Z208" s="25"/>
      <c r="AA208" s="25"/>
      <c r="AB208" s="25"/>
      <c r="AC208" s="25"/>
      <c r="AD208" s="25"/>
      <c r="AE208" s="25"/>
      <c r="AF208" s="25"/>
      <c r="AG208" s="25"/>
      <c r="AH208" s="25"/>
      <c r="AI208" s="25"/>
      <c r="AJ208" s="25"/>
      <c r="AK208" s="25"/>
      <c r="AL208" s="25"/>
      <c r="AM208" s="25"/>
      <c r="AN208" s="25"/>
      <c r="AO208" s="25"/>
      <c r="AP208" s="25"/>
      <c r="AQ208" s="25"/>
      <c r="AR208" s="25"/>
      <c r="AS208" s="25"/>
      <c r="AT208" s="25"/>
      <c r="AU208" s="25"/>
      <c r="AV208" s="25"/>
      <c r="AW208" s="25"/>
      <c r="AX208" s="25"/>
      <c r="AY208" s="25"/>
      <c r="AZ208" s="25"/>
      <c r="BA208" s="25"/>
      <c r="BB208" s="25"/>
      <c r="BC208" s="25"/>
      <c r="BD208" s="25"/>
      <c r="BE208" s="25"/>
      <c r="BF208" s="25"/>
      <c r="BG208" s="25"/>
      <c r="BH208" s="25"/>
      <c r="BI208" s="25"/>
      <c r="BJ208" s="25"/>
      <c r="BK208" s="25"/>
      <c r="BL208" s="25"/>
      <c r="BM208" s="25"/>
      <c r="BN208" s="25"/>
      <c r="BO208" s="25"/>
      <c r="BP208" s="25"/>
      <c r="BQ208" s="25"/>
      <c r="BR208" s="25"/>
      <c r="BS208" s="25"/>
      <c r="BT208" s="25"/>
      <c r="BU208" s="25"/>
      <c r="BV208" s="25"/>
      <c r="BW208" s="25"/>
      <c r="BX208" s="25"/>
      <c r="BY208" s="25"/>
      <c r="BZ208" s="25"/>
      <c r="CA208" s="25"/>
      <c r="CB208" s="25"/>
      <c r="CC208" s="25"/>
      <c r="CD208" s="25"/>
      <c r="CE208" s="25"/>
      <c r="CF208" s="25"/>
      <c r="CG208" s="25"/>
      <c r="CH208" s="25"/>
      <c r="CI208" s="25"/>
      <c r="CJ208" s="25"/>
      <c r="CK208" s="25"/>
      <c r="CL208" s="25"/>
      <c r="CM208" s="25"/>
      <c r="CN208" s="25"/>
      <c r="CO208" s="25"/>
      <c r="CP208" s="25"/>
      <c r="CQ208" s="25"/>
      <c r="CR208" s="25"/>
      <c r="CS208" s="56"/>
      <c r="CT208" s="25"/>
      <c r="CU208" s="25"/>
      <c r="CV208" s="25"/>
      <c r="CW208" s="25"/>
      <c r="CX208" s="25"/>
      <c r="CY208" s="25"/>
      <c r="CZ208" s="25"/>
      <c r="DA208" s="25"/>
      <c r="DB208" s="25"/>
      <c r="DC208" s="25"/>
      <c r="DD208" s="25"/>
      <c r="DE208" s="25"/>
      <c r="DF208" s="25"/>
      <c r="DG208" s="25"/>
      <c r="DH208" s="25"/>
      <c r="DI208" s="25"/>
      <c r="DJ208" s="25"/>
      <c r="DK208" s="25"/>
      <c r="DL208" s="25"/>
      <c r="DM208" s="25"/>
      <c r="DN208" s="25"/>
      <c r="DO208" s="25"/>
      <c r="DP208" s="25"/>
      <c r="DQ208" s="25"/>
      <c r="DR208" s="25"/>
      <c r="DS208" s="25"/>
      <c r="DT208" s="25"/>
      <c r="DU208" s="25"/>
      <c r="DV208" s="25"/>
      <c r="DW208" s="25"/>
      <c r="DX208" s="25"/>
      <c r="DY208" s="25"/>
      <c r="DZ208" s="25"/>
      <c r="EA208" s="25"/>
      <c r="EB208" s="25"/>
      <c r="EC208" s="25"/>
    </row>
    <row r="209" spans="1:133">
      <c r="A209" s="25"/>
      <c r="B209" s="25"/>
      <c r="C209" s="25"/>
      <c r="D209" s="25"/>
      <c r="E209" s="25"/>
      <c r="F209" s="25"/>
      <c r="G209" s="25"/>
      <c r="H209" s="25"/>
      <c r="I209" s="25"/>
      <c r="J209" s="25"/>
      <c r="K209" s="25"/>
      <c r="L209" s="25"/>
      <c r="M209" s="25"/>
      <c r="N209" s="25"/>
      <c r="O209" s="25"/>
      <c r="P209" s="25"/>
      <c r="Q209" s="25"/>
      <c r="R209" s="25"/>
      <c r="S209" s="25"/>
      <c r="T209" s="25"/>
      <c r="U209" s="25"/>
      <c r="V209" s="25"/>
      <c r="W209" s="25"/>
      <c r="X209" s="25"/>
      <c r="Y209" s="25"/>
      <c r="Z209" s="25"/>
      <c r="AA209" s="25"/>
      <c r="AB209" s="25"/>
      <c r="AC209" s="25"/>
      <c r="AD209" s="25"/>
      <c r="AE209" s="25"/>
      <c r="AF209" s="25"/>
      <c r="AG209" s="25"/>
      <c r="AH209" s="25"/>
      <c r="AI209" s="25"/>
      <c r="AJ209" s="25"/>
      <c r="AK209" s="25"/>
      <c r="AL209" s="25"/>
      <c r="AM209" s="25"/>
      <c r="AN209" s="25"/>
      <c r="AO209" s="25"/>
      <c r="AP209" s="25"/>
      <c r="AQ209" s="25"/>
      <c r="AR209" s="25"/>
      <c r="AS209" s="25"/>
      <c r="AT209" s="25"/>
      <c r="AU209" s="25"/>
      <c r="AV209" s="25"/>
      <c r="AW209" s="25"/>
      <c r="AX209" s="25"/>
      <c r="AY209" s="25"/>
      <c r="AZ209" s="25"/>
      <c r="BA209" s="25"/>
      <c r="BB209" s="25"/>
      <c r="BC209" s="25"/>
      <c r="BD209" s="25"/>
      <c r="BE209" s="25"/>
      <c r="BF209" s="25"/>
      <c r="BG209" s="25"/>
      <c r="BH209" s="25"/>
      <c r="BI209" s="25"/>
      <c r="BJ209" s="25"/>
      <c r="BK209" s="25"/>
      <c r="BL209" s="25"/>
      <c r="BM209" s="25"/>
      <c r="BN209" s="25"/>
      <c r="BO209" s="25"/>
      <c r="BP209" s="25"/>
      <c r="BQ209" s="25"/>
      <c r="BR209" s="25"/>
      <c r="BS209" s="25"/>
      <c r="BT209" s="25"/>
      <c r="BU209" s="25"/>
      <c r="BV209" s="25"/>
      <c r="BW209" s="25"/>
      <c r="BX209" s="25"/>
      <c r="BY209" s="25"/>
      <c r="BZ209" s="25"/>
      <c r="CA209" s="25"/>
      <c r="CB209" s="25"/>
      <c r="CC209" s="25"/>
      <c r="CD209" s="25"/>
      <c r="CE209" s="25"/>
      <c r="CF209" s="25"/>
      <c r="CG209" s="25"/>
      <c r="CH209" s="25"/>
      <c r="CI209" s="25"/>
      <c r="CJ209" s="25"/>
      <c r="CK209" s="25"/>
      <c r="CL209" s="25"/>
      <c r="CM209" s="25"/>
      <c r="CN209" s="25"/>
      <c r="CO209" s="25"/>
      <c r="CP209" s="25"/>
      <c r="CQ209" s="25"/>
      <c r="CR209" s="25"/>
      <c r="CS209" s="56"/>
      <c r="CT209" s="25"/>
      <c r="CU209" s="25"/>
      <c r="CV209" s="25"/>
      <c r="CW209" s="25"/>
      <c r="CX209" s="25"/>
      <c r="CY209" s="25"/>
      <c r="CZ209" s="25"/>
      <c r="DA209" s="25"/>
      <c r="DB209" s="25"/>
      <c r="DC209" s="25"/>
      <c r="DD209" s="25"/>
      <c r="DE209" s="25"/>
      <c r="DF209" s="25"/>
      <c r="DG209" s="25"/>
      <c r="DH209" s="25"/>
      <c r="DI209" s="25"/>
      <c r="DJ209" s="25"/>
      <c r="DK209" s="25"/>
      <c r="DL209" s="25"/>
      <c r="DM209" s="25"/>
      <c r="DN209" s="25"/>
      <c r="DO209" s="25"/>
      <c r="DP209" s="25"/>
      <c r="DQ209" s="25"/>
      <c r="DR209" s="25"/>
      <c r="DS209" s="25"/>
      <c r="DT209" s="25"/>
      <c r="DU209" s="25"/>
      <c r="DV209" s="25"/>
      <c r="DW209" s="25"/>
      <c r="DX209" s="25"/>
      <c r="DY209" s="25"/>
      <c r="DZ209" s="25"/>
      <c r="EA209" s="25"/>
      <c r="EB209" s="25"/>
      <c r="EC209" s="25"/>
    </row>
    <row r="210" spans="1:133">
      <c r="A210" s="25"/>
      <c r="B210" s="25"/>
      <c r="C210" s="25"/>
      <c r="D210" s="25"/>
      <c r="E210" s="25"/>
      <c r="F210" s="25"/>
      <c r="G210" s="25"/>
      <c r="H210" s="25"/>
      <c r="I210" s="25"/>
      <c r="J210" s="25"/>
      <c r="K210" s="25"/>
      <c r="L210" s="25"/>
      <c r="M210" s="25"/>
      <c r="N210" s="25"/>
      <c r="O210" s="25"/>
      <c r="P210" s="25"/>
      <c r="Q210" s="25"/>
      <c r="R210" s="25"/>
      <c r="S210" s="25"/>
      <c r="T210" s="25"/>
      <c r="U210" s="25"/>
      <c r="V210" s="25"/>
      <c r="W210" s="25"/>
      <c r="X210" s="25"/>
      <c r="Y210" s="25"/>
      <c r="Z210" s="25"/>
      <c r="AA210" s="25"/>
      <c r="AB210" s="25"/>
      <c r="AC210" s="25"/>
      <c r="AD210" s="25"/>
      <c r="AE210" s="25"/>
      <c r="AF210" s="25"/>
      <c r="AG210" s="25"/>
      <c r="AH210" s="25"/>
      <c r="AI210" s="25"/>
      <c r="AJ210" s="25"/>
      <c r="AK210" s="25"/>
      <c r="AL210" s="25"/>
      <c r="AM210" s="25"/>
      <c r="AN210" s="25"/>
      <c r="AO210" s="25"/>
      <c r="AP210" s="25"/>
      <c r="AQ210" s="25"/>
      <c r="AR210" s="25"/>
      <c r="AS210" s="25"/>
      <c r="AT210" s="25"/>
      <c r="AU210" s="25"/>
      <c r="AV210" s="25"/>
      <c r="AW210" s="25"/>
      <c r="AX210" s="25"/>
      <c r="AY210" s="25"/>
      <c r="AZ210" s="25"/>
      <c r="BA210" s="25"/>
      <c r="BB210" s="25"/>
      <c r="BC210" s="25"/>
      <c r="BD210" s="25"/>
      <c r="BE210" s="25"/>
      <c r="BF210" s="25"/>
      <c r="BG210" s="25"/>
      <c r="BH210" s="25"/>
      <c r="BI210" s="25"/>
      <c r="BJ210" s="25"/>
      <c r="BK210" s="25"/>
      <c r="BL210" s="25"/>
      <c r="BM210" s="25"/>
      <c r="BN210" s="25"/>
      <c r="BO210" s="25"/>
      <c r="BP210" s="25"/>
      <c r="BQ210" s="25"/>
      <c r="BR210" s="25"/>
      <c r="BS210" s="25"/>
      <c r="BT210" s="25"/>
      <c r="BU210" s="25"/>
      <c r="BV210" s="25"/>
      <c r="BW210" s="25"/>
      <c r="BX210" s="25"/>
      <c r="BY210" s="25"/>
      <c r="BZ210" s="25"/>
      <c r="CA210" s="25"/>
      <c r="CB210" s="25"/>
      <c r="CC210" s="25"/>
      <c r="CD210" s="25"/>
      <c r="CE210" s="25"/>
      <c r="CF210" s="25"/>
      <c r="CG210" s="25"/>
      <c r="CH210" s="25"/>
      <c r="CI210" s="25"/>
      <c r="CJ210" s="25"/>
      <c r="CK210" s="25"/>
      <c r="CL210" s="25"/>
      <c r="CM210" s="25"/>
      <c r="CN210" s="25"/>
      <c r="CO210" s="25"/>
      <c r="CP210" s="25"/>
      <c r="CQ210" s="25"/>
      <c r="CR210" s="25"/>
      <c r="CS210" s="56"/>
      <c r="CT210" s="25"/>
      <c r="CU210" s="25"/>
      <c r="CV210" s="25"/>
      <c r="CW210" s="25"/>
      <c r="CX210" s="25"/>
      <c r="CY210" s="25"/>
      <c r="CZ210" s="25"/>
      <c r="DA210" s="25"/>
      <c r="DB210" s="25"/>
      <c r="DC210" s="25"/>
      <c r="DD210" s="25"/>
      <c r="DE210" s="25"/>
      <c r="DF210" s="25"/>
      <c r="DG210" s="25"/>
      <c r="DH210" s="25"/>
      <c r="DI210" s="25"/>
      <c r="DJ210" s="25"/>
      <c r="DK210" s="25"/>
      <c r="DL210" s="25"/>
      <c r="DM210" s="25"/>
      <c r="DN210" s="25"/>
      <c r="DO210" s="25"/>
      <c r="DP210" s="25"/>
      <c r="DQ210" s="25"/>
      <c r="DR210" s="25"/>
      <c r="DS210" s="25"/>
      <c r="DT210" s="25"/>
      <c r="DU210" s="25"/>
      <c r="DV210" s="25"/>
      <c r="DW210" s="25"/>
      <c r="DX210" s="25"/>
      <c r="DY210" s="25"/>
      <c r="DZ210" s="25"/>
      <c r="EA210" s="25"/>
      <c r="EB210" s="25"/>
      <c r="EC210" s="25"/>
    </row>
    <row r="211" spans="1:133">
      <c r="A211" s="25"/>
      <c r="B211" s="25"/>
      <c r="C211" s="25"/>
      <c r="D211" s="25"/>
      <c r="E211" s="25"/>
      <c r="F211" s="25"/>
      <c r="G211" s="25"/>
      <c r="H211" s="25"/>
      <c r="I211" s="25"/>
      <c r="J211" s="25"/>
      <c r="K211" s="25"/>
      <c r="L211" s="25"/>
      <c r="M211" s="25"/>
      <c r="N211" s="25"/>
      <c r="O211" s="25"/>
      <c r="P211" s="25"/>
      <c r="Q211" s="25"/>
      <c r="R211" s="25"/>
      <c r="S211" s="25"/>
      <c r="T211" s="25"/>
      <c r="U211" s="25"/>
      <c r="V211" s="25"/>
      <c r="W211" s="25"/>
      <c r="X211" s="25"/>
      <c r="Y211" s="25"/>
      <c r="Z211" s="25"/>
      <c r="AA211" s="25"/>
      <c r="AB211" s="25"/>
      <c r="AC211" s="25"/>
      <c r="AD211" s="25"/>
      <c r="AE211" s="25"/>
      <c r="AF211" s="25"/>
      <c r="AG211" s="25"/>
      <c r="AH211" s="25"/>
      <c r="AI211" s="25"/>
      <c r="AJ211" s="25"/>
      <c r="AK211" s="25"/>
      <c r="AL211" s="25"/>
      <c r="AM211" s="25"/>
      <c r="AN211" s="25"/>
      <c r="AO211" s="25"/>
      <c r="AP211" s="25"/>
      <c r="AQ211" s="25"/>
      <c r="AR211" s="25"/>
      <c r="AS211" s="25"/>
      <c r="AT211" s="25"/>
      <c r="AU211" s="25"/>
      <c r="AV211" s="25"/>
      <c r="AW211" s="25"/>
      <c r="AX211" s="25"/>
      <c r="AY211" s="25"/>
      <c r="AZ211" s="25"/>
      <c r="BA211" s="25"/>
      <c r="BB211" s="25"/>
      <c r="BC211" s="25"/>
      <c r="BD211" s="25"/>
      <c r="BE211" s="25"/>
      <c r="BF211" s="25"/>
      <c r="BG211" s="25"/>
      <c r="BH211" s="25"/>
      <c r="BI211" s="25"/>
      <c r="BJ211" s="25"/>
      <c r="BK211" s="25"/>
      <c r="BL211" s="25"/>
      <c r="BM211" s="25"/>
      <c r="BN211" s="25"/>
      <c r="BO211" s="25"/>
      <c r="BP211" s="25"/>
      <c r="BQ211" s="25"/>
      <c r="BR211" s="25"/>
      <c r="BS211" s="25"/>
      <c r="BT211" s="25"/>
      <c r="BU211" s="25"/>
      <c r="BV211" s="25"/>
      <c r="BW211" s="25"/>
      <c r="BX211" s="25"/>
      <c r="BY211" s="25"/>
      <c r="BZ211" s="25"/>
      <c r="CA211" s="25"/>
      <c r="CB211" s="25"/>
      <c r="CC211" s="25"/>
      <c r="CD211" s="25"/>
      <c r="CE211" s="25"/>
      <c r="CF211" s="25"/>
      <c r="CG211" s="25"/>
      <c r="CH211" s="25"/>
      <c r="CI211" s="25"/>
      <c r="CJ211" s="25"/>
      <c r="CK211" s="25"/>
      <c r="CL211" s="25"/>
      <c r="CM211" s="25"/>
      <c r="CN211" s="25"/>
      <c r="CO211" s="25"/>
      <c r="CP211" s="25"/>
      <c r="CQ211" s="25"/>
      <c r="CR211" s="25"/>
      <c r="CS211" s="56"/>
      <c r="CT211" s="25"/>
      <c r="CU211" s="25"/>
      <c r="CV211" s="25"/>
      <c r="CW211" s="25"/>
      <c r="CX211" s="25"/>
      <c r="CY211" s="25"/>
      <c r="CZ211" s="25"/>
      <c r="DA211" s="25"/>
      <c r="DB211" s="25"/>
      <c r="DC211" s="25"/>
      <c r="DD211" s="25"/>
      <c r="DE211" s="25"/>
      <c r="DF211" s="25"/>
      <c r="DG211" s="25"/>
      <c r="DH211" s="25"/>
      <c r="DI211" s="25"/>
      <c r="DJ211" s="25"/>
      <c r="DK211" s="25"/>
      <c r="DL211" s="25"/>
      <c r="DM211" s="25"/>
      <c r="DN211" s="25"/>
      <c r="DO211" s="25"/>
      <c r="DP211" s="25"/>
      <c r="DQ211" s="25"/>
      <c r="DR211" s="25"/>
      <c r="DS211" s="25"/>
      <c r="DT211" s="25"/>
      <c r="DU211" s="25"/>
      <c r="DV211" s="25"/>
      <c r="DW211" s="25"/>
      <c r="DX211" s="25"/>
      <c r="DY211" s="25"/>
      <c r="DZ211" s="25"/>
      <c r="EA211" s="25"/>
      <c r="EB211" s="25"/>
      <c r="EC211" s="25"/>
    </row>
    <row r="212" spans="1:133">
      <c r="A212" s="25"/>
      <c r="B212" s="25"/>
      <c r="C212" s="25"/>
      <c r="D212" s="25"/>
      <c r="E212" s="25"/>
      <c r="F212" s="25"/>
      <c r="G212" s="25"/>
      <c r="H212" s="25"/>
      <c r="I212" s="25"/>
      <c r="J212" s="25"/>
      <c r="K212" s="25"/>
      <c r="L212" s="25"/>
      <c r="M212" s="25"/>
      <c r="N212" s="25"/>
      <c r="O212" s="25"/>
      <c r="P212" s="25"/>
      <c r="Q212" s="25"/>
      <c r="R212" s="25"/>
      <c r="S212" s="25"/>
      <c r="T212" s="25"/>
      <c r="U212" s="25"/>
      <c r="V212" s="25"/>
      <c r="W212" s="25"/>
      <c r="X212" s="25"/>
      <c r="Y212" s="25"/>
      <c r="Z212" s="25"/>
      <c r="AA212" s="25"/>
      <c r="AB212" s="25"/>
      <c r="AC212" s="25"/>
      <c r="AD212" s="25"/>
      <c r="AE212" s="25"/>
      <c r="AF212" s="25"/>
      <c r="AG212" s="25"/>
      <c r="AH212" s="25"/>
      <c r="AI212" s="25"/>
      <c r="AJ212" s="25"/>
      <c r="AK212" s="25"/>
      <c r="AL212" s="25"/>
      <c r="AM212" s="25"/>
      <c r="AN212" s="25"/>
      <c r="AO212" s="25"/>
      <c r="AP212" s="25"/>
      <c r="AQ212" s="25"/>
      <c r="AR212" s="25"/>
      <c r="AS212" s="25"/>
      <c r="AT212" s="25"/>
      <c r="AU212" s="25"/>
      <c r="AV212" s="25"/>
      <c r="AW212" s="25"/>
      <c r="AX212" s="25"/>
      <c r="AY212" s="25"/>
      <c r="AZ212" s="25"/>
      <c r="BA212" s="25"/>
      <c r="BB212" s="25"/>
      <c r="BC212" s="25"/>
      <c r="BD212" s="25"/>
      <c r="BE212" s="25"/>
      <c r="BF212" s="25"/>
      <c r="BG212" s="25"/>
      <c r="BH212" s="25"/>
      <c r="BI212" s="25"/>
      <c r="BJ212" s="25"/>
      <c r="BK212" s="25"/>
      <c r="BL212" s="25"/>
      <c r="BM212" s="25"/>
      <c r="BN212" s="25"/>
      <c r="BO212" s="25"/>
      <c r="BP212" s="25"/>
      <c r="BQ212" s="25"/>
      <c r="BR212" s="25"/>
      <c r="BS212" s="25"/>
      <c r="BT212" s="25"/>
      <c r="BU212" s="25"/>
      <c r="BV212" s="25"/>
      <c r="BW212" s="25"/>
      <c r="BX212" s="25"/>
      <c r="BY212" s="25"/>
      <c r="BZ212" s="25"/>
      <c r="CA212" s="25"/>
      <c r="CB212" s="25"/>
      <c r="CC212" s="25"/>
      <c r="CD212" s="25"/>
      <c r="CE212" s="25"/>
      <c r="CF212" s="25"/>
      <c r="CG212" s="25"/>
      <c r="CH212" s="25"/>
      <c r="CI212" s="25"/>
      <c r="CJ212" s="25"/>
      <c r="CK212" s="25"/>
      <c r="CL212" s="25"/>
      <c r="CM212" s="25"/>
      <c r="CN212" s="25"/>
      <c r="CO212" s="25"/>
      <c r="CP212" s="25"/>
      <c r="CQ212" s="25"/>
      <c r="CR212" s="25"/>
      <c r="CS212" s="56"/>
      <c r="CT212" s="25"/>
      <c r="CU212" s="25"/>
      <c r="CV212" s="25"/>
      <c r="CW212" s="25"/>
      <c r="CX212" s="25"/>
      <c r="CY212" s="25"/>
      <c r="CZ212" s="25"/>
      <c r="DA212" s="25"/>
      <c r="DB212" s="25"/>
      <c r="DC212" s="25"/>
      <c r="DD212" s="25"/>
      <c r="DE212" s="25"/>
      <c r="DF212" s="25"/>
      <c r="DG212" s="25"/>
      <c r="DH212" s="25"/>
      <c r="DI212" s="25"/>
      <c r="DJ212" s="25"/>
      <c r="DK212" s="25"/>
      <c r="DL212" s="25"/>
      <c r="DM212" s="25"/>
      <c r="DN212" s="25"/>
      <c r="DO212" s="25"/>
      <c r="DP212" s="25"/>
      <c r="DQ212" s="25"/>
      <c r="DR212" s="25"/>
      <c r="DS212" s="25"/>
      <c r="DT212" s="25"/>
      <c r="DU212" s="25"/>
      <c r="DV212" s="25"/>
      <c r="DW212" s="25"/>
      <c r="DX212" s="25"/>
      <c r="DY212" s="25"/>
      <c r="DZ212" s="25"/>
      <c r="EA212" s="25"/>
      <c r="EB212" s="25"/>
      <c r="EC212" s="25"/>
    </row>
    <row r="213" spans="1:133">
      <c r="A213" s="25"/>
      <c r="B213" s="25"/>
      <c r="C213" s="25"/>
      <c r="D213" s="25"/>
      <c r="E213" s="25"/>
      <c r="F213" s="25"/>
      <c r="G213" s="25"/>
      <c r="H213" s="25"/>
      <c r="I213" s="25"/>
      <c r="J213" s="25"/>
      <c r="K213" s="25"/>
      <c r="L213" s="25"/>
      <c r="M213" s="25"/>
      <c r="N213" s="25"/>
      <c r="O213" s="25"/>
      <c r="P213" s="25"/>
      <c r="Q213" s="25"/>
      <c r="R213" s="25"/>
      <c r="S213" s="25"/>
      <c r="T213" s="25"/>
      <c r="U213" s="25"/>
      <c r="V213" s="25"/>
      <c r="W213" s="25"/>
      <c r="X213" s="25"/>
      <c r="Y213" s="25"/>
      <c r="Z213" s="25"/>
      <c r="AA213" s="25"/>
      <c r="AB213" s="25"/>
      <c r="AC213" s="25"/>
      <c r="AD213" s="25"/>
      <c r="AE213" s="25"/>
      <c r="AF213" s="25"/>
      <c r="AG213" s="25"/>
      <c r="AH213" s="25"/>
      <c r="AI213" s="25"/>
      <c r="AJ213" s="25"/>
      <c r="AK213" s="25"/>
      <c r="AL213" s="25"/>
      <c r="AM213" s="25"/>
      <c r="AN213" s="25"/>
      <c r="AO213" s="25"/>
      <c r="AP213" s="25"/>
      <c r="AQ213" s="25"/>
      <c r="AR213" s="25"/>
      <c r="AS213" s="25"/>
      <c r="AT213" s="25"/>
      <c r="AU213" s="25"/>
      <c r="AV213" s="25"/>
      <c r="AW213" s="25"/>
      <c r="AX213" s="25"/>
      <c r="AY213" s="25"/>
      <c r="AZ213" s="25"/>
      <c r="BA213" s="25"/>
      <c r="BB213" s="25"/>
      <c r="BC213" s="25"/>
      <c r="BD213" s="25"/>
      <c r="BE213" s="25"/>
      <c r="BF213" s="25"/>
      <c r="BG213" s="25"/>
      <c r="BH213" s="25"/>
      <c r="BI213" s="25"/>
      <c r="BJ213" s="25"/>
      <c r="BK213" s="25"/>
      <c r="BL213" s="25"/>
      <c r="BM213" s="25"/>
      <c r="BN213" s="25"/>
      <c r="BO213" s="25"/>
      <c r="BP213" s="25"/>
      <c r="BQ213" s="25"/>
      <c r="BR213" s="25"/>
      <c r="BS213" s="25"/>
      <c r="BT213" s="25"/>
      <c r="BU213" s="25"/>
      <c r="BV213" s="25"/>
      <c r="BW213" s="25"/>
      <c r="BX213" s="25"/>
      <c r="BY213" s="25"/>
      <c r="BZ213" s="25"/>
      <c r="CA213" s="25"/>
      <c r="CB213" s="25"/>
      <c r="CC213" s="25"/>
      <c r="CD213" s="25"/>
      <c r="CE213" s="25"/>
      <c r="CF213" s="25"/>
      <c r="CG213" s="25"/>
      <c r="CH213" s="25"/>
      <c r="CI213" s="25"/>
      <c r="CJ213" s="25"/>
      <c r="CK213" s="25"/>
      <c r="CL213" s="25"/>
      <c r="CM213" s="25"/>
      <c r="CN213" s="25"/>
      <c r="CO213" s="25"/>
      <c r="CP213" s="25"/>
      <c r="CQ213" s="25"/>
      <c r="CR213" s="25"/>
      <c r="CS213" s="56"/>
      <c r="CT213" s="25"/>
      <c r="CU213" s="25"/>
      <c r="CV213" s="25"/>
      <c r="CW213" s="25"/>
      <c r="CX213" s="25"/>
      <c r="CY213" s="25"/>
      <c r="CZ213" s="25"/>
      <c r="DA213" s="25"/>
      <c r="DB213" s="25"/>
      <c r="DC213" s="25"/>
      <c r="DD213" s="25"/>
      <c r="DE213" s="25"/>
      <c r="DF213" s="25"/>
      <c r="DG213" s="25"/>
      <c r="DH213" s="25"/>
      <c r="DI213" s="25"/>
      <c r="DJ213" s="25"/>
      <c r="DK213" s="25"/>
      <c r="DL213" s="25"/>
      <c r="DM213" s="25"/>
      <c r="DN213" s="25"/>
      <c r="DO213" s="25"/>
      <c r="DP213" s="25"/>
      <c r="DQ213" s="25"/>
      <c r="DR213" s="25"/>
      <c r="DS213" s="25"/>
      <c r="DT213" s="25"/>
      <c r="DU213" s="25"/>
      <c r="DV213" s="25"/>
      <c r="DW213" s="25"/>
      <c r="DX213" s="25"/>
      <c r="DY213" s="25"/>
      <c r="DZ213" s="25"/>
      <c r="EA213" s="25"/>
      <c r="EB213" s="25"/>
      <c r="EC213" s="25"/>
    </row>
    <row r="214" spans="1:133">
      <c r="A214" s="25"/>
      <c r="B214" s="25"/>
      <c r="C214" s="25"/>
      <c r="D214" s="25"/>
      <c r="E214" s="25"/>
      <c r="F214" s="25"/>
      <c r="G214" s="25"/>
      <c r="H214" s="25"/>
      <c r="I214" s="25"/>
      <c r="J214" s="25"/>
      <c r="K214" s="25"/>
      <c r="L214" s="25"/>
      <c r="M214" s="25"/>
      <c r="N214" s="25"/>
      <c r="O214" s="25"/>
      <c r="P214" s="25"/>
      <c r="Q214" s="25"/>
      <c r="R214" s="25"/>
      <c r="S214" s="25"/>
      <c r="T214" s="25"/>
      <c r="U214" s="25"/>
      <c r="V214" s="25"/>
      <c r="W214" s="25"/>
      <c r="X214" s="25"/>
      <c r="Y214" s="25"/>
      <c r="Z214" s="25"/>
      <c r="AA214" s="25"/>
      <c r="AB214" s="25"/>
      <c r="AC214" s="25"/>
      <c r="AD214" s="25"/>
      <c r="AE214" s="25"/>
      <c r="AF214" s="25"/>
      <c r="AG214" s="25"/>
      <c r="AH214" s="25"/>
      <c r="AI214" s="25"/>
      <c r="AJ214" s="25"/>
      <c r="AK214" s="25"/>
      <c r="AL214" s="25"/>
      <c r="AM214" s="25"/>
      <c r="AN214" s="25"/>
      <c r="AO214" s="25"/>
      <c r="AP214" s="25"/>
      <c r="AQ214" s="25"/>
      <c r="AR214" s="25"/>
      <c r="AS214" s="25"/>
      <c r="AT214" s="25"/>
      <c r="AU214" s="25"/>
      <c r="AV214" s="25"/>
      <c r="AW214" s="25"/>
      <c r="AX214" s="25"/>
      <c r="AY214" s="25"/>
      <c r="AZ214" s="25"/>
      <c r="BA214" s="25"/>
      <c r="BB214" s="25"/>
      <c r="BC214" s="25"/>
      <c r="BD214" s="25"/>
      <c r="BE214" s="25"/>
      <c r="BF214" s="25"/>
      <c r="BG214" s="25"/>
      <c r="BH214" s="25"/>
      <c r="BI214" s="25"/>
      <c r="BJ214" s="25"/>
      <c r="BK214" s="25"/>
      <c r="BL214" s="25"/>
      <c r="BM214" s="25"/>
      <c r="BN214" s="25"/>
      <c r="BO214" s="25"/>
      <c r="BP214" s="25"/>
      <c r="BQ214" s="25"/>
      <c r="BR214" s="25"/>
      <c r="BS214" s="25"/>
      <c r="BT214" s="25"/>
      <c r="BU214" s="25"/>
      <c r="BV214" s="25"/>
      <c r="BW214" s="25"/>
      <c r="BX214" s="25"/>
      <c r="BY214" s="25"/>
      <c r="BZ214" s="25"/>
      <c r="CA214" s="25"/>
      <c r="CB214" s="25"/>
      <c r="CC214" s="25"/>
      <c r="CD214" s="25"/>
      <c r="CE214" s="25"/>
      <c r="CF214" s="25"/>
      <c r="CG214" s="25"/>
      <c r="CH214" s="25"/>
      <c r="CI214" s="25"/>
      <c r="CJ214" s="25"/>
      <c r="CK214" s="25"/>
      <c r="CL214" s="25"/>
      <c r="CM214" s="25"/>
      <c r="CN214" s="25"/>
      <c r="CO214" s="25"/>
      <c r="CP214" s="25"/>
      <c r="CQ214" s="25"/>
      <c r="CR214" s="25"/>
      <c r="CS214" s="56"/>
      <c r="CT214" s="25"/>
      <c r="CU214" s="25"/>
      <c r="CV214" s="25"/>
      <c r="CW214" s="25"/>
      <c r="CX214" s="25"/>
      <c r="CY214" s="25"/>
      <c r="CZ214" s="25"/>
      <c r="DA214" s="25"/>
      <c r="DB214" s="25"/>
      <c r="DC214" s="25"/>
      <c r="DD214" s="25"/>
      <c r="DE214" s="25"/>
      <c r="DF214" s="25"/>
      <c r="DG214" s="25"/>
      <c r="DH214" s="25"/>
      <c r="DI214" s="25"/>
      <c r="DJ214" s="25"/>
      <c r="DK214" s="25"/>
      <c r="DL214" s="25"/>
      <c r="DM214" s="25"/>
      <c r="DN214" s="25"/>
      <c r="DO214" s="25"/>
      <c r="DP214" s="25"/>
      <c r="DQ214" s="25"/>
      <c r="DR214" s="25"/>
      <c r="DS214" s="25"/>
      <c r="DT214" s="25"/>
      <c r="DU214" s="25"/>
      <c r="DV214" s="25"/>
      <c r="DW214" s="25"/>
      <c r="DX214" s="25"/>
      <c r="DY214" s="25"/>
      <c r="DZ214" s="25"/>
      <c r="EA214" s="25"/>
      <c r="EB214" s="25"/>
      <c r="EC214" s="25"/>
    </row>
    <row r="215" spans="1:133">
      <c r="A215" s="25"/>
      <c r="B215" s="25"/>
      <c r="C215" s="25"/>
      <c r="D215" s="25"/>
      <c r="E215" s="25"/>
      <c r="F215" s="25"/>
      <c r="G215" s="25"/>
      <c r="H215" s="25"/>
      <c r="I215" s="25"/>
      <c r="J215" s="25"/>
      <c r="K215" s="25"/>
      <c r="L215" s="25"/>
      <c r="M215" s="25"/>
      <c r="N215" s="25"/>
      <c r="O215" s="25"/>
      <c r="P215" s="25"/>
      <c r="Q215" s="25"/>
      <c r="R215" s="25"/>
      <c r="S215" s="25"/>
      <c r="T215" s="25"/>
      <c r="U215" s="25"/>
      <c r="V215" s="25"/>
      <c r="W215" s="25"/>
      <c r="X215" s="25"/>
      <c r="Y215" s="25"/>
      <c r="Z215" s="25"/>
      <c r="AA215" s="25"/>
      <c r="AB215" s="25"/>
      <c r="AC215" s="25"/>
      <c r="AD215" s="25"/>
      <c r="AE215" s="25"/>
      <c r="AF215" s="25"/>
      <c r="AG215" s="25"/>
      <c r="AH215" s="25"/>
      <c r="AI215" s="25"/>
      <c r="AJ215" s="25"/>
      <c r="AK215" s="25"/>
      <c r="AL215" s="25"/>
      <c r="AM215" s="25"/>
      <c r="AN215" s="25"/>
      <c r="AO215" s="25"/>
      <c r="AP215" s="25"/>
      <c r="AQ215" s="25"/>
      <c r="AR215" s="25"/>
      <c r="AS215" s="25"/>
      <c r="AT215" s="25"/>
      <c r="AU215" s="25"/>
      <c r="AV215" s="25"/>
      <c r="AW215" s="25"/>
      <c r="AX215" s="25"/>
      <c r="AY215" s="25"/>
      <c r="AZ215" s="25"/>
      <c r="BA215" s="25"/>
      <c r="BB215" s="25"/>
      <c r="BC215" s="25"/>
      <c r="BD215" s="25"/>
      <c r="BE215" s="25"/>
      <c r="BF215" s="25"/>
      <c r="BG215" s="25"/>
      <c r="BH215" s="25"/>
      <c r="BI215" s="25"/>
      <c r="BJ215" s="25"/>
      <c r="BK215" s="25"/>
      <c r="BL215" s="25"/>
      <c r="BM215" s="25"/>
      <c r="BN215" s="25"/>
      <c r="BO215" s="25"/>
      <c r="BP215" s="25"/>
      <c r="BQ215" s="25"/>
      <c r="BR215" s="25"/>
      <c r="BS215" s="25"/>
      <c r="BT215" s="25"/>
      <c r="BU215" s="25"/>
      <c r="BV215" s="25"/>
      <c r="BW215" s="25"/>
      <c r="BX215" s="25"/>
      <c r="BY215" s="25"/>
      <c r="BZ215" s="25"/>
      <c r="CA215" s="25"/>
      <c r="CB215" s="25"/>
      <c r="CC215" s="25"/>
      <c r="CD215" s="25"/>
      <c r="CE215" s="25"/>
      <c r="CF215" s="25"/>
      <c r="CG215" s="25"/>
      <c r="CH215" s="25"/>
      <c r="CI215" s="25"/>
      <c r="CJ215" s="25"/>
      <c r="CK215" s="25"/>
      <c r="CL215" s="25"/>
      <c r="CM215" s="25"/>
      <c r="CN215" s="25"/>
      <c r="CO215" s="25"/>
      <c r="CP215" s="25"/>
      <c r="CQ215" s="25"/>
      <c r="CR215" s="25"/>
      <c r="CS215" s="56"/>
      <c r="CT215" s="25"/>
      <c r="CU215" s="25"/>
      <c r="CV215" s="25"/>
      <c r="CW215" s="25"/>
      <c r="CX215" s="25"/>
      <c r="CY215" s="25"/>
      <c r="CZ215" s="25"/>
      <c r="DA215" s="25"/>
      <c r="DB215" s="25"/>
      <c r="DC215" s="25"/>
      <c r="DD215" s="25"/>
      <c r="DE215" s="25"/>
      <c r="DF215" s="25"/>
      <c r="DG215" s="25"/>
      <c r="DH215" s="25"/>
      <c r="DI215" s="25"/>
      <c r="DJ215" s="25"/>
      <c r="DK215" s="25"/>
      <c r="DL215" s="25"/>
      <c r="DM215" s="25"/>
      <c r="DN215" s="25"/>
      <c r="DO215" s="25"/>
      <c r="DP215" s="25"/>
      <c r="DQ215" s="25"/>
      <c r="DR215" s="25"/>
      <c r="DS215" s="25"/>
      <c r="DT215" s="25"/>
      <c r="DU215" s="25"/>
      <c r="DV215" s="25"/>
      <c r="DW215" s="25"/>
      <c r="DX215" s="25"/>
      <c r="DY215" s="25"/>
      <c r="DZ215" s="25"/>
      <c r="EA215" s="25"/>
      <c r="EB215" s="25"/>
      <c r="EC215" s="25"/>
    </row>
    <row r="216" spans="1:133">
      <c r="A216" s="25"/>
      <c r="B216" s="25"/>
      <c r="C216" s="25"/>
      <c r="D216" s="25"/>
      <c r="E216" s="25"/>
      <c r="F216" s="25"/>
      <c r="G216" s="25"/>
      <c r="H216" s="25"/>
      <c r="I216" s="25"/>
      <c r="J216" s="25"/>
      <c r="K216" s="25"/>
      <c r="L216" s="25"/>
      <c r="M216" s="25"/>
      <c r="N216" s="25"/>
      <c r="O216" s="25"/>
      <c r="P216" s="25"/>
      <c r="Q216" s="25"/>
      <c r="R216" s="25"/>
      <c r="S216" s="25"/>
      <c r="T216" s="25"/>
      <c r="U216" s="25"/>
      <c r="V216" s="25"/>
      <c r="W216" s="25"/>
      <c r="X216" s="25"/>
      <c r="Y216" s="25"/>
      <c r="Z216" s="25"/>
      <c r="AA216" s="25"/>
      <c r="AB216" s="25"/>
      <c r="AC216" s="25"/>
      <c r="AD216" s="25"/>
      <c r="AE216" s="25"/>
      <c r="AF216" s="25"/>
      <c r="AG216" s="25"/>
      <c r="AH216" s="25"/>
      <c r="AI216" s="25"/>
      <c r="AJ216" s="25"/>
      <c r="AK216" s="25"/>
      <c r="AL216" s="25"/>
      <c r="AM216" s="25"/>
      <c r="AN216" s="25"/>
      <c r="AO216" s="25"/>
      <c r="AP216" s="25"/>
      <c r="AQ216" s="25"/>
      <c r="AR216" s="25"/>
      <c r="AS216" s="25"/>
      <c r="AT216" s="25"/>
      <c r="AU216" s="25"/>
      <c r="AV216" s="25"/>
      <c r="AW216" s="25"/>
      <c r="AX216" s="25"/>
      <c r="AY216" s="25"/>
      <c r="AZ216" s="25"/>
      <c r="BA216" s="25"/>
      <c r="BB216" s="25"/>
      <c r="BC216" s="25"/>
      <c r="BD216" s="25"/>
      <c r="BE216" s="25"/>
      <c r="BF216" s="25"/>
      <c r="BG216" s="25"/>
      <c r="BH216" s="25"/>
      <c r="BI216" s="25"/>
      <c r="BJ216" s="25"/>
      <c r="BK216" s="25"/>
      <c r="BL216" s="25"/>
      <c r="BM216" s="25"/>
      <c r="BN216" s="25"/>
      <c r="BO216" s="25"/>
      <c r="BP216" s="25"/>
      <c r="BQ216" s="25"/>
      <c r="BR216" s="25"/>
      <c r="BS216" s="25"/>
      <c r="BT216" s="25"/>
      <c r="BU216" s="25"/>
      <c r="BV216" s="25"/>
      <c r="BW216" s="25"/>
      <c r="BX216" s="25"/>
      <c r="BY216" s="25"/>
      <c r="BZ216" s="25"/>
      <c r="CA216" s="25"/>
      <c r="CB216" s="25"/>
      <c r="CC216" s="25"/>
      <c r="CD216" s="25"/>
      <c r="CE216" s="25"/>
      <c r="CF216" s="25"/>
      <c r="CG216" s="25"/>
      <c r="CH216" s="25"/>
      <c r="CI216" s="25"/>
      <c r="CJ216" s="25"/>
      <c r="CK216" s="25"/>
      <c r="CL216" s="25"/>
      <c r="CM216" s="25"/>
      <c r="CN216" s="25"/>
      <c r="CO216" s="25"/>
      <c r="CP216" s="25"/>
      <c r="CQ216" s="25"/>
      <c r="CR216" s="25"/>
      <c r="CS216" s="56"/>
      <c r="CT216" s="25"/>
      <c r="CU216" s="25"/>
      <c r="CV216" s="25"/>
      <c r="CW216" s="25"/>
      <c r="CX216" s="25"/>
      <c r="CY216" s="25"/>
      <c r="CZ216" s="25"/>
      <c r="DA216" s="25"/>
      <c r="DB216" s="25"/>
      <c r="DC216" s="25"/>
      <c r="DD216" s="25"/>
      <c r="DE216" s="25"/>
      <c r="DF216" s="25"/>
      <c r="DG216" s="25"/>
      <c r="DH216" s="25"/>
      <c r="DI216" s="25"/>
      <c r="DJ216" s="25"/>
      <c r="DK216" s="25"/>
      <c r="DL216" s="25"/>
      <c r="DM216" s="25"/>
      <c r="DN216" s="25"/>
      <c r="DO216" s="25"/>
      <c r="DP216" s="25"/>
      <c r="DQ216" s="25"/>
      <c r="DR216" s="25"/>
      <c r="DS216" s="25"/>
      <c r="DT216" s="25"/>
      <c r="DU216" s="25"/>
      <c r="DV216" s="25"/>
      <c r="DW216" s="25"/>
      <c r="DX216" s="25"/>
      <c r="DY216" s="25"/>
      <c r="DZ216" s="25"/>
      <c r="EA216" s="25"/>
      <c r="EB216" s="25"/>
      <c r="EC216" s="25"/>
    </row>
    <row r="217" spans="1:133">
      <c r="A217" s="25"/>
      <c r="B217" s="25"/>
      <c r="C217" s="25"/>
      <c r="D217" s="25"/>
      <c r="E217" s="25"/>
      <c r="F217" s="25"/>
      <c r="G217" s="25"/>
      <c r="H217" s="25"/>
      <c r="I217" s="25"/>
      <c r="J217" s="25"/>
      <c r="K217" s="25"/>
      <c r="L217" s="25"/>
      <c r="M217" s="25"/>
      <c r="N217" s="25"/>
      <c r="O217" s="25"/>
      <c r="P217" s="25"/>
      <c r="Q217" s="25"/>
      <c r="R217" s="25"/>
      <c r="S217" s="25"/>
      <c r="T217" s="25"/>
      <c r="U217" s="25"/>
      <c r="V217" s="25"/>
      <c r="W217" s="25"/>
      <c r="X217" s="25"/>
      <c r="Y217" s="25"/>
      <c r="Z217" s="25"/>
      <c r="AA217" s="25"/>
      <c r="AB217" s="25"/>
      <c r="AC217" s="25"/>
      <c r="AD217" s="25"/>
      <c r="AE217" s="25"/>
      <c r="AF217" s="25"/>
      <c r="AG217" s="25"/>
      <c r="AH217" s="25"/>
      <c r="AI217" s="25"/>
      <c r="AJ217" s="25"/>
      <c r="AK217" s="25"/>
      <c r="AL217" s="25"/>
      <c r="AM217" s="25"/>
      <c r="AN217" s="25"/>
      <c r="AO217" s="25"/>
      <c r="AP217" s="25"/>
      <c r="AQ217" s="25"/>
      <c r="AR217" s="25"/>
      <c r="AS217" s="25"/>
      <c r="AT217" s="25"/>
      <c r="AU217" s="25"/>
      <c r="AV217" s="25"/>
      <c r="AW217" s="25"/>
      <c r="AX217" s="25"/>
      <c r="AY217" s="25"/>
      <c r="AZ217" s="25"/>
      <c r="BA217" s="25"/>
      <c r="BB217" s="25"/>
      <c r="BC217" s="25"/>
      <c r="BD217" s="25"/>
      <c r="BE217" s="25"/>
      <c r="BF217" s="25"/>
      <c r="BG217" s="25"/>
      <c r="BH217" s="25"/>
      <c r="BI217" s="25"/>
      <c r="BJ217" s="25"/>
      <c r="BK217" s="25"/>
      <c r="BL217" s="25"/>
      <c r="BM217" s="25"/>
      <c r="BN217" s="25"/>
      <c r="BO217" s="25"/>
      <c r="BP217" s="25"/>
      <c r="BQ217" s="25"/>
      <c r="BR217" s="25"/>
      <c r="BS217" s="25"/>
      <c r="BT217" s="25"/>
      <c r="BU217" s="25"/>
      <c r="BV217" s="25"/>
      <c r="BW217" s="25"/>
      <c r="BX217" s="25"/>
      <c r="BY217" s="25"/>
      <c r="BZ217" s="25"/>
      <c r="CA217" s="25"/>
      <c r="CB217" s="25"/>
      <c r="CC217" s="25"/>
      <c r="CD217" s="25"/>
      <c r="CE217" s="25"/>
      <c r="CF217" s="25"/>
      <c r="CG217" s="25"/>
      <c r="CH217" s="25"/>
      <c r="CI217" s="25"/>
      <c r="CJ217" s="25"/>
      <c r="CK217" s="25"/>
      <c r="CL217" s="25"/>
      <c r="CM217" s="25"/>
      <c r="CN217" s="25"/>
      <c r="CO217" s="25"/>
      <c r="CP217" s="25"/>
      <c r="CQ217" s="25"/>
      <c r="CR217" s="25"/>
      <c r="CS217" s="56"/>
      <c r="CT217" s="25"/>
      <c r="CU217" s="25"/>
      <c r="CV217" s="25"/>
      <c r="CW217" s="25"/>
      <c r="CX217" s="25"/>
      <c r="CY217" s="25"/>
      <c r="CZ217" s="25"/>
      <c r="DA217" s="25"/>
      <c r="DB217" s="25"/>
      <c r="DC217" s="25"/>
      <c r="DD217" s="25"/>
      <c r="DE217" s="25"/>
      <c r="DF217" s="25"/>
      <c r="DG217" s="25"/>
      <c r="DH217" s="25"/>
      <c r="DI217" s="25"/>
      <c r="DJ217" s="25"/>
      <c r="DK217" s="25"/>
      <c r="DL217" s="25"/>
      <c r="DM217" s="25"/>
      <c r="DN217" s="25"/>
      <c r="DO217" s="25"/>
      <c r="DP217" s="25"/>
      <c r="DQ217" s="25"/>
      <c r="DR217" s="25"/>
      <c r="DS217" s="25"/>
      <c r="DT217" s="25"/>
      <c r="DU217" s="25"/>
      <c r="DV217" s="25"/>
      <c r="DW217" s="25"/>
      <c r="DX217" s="25"/>
      <c r="DY217" s="25"/>
      <c r="DZ217" s="25"/>
      <c r="EA217" s="25"/>
      <c r="EB217" s="25"/>
      <c r="EC217" s="25"/>
    </row>
    <row r="218" spans="1:133">
      <c r="A218" s="25"/>
      <c r="B218" s="25"/>
      <c r="C218" s="25"/>
      <c r="D218" s="25"/>
      <c r="E218" s="25"/>
      <c r="F218" s="25"/>
      <c r="G218" s="25"/>
      <c r="H218" s="25"/>
      <c r="I218" s="25"/>
      <c r="J218" s="25"/>
      <c r="K218" s="25"/>
      <c r="L218" s="25"/>
      <c r="M218" s="25"/>
      <c r="N218" s="25"/>
      <c r="O218" s="25"/>
      <c r="P218" s="25"/>
      <c r="Q218" s="25"/>
      <c r="R218" s="25"/>
      <c r="S218" s="25"/>
      <c r="T218" s="25"/>
      <c r="U218" s="25"/>
      <c r="V218" s="25"/>
      <c r="W218" s="25"/>
      <c r="X218" s="25"/>
      <c r="Y218" s="25"/>
      <c r="Z218" s="25"/>
      <c r="AA218" s="25"/>
      <c r="AB218" s="25"/>
      <c r="AC218" s="25"/>
      <c r="AD218" s="25"/>
      <c r="AE218" s="25"/>
      <c r="AF218" s="25"/>
      <c r="AG218" s="25"/>
      <c r="AH218" s="25"/>
      <c r="AI218" s="25"/>
      <c r="AJ218" s="25"/>
      <c r="AK218" s="25"/>
      <c r="AL218" s="25"/>
      <c r="AM218" s="25"/>
      <c r="AN218" s="25"/>
      <c r="AO218" s="25"/>
      <c r="AP218" s="25"/>
      <c r="AQ218" s="25"/>
      <c r="AR218" s="25"/>
      <c r="AS218" s="25"/>
      <c r="AT218" s="25"/>
      <c r="AU218" s="25"/>
      <c r="AV218" s="25"/>
      <c r="AW218" s="25"/>
      <c r="AX218" s="25"/>
      <c r="AY218" s="25"/>
      <c r="AZ218" s="25"/>
      <c r="BA218" s="25"/>
      <c r="BB218" s="25"/>
      <c r="BC218" s="25"/>
      <c r="BD218" s="25"/>
      <c r="BE218" s="25"/>
      <c r="BF218" s="25"/>
      <c r="BG218" s="25"/>
      <c r="BH218" s="25"/>
      <c r="BI218" s="25"/>
      <c r="BJ218" s="25"/>
      <c r="BK218" s="25"/>
      <c r="BL218" s="25"/>
      <c r="BM218" s="25"/>
      <c r="BN218" s="25"/>
      <c r="BO218" s="25"/>
      <c r="BP218" s="25"/>
      <c r="BQ218" s="25"/>
      <c r="BR218" s="25"/>
      <c r="BS218" s="25"/>
      <c r="BT218" s="25"/>
      <c r="BU218" s="25"/>
      <c r="BV218" s="25"/>
      <c r="BW218" s="25"/>
      <c r="BX218" s="25"/>
      <c r="BY218" s="25"/>
      <c r="BZ218" s="25"/>
      <c r="CA218" s="25"/>
      <c r="CB218" s="25"/>
      <c r="CC218" s="25"/>
      <c r="CD218" s="25"/>
      <c r="CE218" s="25"/>
      <c r="CF218" s="25"/>
      <c r="CG218" s="25"/>
      <c r="CH218" s="25"/>
      <c r="CI218" s="25"/>
      <c r="CJ218" s="25"/>
      <c r="CK218" s="25"/>
      <c r="CL218" s="25"/>
      <c r="CM218" s="25"/>
      <c r="CN218" s="25"/>
      <c r="CO218" s="25"/>
      <c r="CP218" s="25"/>
      <c r="CQ218" s="25"/>
      <c r="CR218" s="25"/>
      <c r="CS218" s="56"/>
      <c r="CT218" s="25"/>
      <c r="CU218" s="25"/>
      <c r="CV218" s="25"/>
      <c r="CW218" s="25"/>
      <c r="CX218" s="25"/>
      <c r="CY218" s="25"/>
      <c r="CZ218" s="25"/>
      <c r="DA218" s="25"/>
      <c r="DB218" s="25"/>
      <c r="DC218" s="25"/>
      <c r="DD218" s="25"/>
      <c r="DE218" s="25"/>
      <c r="DF218" s="25"/>
      <c r="DG218" s="25"/>
      <c r="DH218" s="25"/>
      <c r="DI218" s="25"/>
      <c r="DJ218" s="25"/>
      <c r="DK218" s="25"/>
      <c r="DL218" s="25"/>
      <c r="DM218" s="25"/>
      <c r="DN218" s="25"/>
      <c r="DO218" s="25"/>
      <c r="DP218" s="25"/>
      <c r="DQ218" s="25"/>
      <c r="DR218" s="25"/>
      <c r="DS218" s="25"/>
      <c r="DT218" s="25"/>
      <c r="DU218" s="25"/>
      <c r="DV218" s="25"/>
      <c r="DW218" s="25"/>
      <c r="DX218" s="25"/>
      <c r="DY218" s="25"/>
      <c r="DZ218" s="25"/>
      <c r="EA218" s="25"/>
      <c r="EB218" s="25"/>
      <c r="EC218" s="25"/>
    </row>
    <row r="219" spans="1:133">
      <c r="A219" s="25"/>
      <c r="B219" s="25"/>
      <c r="C219" s="25"/>
      <c r="D219" s="25"/>
      <c r="E219" s="25"/>
      <c r="F219" s="25"/>
      <c r="G219" s="25"/>
      <c r="H219" s="25"/>
      <c r="I219" s="25"/>
      <c r="J219" s="25"/>
      <c r="K219" s="25"/>
      <c r="L219" s="25"/>
      <c r="M219" s="25"/>
      <c r="N219" s="25"/>
      <c r="O219" s="25"/>
      <c r="P219" s="25"/>
      <c r="Q219" s="25"/>
      <c r="R219" s="25"/>
      <c r="S219" s="25"/>
      <c r="T219" s="25"/>
      <c r="U219" s="25"/>
      <c r="V219" s="25"/>
      <c r="W219" s="25"/>
      <c r="X219" s="25"/>
      <c r="Y219" s="25"/>
      <c r="Z219" s="25"/>
      <c r="AA219" s="25"/>
      <c r="AB219" s="25"/>
      <c r="AC219" s="25"/>
      <c r="AD219" s="25"/>
      <c r="AE219" s="25"/>
      <c r="AF219" s="25"/>
      <c r="AG219" s="25"/>
      <c r="AH219" s="25"/>
      <c r="AI219" s="25"/>
      <c r="AJ219" s="25"/>
      <c r="AK219" s="25"/>
      <c r="AL219" s="25"/>
      <c r="AM219" s="25"/>
      <c r="AN219" s="25"/>
      <c r="AO219" s="25"/>
      <c r="AP219" s="25"/>
      <c r="AQ219" s="25"/>
      <c r="AR219" s="25"/>
      <c r="AS219" s="25"/>
      <c r="AT219" s="25"/>
      <c r="AU219" s="25"/>
      <c r="AV219" s="25"/>
      <c r="AW219" s="25"/>
      <c r="AX219" s="25"/>
      <c r="AY219" s="25"/>
      <c r="AZ219" s="25"/>
      <c r="BA219" s="25"/>
      <c r="BB219" s="25"/>
      <c r="BC219" s="25"/>
      <c r="BD219" s="25"/>
      <c r="BE219" s="25"/>
      <c r="BF219" s="25"/>
      <c r="BG219" s="25"/>
      <c r="BH219" s="25"/>
      <c r="BI219" s="25"/>
      <c r="BJ219" s="25"/>
      <c r="BK219" s="25"/>
      <c r="BL219" s="25"/>
      <c r="BM219" s="25"/>
      <c r="BN219" s="25"/>
      <c r="BO219" s="25"/>
      <c r="BP219" s="25"/>
      <c r="BQ219" s="25"/>
      <c r="BR219" s="25"/>
      <c r="BS219" s="25"/>
      <c r="BT219" s="25"/>
      <c r="BU219" s="25"/>
      <c r="BV219" s="25"/>
      <c r="BW219" s="25"/>
      <c r="BX219" s="25"/>
      <c r="BY219" s="25"/>
      <c r="BZ219" s="25"/>
      <c r="CA219" s="25"/>
      <c r="CB219" s="25"/>
      <c r="CC219" s="25"/>
      <c r="CD219" s="25"/>
      <c r="CE219" s="25"/>
      <c r="CF219" s="25"/>
      <c r="CG219" s="25"/>
      <c r="CH219" s="25"/>
      <c r="CI219" s="25"/>
      <c r="CJ219" s="25"/>
      <c r="CK219" s="25"/>
      <c r="CL219" s="25"/>
      <c r="CM219" s="25"/>
      <c r="CN219" s="25"/>
      <c r="CO219" s="25"/>
      <c r="CP219" s="25"/>
      <c r="CQ219" s="25"/>
      <c r="CR219" s="25"/>
      <c r="CS219" s="56"/>
      <c r="CT219" s="25"/>
      <c r="CU219" s="25"/>
      <c r="CV219" s="25"/>
      <c r="CW219" s="25"/>
      <c r="CX219" s="25"/>
      <c r="CY219" s="25"/>
      <c r="CZ219" s="25"/>
      <c r="DA219" s="25"/>
      <c r="DB219" s="25"/>
      <c r="DC219" s="25"/>
      <c r="DD219" s="25"/>
      <c r="DE219" s="25"/>
      <c r="DF219" s="25"/>
      <c r="DG219" s="25"/>
      <c r="DH219" s="25"/>
      <c r="DI219" s="25"/>
      <c r="DJ219" s="25"/>
      <c r="DK219" s="25"/>
      <c r="DL219" s="25"/>
      <c r="DM219" s="25"/>
      <c r="DN219" s="25"/>
      <c r="DO219" s="25"/>
      <c r="DP219" s="25"/>
      <c r="DQ219" s="25"/>
      <c r="DR219" s="25"/>
      <c r="DS219" s="25"/>
      <c r="DT219" s="25"/>
      <c r="DU219" s="25"/>
      <c r="DV219" s="25"/>
      <c r="DW219" s="25"/>
      <c r="DX219" s="25"/>
      <c r="DY219" s="25"/>
      <c r="DZ219" s="25"/>
      <c r="EA219" s="25"/>
      <c r="EB219" s="25"/>
      <c r="EC219" s="25"/>
    </row>
    <row r="220" spans="1:133">
      <c r="A220" s="25"/>
      <c r="B220" s="25"/>
      <c r="C220" s="25"/>
      <c r="D220" s="25"/>
      <c r="E220" s="25"/>
      <c r="F220" s="25"/>
      <c r="G220" s="25"/>
      <c r="H220" s="25"/>
      <c r="I220" s="25"/>
      <c r="J220" s="25"/>
      <c r="K220" s="25"/>
      <c r="L220" s="25"/>
      <c r="M220" s="25"/>
      <c r="N220" s="25"/>
      <c r="O220" s="25"/>
      <c r="P220" s="25"/>
      <c r="Q220" s="25"/>
      <c r="R220" s="25"/>
      <c r="S220" s="25"/>
      <c r="T220" s="25"/>
      <c r="U220" s="25"/>
      <c r="V220" s="25"/>
      <c r="W220" s="25"/>
      <c r="X220" s="25"/>
      <c r="Y220" s="25"/>
      <c r="Z220" s="25"/>
      <c r="AA220" s="25"/>
      <c r="AB220" s="25"/>
      <c r="AC220" s="25"/>
      <c r="AD220" s="25"/>
      <c r="AE220" s="25"/>
      <c r="AF220" s="25"/>
      <c r="AG220" s="25"/>
      <c r="AH220" s="25"/>
      <c r="AI220" s="25"/>
      <c r="AJ220" s="25"/>
      <c r="AK220" s="25"/>
      <c r="AL220" s="25"/>
      <c r="AM220" s="25"/>
      <c r="AN220" s="25"/>
      <c r="AO220" s="25"/>
      <c r="AP220" s="25"/>
      <c r="AQ220" s="25"/>
      <c r="AR220" s="25"/>
      <c r="AS220" s="25"/>
      <c r="AT220" s="25"/>
      <c r="AU220" s="25"/>
      <c r="AV220" s="25"/>
      <c r="AW220" s="25"/>
      <c r="AX220" s="25"/>
      <c r="AY220" s="25"/>
      <c r="AZ220" s="25"/>
      <c r="BA220" s="25"/>
      <c r="BB220" s="25"/>
      <c r="BC220" s="25"/>
      <c r="BD220" s="25"/>
      <c r="BE220" s="25"/>
      <c r="BF220" s="25"/>
      <c r="BG220" s="25"/>
      <c r="BH220" s="25"/>
      <c r="BI220" s="25"/>
      <c r="BJ220" s="25"/>
      <c r="BK220" s="25"/>
      <c r="BL220" s="25"/>
      <c r="BM220" s="25"/>
      <c r="BN220" s="25"/>
      <c r="BO220" s="25"/>
      <c r="BP220" s="25"/>
      <c r="BQ220" s="25"/>
      <c r="BR220" s="25"/>
      <c r="BS220" s="25"/>
      <c r="BT220" s="25"/>
      <c r="BU220" s="25"/>
      <c r="BV220" s="25"/>
      <c r="BW220" s="25"/>
      <c r="BX220" s="25"/>
      <c r="BY220" s="25"/>
      <c r="BZ220" s="25"/>
      <c r="CA220" s="25"/>
      <c r="CB220" s="25"/>
      <c r="CC220" s="25"/>
      <c r="CD220" s="25"/>
      <c r="CE220" s="25"/>
      <c r="CF220" s="25"/>
      <c r="CG220" s="25"/>
      <c r="CH220" s="25"/>
      <c r="CI220" s="25"/>
      <c r="CJ220" s="25"/>
      <c r="CK220" s="25"/>
      <c r="CL220" s="25"/>
      <c r="CM220" s="25"/>
      <c r="CN220" s="25"/>
      <c r="CO220" s="25"/>
      <c r="CP220" s="25"/>
      <c r="CQ220" s="25"/>
      <c r="CR220" s="25"/>
      <c r="CS220" s="56"/>
      <c r="CT220" s="25"/>
      <c r="CU220" s="25"/>
      <c r="CV220" s="25"/>
      <c r="CW220" s="25"/>
      <c r="CX220" s="25"/>
      <c r="CY220" s="25"/>
      <c r="CZ220" s="25"/>
      <c r="DA220" s="25"/>
      <c r="DB220" s="25"/>
      <c r="DC220" s="25"/>
      <c r="DD220" s="25"/>
      <c r="DE220" s="25"/>
      <c r="DF220" s="25"/>
      <c r="DG220" s="25"/>
      <c r="DH220" s="25"/>
      <c r="DI220" s="25"/>
      <c r="DJ220" s="25"/>
      <c r="DK220" s="25"/>
      <c r="DL220" s="25"/>
      <c r="DM220" s="25"/>
      <c r="DN220" s="25"/>
      <c r="DO220" s="25"/>
      <c r="DP220" s="25"/>
      <c r="DQ220" s="25"/>
      <c r="DR220" s="25"/>
      <c r="DS220" s="25"/>
      <c r="DT220" s="25"/>
      <c r="DU220" s="25"/>
      <c r="DV220" s="25"/>
      <c r="DW220" s="25"/>
      <c r="DX220" s="25"/>
      <c r="DY220" s="25"/>
      <c r="DZ220" s="25"/>
      <c r="EA220" s="25"/>
      <c r="EB220" s="25"/>
      <c r="EC220" s="25"/>
    </row>
    <row r="221" spans="1:133">
      <c r="A221" s="25"/>
      <c r="B221" s="25"/>
      <c r="C221" s="25"/>
      <c r="D221" s="25"/>
      <c r="E221" s="25"/>
      <c r="F221" s="25"/>
      <c r="G221" s="25"/>
      <c r="H221" s="25"/>
      <c r="I221" s="25"/>
      <c r="J221" s="25"/>
      <c r="K221" s="25"/>
      <c r="L221" s="25"/>
      <c r="M221" s="25"/>
      <c r="N221" s="25"/>
      <c r="O221" s="25"/>
      <c r="P221" s="25"/>
      <c r="Q221" s="25"/>
      <c r="R221" s="25"/>
      <c r="S221" s="25"/>
      <c r="T221" s="25"/>
      <c r="U221" s="25"/>
      <c r="V221" s="25"/>
      <c r="W221" s="25"/>
      <c r="X221" s="25"/>
      <c r="Y221" s="25"/>
      <c r="Z221" s="25"/>
      <c r="AA221" s="25"/>
      <c r="AB221" s="25"/>
      <c r="AC221" s="25"/>
      <c r="AD221" s="25"/>
      <c r="AE221" s="25"/>
      <c r="AF221" s="25"/>
      <c r="AG221" s="25"/>
      <c r="AH221" s="25"/>
      <c r="AI221" s="25"/>
      <c r="AJ221" s="25"/>
      <c r="AK221" s="25"/>
      <c r="AL221" s="25"/>
      <c r="AM221" s="25"/>
      <c r="AN221" s="25"/>
      <c r="AO221" s="25"/>
      <c r="AP221" s="25"/>
      <c r="AQ221" s="25"/>
      <c r="AR221" s="25"/>
      <c r="AS221" s="25"/>
      <c r="AT221" s="25"/>
      <c r="AU221" s="25"/>
      <c r="AV221" s="25"/>
      <c r="AW221" s="25"/>
      <c r="AX221" s="25"/>
      <c r="AY221" s="25"/>
      <c r="AZ221" s="25"/>
      <c r="BA221" s="25"/>
      <c r="BB221" s="25"/>
      <c r="BC221" s="25"/>
      <c r="BD221" s="25"/>
      <c r="BE221" s="25"/>
      <c r="BF221" s="25"/>
      <c r="BG221" s="25"/>
      <c r="BH221" s="25"/>
      <c r="BI221" s="25"/>
      <c r="BJ221" s="25"/>
      <c r="BK221" s="25"/>
      <c r="BL221" s="25"/>
      <c r="BM221" s="25"/>
      <c r="BN221" s="25"/>
      <c r="BO221" s="25"/>
      <c r="BP221" s="25"/>
      <c r="BQ221" s="25"/>
      <c r="BR221" s="25"/>
      <c r="BS221" s="25"/>
      <c r="BT221" s="25"/>
      <c r="BU221" s="25"/>
      <c r="BV221" s="25"/>
      <c r="BW221" s="25"/>
      <c r="BX221" s="25"/>
      <c r="BY221" s="25"/>
      <c r="BZ221" s="25"/>
      <c r="CA221" s="25"/>
      <c r="CB221" s="25"/>
      <c r="CC221" s="25"/>
      <c r="CD221" s="25"/>
      <c r="CE221" s="25"/>
      <c r="CF221" s="25"/>
      <c r="CG221" s="25"/>
      <c r="CH221" s="25"/>
      <c r="CI221" s="25"/>
      <c r="CJ221" s="25"/>
      <c r="CK221" s="25"/>
      <c r="CL221" s="25"/>
      <c r="CM221" s="25"/>
      <c r="CN221" s="25"/>
      <c r="CO221" s="25"/>
      <c r="CP221" s="25"/>
      <c r="CQ221" s="25"/>
      <c r="CR221" s="25"/>
      <c r="CS221" s="56"/>
      <c r="CT221" s="25"/>
      <c r="CU221" s="25"/>
      <c r="CV221" s="25"/>
      <c r="CW221" s="25"/>
      <c r="CX221" s="25"/>
      <c r="CY221" s="25"/>
      <c r="CZ221" s="25"/>
      <c r="DA221" s="25"/>
      <c r="DB221" s="25"/>
      <c r="DC221" s="25"/>
      <c r="DD221" s="25"/>
      <c r="DE221" s="25"/>
      <c r="DF221" s="25"/>
      <c r="DG221" s="25"/>
      <c r="DH221" s="25"/>
      <c r="DI221" s="25"/>
      <c r="DJ221" s="25"/>
      <c r="DK221" s="25"/>
      <c r="DL221" s="25"/>
      <c r="DM221" s="25"/>
      <c r="DN221" s="25"/>
      <c r="DO221" s="25"/>
      <c r="DP221" s="25"/>
      <c r="DQ221" s="25"/>
      <c r="DR221" s="25"/>
      <c r="DS221" s="25"/>
      <c r="DT221" s="25"/>
      <c r="DU221" s="25"/>
      <c r="DV221" s="25"/>
      <c r="DW221" s="25"/>
      <c r="DX221" s="25"/>
      <c r="DY221" s="25"/>
      <c r="DZ221" s="25"/>
      <c r="EA221" s="25"/>
      <c r="EB221" s="25"/>
      <c r="EC221" s="25"/>
    </row>
    <row r="222" spans="1:133">
      <c r="A222" s="25"/>
      <c r="B222" s="25"/>
      <c r="C222" s="25"/>
      <c r="D222" s="25"/>
      <c r="E222" s="25"/>
      <c r="F222" s="25"/>
      <c r="G222" s="25"/>
      <c r="H222" s="25"/>
      <c r="I222" s="25"/>
      <c r="J222" s="25"/>
      <c r="K222" s="25"/>
      <c r="L222" s="25"/>
      <c r="M222" s="25"/>
      <c r="N222" s="25"/>
      <c r="O222" s="25"/>
      <c r="P222" s="25"/>
      <c r="Q222" s="25"/>
      <c r="R222" s="25"/>
      <c r="S222" s="25"/>
      <c r="T222" s="25"/>
      <c r="U222" s="25"/>
      <c r="V222" s="25"/>
      <c r="W222" s="25"/>
      <c r="X222" s="25"/>
      <c r="Y222" s="25"/>
      <c r="Z222" s="25"/>
      <c r="AA222" s="25"/>
      <c r="AB222" s="25"/>
      <c r="AC222" s="25"/>
      <c r="AD222" s="25"/>
      <c r="AE222" s="25"/>
      <c r="AF222" s="25"/>
      <c r="AG222" s="25"/>
      <c r="AH222" s="25"/>
      <c r="AI222" s="25"/>
      <c r="AJ222" s="25"/>
      <c r="AK222" s="25"/>
      <c r="AL222" s="25"/>
      <c r="AM222" s="25"/>
      <c r="AN222" s="25"/>
      <c r="AO222" s="25"/>
      <c r="AP222" s="25"/>
      <c r="AQ222" s="25"/>
      <c r="AR222" s="25"/>
      <c r="AS222" s="25"/>
      <c r="AT222" s="25"/>
      <c r="AU222" s="25"/>
      <c r="AV222" s="25"/>
      <c r="AW222" s="25"/>
      <c r="AX222" s="25"/>
      <c r="AY222" s="25"/>
      <c r="AZ222" s="25"/>
      <c r="BA222" s="25"/>
      <c r="BB222" s="25"/>
      <c r="BC222" s="25"/>
      <c r="BD222" s="25"/>
      <c r="BE222" s="25"/>
      <c r="BF222" s="25"/>
      <c r="BG222" s="25"/>
      <c r="BH222" s="25"/>
      <c r="BI222" s="25"/>
      <c r="BJ222" s="25"/>
      <c r="BK222" s="25"/>
      <c r="BL222" s="25"/>
      <c r="BM222" s="25"/>
      <c r="BN222" s="25"/>
      <c r="BO222" s="25"/>
      <c r="BP222" s="25"/>
      <c r="BQ222" s="25"/>
      <c r="BR222" s="25"/>
      <c r="BS222" s="25"/>
      <c r="BT222" s="25"/>
      <c r="BU222" s="25"/>
      <c r="BV222" s="25"/>
      <c r="BW222" s="25"/>
      <c r="BX222" s="25"/>
      <c r="BY222" s="25"/>
      <c r="BZ222" s="25"/>
      <c r="CA222" s="25"/>
      <c r="CB222" s="25"/>
      <c r="CC222" s="25"/>
      <c r="CD222" s="25"/>
      <c r="CE222" s="25"/>
      <c r="CF222" s="25"/>
      <c r="CG222" s="25"/>
      <c r="CH222" s="25"/>
      <c r="CI222" s="25"/>
      <c r="CJ222" s="25"/>
      <c r="CK222" s="25"/>
      <c r="CL222" s="25"/>
      <c r="CM222" s="25"/>
      <c r="CN222" s="25"/>
      <c r="CO222" s="25"/>
      <c r="CP222" s="25"/>
      <c r="CQ222" s="25"/>
      <c r="CR222" s="25"/>
      <c r="CS222" s="56"/>
      <c r="CT222" s="25"/>
      <c r="CU222" s="25"/>
      <c r="CV222" s="25"/>
      <c r="CW222" s="25"/>
      <c r="CX222" s="25"/>
      <c r="CY222" s="25"/>
      <c r="CZ222" s="25"/>
      <c r="DA222" s="25"/>
      <c r="DB222" s="25"/>
      <c r="DC222" s="25"/>
      <c r="DD222" s="25"/>
      <c r="DE222" s="25"/>
      <c r="DF222" s="25"/>
      <c r="DG222" s="25"/>
      <c r="DH222" s="25"/>
      <c r="DI222" s="25"/>
      <c r="DJ222" s="25"/>
      <c r="DK222" s="25"/>
      <c r="DL222" s="25"/>
      <c r="DM222" s="25"/>
      <c r="DN222" s="25"/>
      <c r="DO222" s="25"/>
      <c r="DP222" s="25"/>
      <c r="DQ222" s="25"/>
      <c r="DR222" s="25"/>
      <c r="DS222" s="25"/>
      <c r="DT222" s="25"/>
      <c r="DU222" s="25"/>
      <c r="DV222" s="25"/>
      <c r="DW222" s="25"/>
      <c r="DX222" s="25"/>
      <c r="DY222" s="25"/>
      <c r="DZ222" s="25"/>
      <c r="EA222" s="25"/>
      <c r="EB222" s="25"/>
      <c r="EC222" s="25"/>
    </row>
    <row r="223" spans="1:133">
      <c r="A223" s="25"/>
      <c r="B223" s="25"/>
      <c r="C223" s="25"/>
      <c r="D223" s="25"/>
      <c r="E223" s="25"/>
      <c r="F223" s="25"/>
      <c r="G223" s="25"/>
      <c r="H223" s="25"/>
      <c r="I223" s="25"/>
      <c r="J223" s="25"/>
      <c r="K223" s="25"/>
      <c r="L223" s="25"/>
      <c r="M223" s="25"/>
      <c r="N223" s="25"/>
      <c r="O223" s="25"/>
      <c r="P223" s="25"/>
      <c r="Q223" s="25"/>
      <c r="R223" s="25"/>
      <c r="S223" s="25"/>
      <c r="T223" s="25"/>
      <c r="U223" s="25"/>
      <c r="V223" s="25"/>
      <c r="W223" s="25"/>
      <c r="X223" s="25"/>
      <c r="Y223" s="25"/>
      <c r="Z223" s="25"/>
      <c r="AA223" s="25"/>
      <c r="AB223" s="25"/>
      <c r="AC223" s="25"/>
      <c r="AD223" s="25"/>
      <c r="AE223" s="25"/>
      <c r="AF223" s="25"/>
      <c r="AG223" s="25"/>
      <c r="AH223" s="25"/>
      <c r="AI223" s="25"/>
      <c r="AJ223" s="25"/>
      <c r="AK223" s="25"/>
      <c r="AL223" s="25"/>
      <c r="AM223" s="25"/>
      <c r="AN223" s="25"/>
      <c r="AO223" s="25"/>
      <c r="AP223" s="25"/>
      <c r="AQ223" s="25"/>
      <c r="AR223" s="25"/>
      <c r="AS223" s="25"/>
      <c r="AT223" s="25"/>
      <c r="AU223" s="25"/>
      <c r="AV223" s="25"/>
      <c r="AW223" s="25"/>
      <c r="AX223" s="25"/>
      <c r="AY223" s="25"/>
      <c r="AZ223" s="25"/>
      <c r="BA223" s="25"/>
      <c r="BB223" s="25"/>
      <c r="BC223" s="25"/>
      <c r="BD223" s="25"/>
      <c r="BE223" s="25"/>
      <c r="BF223" s="25"/>
      <c r="BG223" s="25"/>
      <c r="BH223" s="25"/>
      <c r="BI223" s="25"/>
      <c r="BJ223" s="25"/>
      <c r="BK223" s="25"/>
      <c r="BL223" s="25"/>
      <c r="BM223" s="25"/>
      <c r="BN223" s="25"/>
      <c r="BO223" s="25"/>
      <c r="BP223" s="25"/>
      <c r="BQ223" s="25"/>
      <c r="BR223" s="25"/>
      <c r="BS223" s="25"/>
      <c r="BT223" s="25"/>
      <c r="BU223" s="25"/>
      <c r="BV223" s="25"/>
      <c r="BW223" s="25"/>
      <c r="BX223" s="25"/>
      <c r="BY223" s="25"/>
      <c r="BZ223" s="25"/>
      <c r="CA223" s="25"/>
      <c r="CB223" s="25"/>
      <c r="CC223" s="25"/>
      <c r="CD223" s="25"/>
      <c r="CE223" s="25"/>
      <c r="CF223" s="25"/>
      <c r="CG223" s="25"/>
      <c r="CH223" s="25"/>
      <c r="CI223" s="25"/>
      <c r="CJ223" s="25"/>
      <c r="CK223" s="25"/>
      <c r="CL223" s="25"/>
      <c r="CM223" s="25"/>
      <c r="CN223" s="25"/>
      <c r="CO223" s="25"/>
      <c r="CP223" s="25"/>
      <c r="CQ223" s="25"/>
      <c r="CR223" s="25"/>
      <c r="CS223" s="56"/>
      <c r="CT223" s="25"/>
      <c r="CU223" s="25"/>
      <c r="CV223" s="25"/>
      <c r="CW223" s="25"/>
      <c r="CX223" s="25"/>
      <c r="CY223" s="25"/>
      <c r="CZ223" s="25"/>
      <c r="DA223" s="25"/>
      <c r="DB223" s="25"/>
      <c r="DC223" s="25"/>
      <c r="DD223" s="25"/>
      <c r="DE223" s="25"/>
      <c r="DF223" s="25"/>
      <c r="DG223" s="25"/>
      <c r="DH223" s="25"/>
      <c r="DI223" s="25"/>
      <c r="DJ223" s="25"/>
      <c r="DK223" s="25"/>
      <c r="DL223" s="25"/>
      <c r="DM223" s="25"/>
      <c r="DN223" s="25"/>
      <c r="DO223" s="25"/>
      <c r="DP223" s="25"/>
      <c r="DQ223" s="25"/>
      <c r="DR223" s="25"/>
      <c r="DS223" s="25"/>
      <c r="DT223" s="25"/>
      <c r="DU223" s="25"/>
      <c r="DV223" s="25"/>
      <c r="DW223" s="25"/>
      <c r="DX223" s="25"/>
      <c r="DY223" s="25"/>
      <c r="DZ223" s="25"/>
      <c r="EA223" s="25"/>
      <c r="EB223" s="25"/>
      <c r="EC223" s="25"/>
    </row>
    <row r="224" spans="1:133">
      <c r="A224" s="25"/>
      <c r="B224" s="25"/>
      <c r="C224" s="25"/>
      <c r="D224" s="25"/>
      <c r="E224" s="25"/>
      <c r="F224" s="25"/>
      <c r="G224" s="25"/>
      <c r="H224" s="25"/>
      <c r="I224" s="25"/>
      <c r="J224" s="25"/>
      <c r="K224" s="25"/>
      <c r="L224" s="25"/>
      <c r="M224" s="25"/>
      <c r="N224" s="25"/>
      <c r="O224" s="25"/>
      <c r="P224" s="25"/>
      <c r="Q224" s="25"/>
      <c r="R224" s="25"/>
      <c r="S224" s="25"/>
      <c r="T224" s="25"/>
      <c r="U224" s="25"/>
      <c r="V224" s="25"/>
      <c r="W224" s="25"/>
      <c r="X224" s="25"/>
      <c r="Y224" s="25"/>
      <c r="Z224" s="25"/>
      <c r="AA224" s="25"/>
      <c r="AB224" s="25"/>
      <c r="AC224" s="25"/>
      <c r="AD224" s="25"/>
      <c r="AE224" s="25"/>
      <c r="AF224" s="25"/>
      <c r="AG224" s="25"/>
      <c r="AH224" s="25"/>
      <c r="AI224" s="25"/>
      <c r="AJ224" s="25"/>
      <c r="AK224" s="25"/>
      <c r="AL224" s="25"/>
      <c r="AM224" s="25"/>
      <c r="AN224" s="25"/>
      <c r="AO224" s="25"/>
      <c r="AP224" s="25"/>
      <c r="AQ224" s="25"/>
      <c r="AR224" s="25"/>
      <c r="AS224" s="25"/>
      <c r="AT224" s="25"/>
      <c r="AU224" s="25"/>
      <c r="AV224" s="25"/>
      <c r="AW224" s="25"/>
      <c r="AX224" s="25"/>
      <c r="AY224" s="25"/>
      <c r="AZ224" s="25"/>
      <c r="BA224" s="25"/>
      <c r="BB224" s="25"/>
      <c r="BC224" s="25"/>
      <c r="BD224" s="25"/>
      <c r="BE224" s="25"/>
      <c r="BF224" s="25"/>
      <c r="BG224" s="25"/>
      <c r="BH224" s="25"/>
      <c r="BI224" s="25"/>
      <c r="BJ224" s="25"/>
      <c r="BK224" s="25"/>
      <c r="BL224" s="25"/>
      <c r="BM224" s="25"/>
      <c r="BN224" s="25"/>
      <c r="BO224" s="25"/>
      <c r="BP224" s="25"/>
      <c r="BQ224" s="25"/>
      <c r="BR224" s="25"/>
      <c r="BS224" s="25"/>
      <c r="BT224" s="25"/>
      <c r="BU224" s="25"/>
      <c r="BV224" s="25"/>
      <c r="BW224" s="25"/>
      <c r="BX224" s="25"/>
      <c r="BY224" s="25"/>
      <c r="BZ224" s="25"/>
      <c r="CA224" s="25"/>
      <c r="CB224" s="25"/>
      <c r="CC224" s="25"/>
      <c r="CD224" s="25"/>
      <c r="CE224" s="25"/>
      <c r="CF224" s="25"/>
      <c r="CG224" s="25"/>
      <c r="CH224" s="25"/>
      <c r="CI224" s="25"/>
      <c r="CJ224" s="25"/>
      <c r="CK224" s="25"/>
      <c r="CL224" s="25"/>
      <c r="CM224" s="25"/>
      <c r="CN224" s="25"/>
      <c r="CO224" s="25"/>
      <c r="CP224" s="25"/>
      <c r="CQ224" s="25"/>
      <c r="CR224" s="25"/>
      <c r="CS224" s="56"/>
      <c r="CT224" s="25"/>
      <c r="CU224" s="25"/>
      <c r="CV224" s="25"/>
      <c r="CW224" s="25"/>
      <c r="CX224" s="25"/>
      <c r="CY224" s="25"/>
      <c r="CZ224" s="25"/>
      <c r="DA224" s="25"/>
      <c r="DB224" s="25"/>
      <c r="DC224" s="25"/>
      <c r="DD224" s="25"/>
      <c r="DE224" s="25"/>
      <c r="DF224" s="25"/>
      <c r="DG224" s="25"/>
      <c r="DH224" s="25"/>
      <c r="DI224" s="25"/>
      <c r="DJ224" s="25"/>
      <c r="DK224" s="25"/>
      <c r="DL224" s="25"/>
      <c r="DM224" s="25"/>
      <c r="DN224" s="25"/>
      <c r="DO224" s="25"/>
      <c r="DP224" s="25"/>
      <c r="DQ224" s="25"/>
      <c r="DR224" s="25"/>
      <c r="DS224" s="25"/>
      <c r="DT224" s="25"/>
      <c r="DU224" s="25"/>
      <c r="DV224" s="25"/>
      <c r="DW224" s="25"/>
      <c r="DX224" s="25"/>
      <c r="DY224" s="25"/>
      <c r="DZ224" s="25"/>
      <c r="EA224" s="25"/>
      <c r="EB224" s="25"/>
      <c r="EC224" s="25"/>
    </row>
    <row r="225" spans="1:133">
      <c r="A225" s="25"/>
      <c r="B225" s="25"/>
      <c r="C225" s="25"/>
      <c r="D225" s="25"/>
      <c r="E225" s="25"/>
      <c r="F225" s="25"/>
      <c r="G225" s="25"/>
      <c r="H225" s="25"/>
      <c r="I225" s="25"/>
      <c r="J225" s="25"/>
      <c r="K225" s="25"/>
      <c r="L225" s="25"/>
      <c r="M225" s="25"/>
      <c r="N225" s="25"/>
      <c r="O225" s="25"/>
      <c r="P225" s="25"/>
      <c r="Q225" s="25"/>
      <c r="R225" s="25"/>
      <c r="S225" s="25"/>
      <c r="T225" s="25"/>
      <c r="U225" s="25"/>
      <c r="V225" s="25"/>
      <c r="W225" s="25"/>
      <c r="X225" s="25"/>
      <c r="Y225" s="25"/>
      <c r="Z225" s="25"/>
      <c r="AA225" s="25"/>
      <c r="AB225" s="25"/>
      <c r="AC225" s="25"/>
      <c r="AD225" s="25"/>
      <c r="AE225" s="25"/>
      <c r="AF225" s="25"/>
      <c r="AG225" s="25"/>
      <c r="AH225" s="25"/>
      <c r="AI225" s="25"/>
      <c r="AJ225" s="25"/>
      <c r="AK225" s="25"/>
      <c r="AL225" s="25"/>
      <c r="AM225" s="25"/>
      <c r="AN225" s="25"/>
      <c r="AO225" s="25"/>
      <c r="AP225" s="25"/>
      <c r="AQ225" s="25"/>
      <c r="AR225" s="25"/>
      <c r="AS225" s="25"/>
      <c r="AT225" s="25"/>
      <c r="AU225" s="25"/>
      <c r="AV225" s="25"/>
      <c r="AW225" s="25"/>
      <c r="AX225" s="25"/>
      <c r="AY225" s="25"/>
      <c r="AZ225" s="25"/>
      <c r="BA225" s="25"/>
      <c r="BB225" s="25"/>
      <c r="BC225" s="25"/>
      <c r="BD225" s="25"/>
      <c r="BE225" s="25"/>
      <c r="BF225" s="25"/>
      <c r="BG225" s="25"/>
      <c r="BH225" s="25"/>
      <c r="BI225" s="25"/>
      <c r="BJ225" s="25"/>
      <c r="BK225" s="25"/>
      <c r="BL225" s="25"/>
      <c r="BM225" s="25"/>
      <c r="BN225" s="25"/>
      <c r="BO225" s="25"/>
      <c r="BP225" s="25"/>
      <c r="BQ225" s="25"/>
      <c r="BR225" s="25"/>
      <c r="BS225" s="25"/>
      <c r="BT225" s="25"/>
      <c r="BU225" s="25"/>
      <c r="BV225" s="25"/>
      <c r="BW225" s="25"/>
      <c r="BX225" s="25"/>
      <c r="BY225" s="25"/>
      <c r="BZ225" s="25"/>
      <c r="CA225" s="25"/>
      <c r="CB225" s="25"/>
      <c r="CC225" s="25"/>
      <c r="CD225" s="25"/>
      <c r="CE225" s="25"/>
      <c r="CF225" s="25"/>
      <c r="CG225" s="25"/>
      <c r="CH225" s="25"/>
      <c r="CI225" s="25"/>
      <c r="CJ225" s="25"/>
      <c r="CK225" s="25"/>
      <c r="CL225" s="25"/>
      <c r="CM225" s="25"/>
      <c r="CN225" s="25"/>
      <c r="CO225" s="25"/>
      <c r="CP225" s="25"/>
      <c r="CQ225" s="25"/>
      <c r="CR225" s="25"/>
      <c r="CS225" s="56"/>
      <c r="CT225" s="25"/>
      <c r="CU225" s="25"/>
      <c r="CV225" s="25"/>
      <c r="CW225" s="25"/>
      <c r="CX225" s="25"/>
      <c r="CY225" s="25"/>
      <c r="CZ225" s="25"/>
      <c r="DA225" s="25"/>
      <c r="DB225" s="25"/>
      <c r="DC225" s="25"/>
      <c r="DD225" s="25"/>
      <c r="DE225" s="25"/>
      <c r="DF225" s="25"/>
      <c r="DG225" s="25"/>
      <c r="DH225" s="25"/>
      <c r="DI225" s="25"/>
      <c r="DJ225" s="25"/>
      <c r="DK225" s="25"/>
      <c r="DL225" s="25"/>
      <c r="DM225" s="25"/>
      <c r="DN225" s="25"/>
      <c r="DO225" s="25"/>
      <c r="DP225" s="25"/>
      <c r="DQ225" s="25"/>
      <c r="DR225" s="25"/>
      <c r="DS225" s="25"/>
      <c r="DT225" s="25"/>
      <c r="DU225" s="25"/>
      <c r="DV225" s="25"/>
      <c r="DW225" s="25"/>
      <c r="DX225" s="25"/>
      <c r="DY225" s="25"/>
      <c r="DZ225" s="25"/>
      <c r="EA225" s="25"/>
      <c r="EB225" s="25"/>
      <c r="EC225" s="25"/>
    </row>
    <row r="226" spans="1:133">
      <c r="A226" s="25"/>
      <c r="B226" s="25"/>
      <c r="C226" s="25"/>
      <c r="D226" s="25"/>
      <c r="E226" s="25"/>
      <c r="F226" s="25"/>
      <c r="G226" s="25"/>
      <c r="H226" s="25"/>
      <c r="I226" s="25"/>
      <c r="J226" s="25"/>
      <c r="K226" s="25"/>
      <c r="L226" s="25"/>
      <c r="M226" s="25"/>
      <c r="N226" s="25"/>
      <c r="O226" s="25"/>
      <c r="P226" s="25"/>
      <c r="Q226" s="25"/>
      <c r="R226" s="25"/>
      <c r="S226" s="25"/>
      <c r="T226" s="25"/>
      <c r="U226" s="25"/>
      <c r="V226" s="25"/>
      <c r="W226" s="25"/>
      <c r="X226" s="25"/>
      <c r="Y226" s="25"/>
      <c r="Z226" s="25"/>
      <c r="AA226" s="25"/>
      <c r="AB226" s="25"/>
      <c r="AC226" s="25"/>
      <c r="AD226" s="25"/>
      <c r="AE226" s="25"/>
      <c r="AF226" s="25"/>
      <c r="AG226" s="25"/>
      <c r="AH226" s="25"/>
      <c r="AI226" s="25"/>
      <c r="AJ226" s="25"/>
      <c r="AK226" s="25"/>
      <c r="AL226" s="25"/>
      <c r="AM226" s="25"/>
      <c r="AN226" s="25"/>
      <c r="AO226" s="25"/>
      <c r="AP226" s="25"/>
      <c r="AQ226" s="25"/>
      <c r="AR226" s="25"/>
      <c r="AS226" s="25"/>
      <c r="AT226" s="25"/>
      <c r="AU226" s="25"/>
      <c r="AV226" s="25"/>
      <c r="AW226" s="25"/>
      <c r="AX226" s="25"/>
      <c r="AY226" s="25"/>
      <c r="AZ226" s="25"/>
      <c r="BA226" s="25"/>
      <c r="BB226" s="25"/>
      <c r="BC226" s="25"/>
      <c r="BD226" s="25"/>
      <c r="BE226" s="25"/>
      <c r="BF226" s="25"/>
      <c r="BG226" s="25"/>
      <c r="BH226" s="25"/>
      <c r="BI226" s="25"/>
      <c r="BJ226" s="25"/>
      <c r="BK226" s="25"/>
      <c r="BL226" s="25"/>
      <c r="BM226" s="25"/>
      <c r="BN226" s="25"/>
      <c r="BO226" s="25"/>
      <c r="BP226" s="25"/>
      <c r="BQ226" s="25"/>
      <c r="BR226" s="25"/>
      <c r="BS226" s="25"/>
      <c r="BT226" s="25"/>
      <c r="BU226" s="25"/>
      <c r="BV226" s="25"/>
      <c r="BW226" s="25"/>
      <c r="BX226" s="25"/>
      <c r="BY226" s="25"/>
      <c r="BZ226" s="25"/>
      <c r="CA226" s="25"/>
      <c r="CB226" s="25"/>
      <c r="CC226" s="25"/>
      <c r="CD226" s="25"/>
      <c r="CE226" s="25"/>
      <c r="CF226" s="25"/>
      <c r="CG226" s="25"/>
      <c r="CH226" s="25"/>
      <c r="CI226" s="25"/>
      <c r="CJ226" s="25"/>
      <c r="CK226" s="25"/>
      <c r="CL226" s="25"/>
      <c r="CM226" s="25"/>
      <c r="CN226" s="25"/>
      <c r="CO226" s="25"/>
      <c r="CP226" s="25"/>
      <c r="CQ226" s="25"/>
      <c r="CR226" s="25"/>
      <c r="CS226" s="56"/>
      <c r="CT226" s="25"/>
      <c r="CU226" s="25"/>
      <c r="CV226" s="25"/>
      <c r="CW226" s="25"/>
      <c r="CX226" s="25"/>
      <c r="CY226" s="25"/>
      <c r="CZ226" s="25"/>
      <c r="DA226" s="25"/>
      <c r="DB226" s="25"/>
      <c r="DC226" s="25"/>
      <c r="DD226" s="25"/>
      <c r="DE226" s="25"/>
      <c r="DF226" s="25"/>
      <c r="DG226" s="25"/>
      <c r="DH226" s="25"/>
      <c r="DI226" s="25"/>
      <c r="DJ226" s="25"/>
      <c r="DK226" s="25"/>
      <c r="DL226" s="25"/>
      <c r="DM226" s="25"/>
      <c r="DN226" s="25"/>
      <c r="DO226" s="25"/>
      <c r="DP226" s="25"/>
      <c r="DQ226" s="25"/>
      <c r="DR226" s="25"/>
      <c r="DS226" s="25"/>
      <c r="DT226" s="25"/>
      <c r="DU226" s="25"/>
      <c r="DV226" s="25"/>
      <c r="DW226" s="25"/>
      <c r="DX226" s="25"/>
      <c r="DY226" s="25"/>
      <c r="DZ226" s="25"/>
      <c r="EA226" s="25"/>
      <c r="EB226" s="25"/>
      <c r="EC226" s="25"/>
    </row>
    <row r="227" spans="1:133">
      <c r="A227" s="25"/>
      <c r="B227" s="25"/>
      <c r="C227" s="25"/>
      <c r="D227" s="25"/>
      <c r="E227" s="25"/>
      <c r="F227" s="25"/>
      <c r="G227" s="25"/>
      <c r="H227" s="25"/>
      <c r="I227" s="25"/>
      <c r="J227" s="25"/>
      <c r="K227" s="25"/>
      <c r="L227" s="25"/>
      <c r="M227" s="25"/>
      <c r="N227" s="25"/>
      <c r="O227" s="25"/>
      <c r="P227" s="25"/>
      <c r="Q227" s="25"/>
      <c r="R227" s="25"/>
      <c r="S227" s="25"/>
      <c r="T227" s="25"/>
      <c r="U227" s="25"/>
      <c r="V227" s="25"/>
      <c r="W227" s="25"/>
      <c r="X227" s="25"/>
      <c r="Y227" s="25"/>
      <c r="Z227" s="25"/>
      <c r="AA227" s="25"/>
      <c r="AB227" s="25"/>
      <c r="AC227" s="25"/>
      <c r="AD227" s="25"/>
      <c r="AE227" s="25"/>
      <c r="AF227" s="25"/>
      <c r="AG227" s="25"/>
      <c r="AH227" s="25"/>
      <c r="AI227" s="25"/>
      <c r="AJ227" s="25"/>
      <c r="AK227" s="25"/>
      <c r="AL227" s="25"/>
      <c r="AM227" s="25"/>
      <c r="AN227" s="25"/>
      <c r="AO227" s="25"/>
      <c r="AP227" s="25"/>
      <c r="AQ227" s="25"/>
      <c r="AR227" s="25"/>
      <c r="AS227" s="25"/>
      <c r="AT227" s="25"/>
      <c r="AU227" s="25"/>
      <c r="AV227" s="25"/>
      <c r="AW227" s="25"/>
      <c r="AX227" s="25"/>
      <c r="AY227" s="25"/>
      <c r="AZ227" s="25"/>
      <c r="BA227" s="25"/>
      <c r="BB227" s="25"/>
      <c r="BC227" s="25"/>
      <c r="BD227" s="25"/>
      <c r="BE227" s="25"/>
      <c r="BF227" s="25"/>
      <c r="BG227" s="25"/>
      <c r="BH227" s="25"/>
      <c r="BI227" s="25"/>
      <c r="BJ227" s="25"/>
      <c r="BK227" s="25"/>
      <c r="BL227" s="25"/>
      <c r="BM227" s="25"/>
      <c r="BN227" s="25"/>
      <c r="BO227" s="25"/>
      <c r="BP227" s="25"/>
      <c r="BQ227" s="25"/>
      <c r="BR227" s="25"/>
      <c r="BS227" s="25"/>
      <c r="BT227" s="25"/>
      <c r="BU227" s="25"/>
      <c r="BV227" s="25"/>
      <c r="BW227" s="25"/>
      <c r="BX227" s="25"/>
      <c r="BY227" s="25"/>
      <c r="BZ227" s="25"/>
      <c r="CA227" s="25"/>
      <c r="CB227" s="25"/>
      <c r="CC227" s="25"/>
      <c r="CD227" s="25"/>
      <c r="CE227" s="25"/>
      <c r="CF227" s="25"/>
      <c r="CG227" s="25"/>
      <c r="CH227" s="25"/>
      <c r="CI227" s="25"/>
      <c r="CJ227" s="25"/>
      <c r="CK227" s="25"/>
      <c r="CL227" s="25"/>
      <c r="CM227" s="25"/>
      <c r="CN227" s="25"/>
      <c r="CO227" s="25"/>
      <c r="CP227" s="25"/>
      <c r="CQ227" s="25"/>
      <c r="CR227" s="25"/>
      <c r="CS227" s="56"/>
      <c r="CT227" s="25"/>
      <c r="CU227" s="25"/>
      <c r="CV227" s="25"/>
      <c r="CW227" s="25"/>
      <c r="CX227" s="25"/>
      <c r="CY227" s="25"/>
      <c r="CZ227" s="25"/>
      <c r="DA227" s="25"/>
      <c r="DB227" s="25"/>
      <c r="DC227" s="25"/>
      <c r="DD227" s="25"/>
      <c r="DE227" s="25"/>
      <c r="DF227" s="25"/>
      <c r="DG227" s="25"/>
      <c r="DH227" s="25"/>
      <c r="DI227" s="25"/>
      <c r="DJ227" s="25"/>
      <c r="DK227" s="25"/>
      <c r="DL227" s="25"/>
      <c r="DM227" s="25"/>
      <c r="DN227" s="25"/>
      <c r="DO227" s="25"/>
      <c r="DP227" s="25"/>
      <c r="DQ227" s="25"/>
      <c r="DR227" s="25"/>
      <c r="DS227" s="25"/>
      <c r="DT227" s="25"/>
      <c r="DU227" s="25"/>
      <c r="DV227" s="25"/>
      <c r="DW227" s="25"/>
      <c r="DX227" s="25"/>
      <c r="DY227" s="25"/>
      <c r="DZ227" s="25"/>
      <c r="EA227" s="25"/>
      <c r="EB227" s="25"/>
      <c r="EC227" s="25"/>
    </row>
    <row r="228" spans="1:133">
      <c r="A228" s="25"/>
      <c r="B228" s="25"/>
      <c r="C228" s="25"/>
      <c r="D228" s="25"/>
      <c r="E228" s="25"/>
      <c r="F228" s="25"/>
      <c r="G228" s="25"/>
      <c r="H228" s="25"/>
      <c r="I228" s="25"/>
      <c r="J228" s="25"/>
      <c r="K228" s="25"/>
      <c r="L228" s="25"/>
      <c r="M228" s="25"/>
      <c r="N228" s="25"/>
      <c r="O228" s="25"/>
      <c r="P228" s="25"/>
      <c r="Q228" s="25"/>
      <c r="R228" s="25"/>
      <c r="S228" s="25"/>
      <c r="T228" s="25"/>
      <c r="U228" s="25"/>
      <c r="V228" s="25"/>
      <c r="W228" s="25"/>
      <c r="X228" s="25"/>
      <c r="Y228" s="25"/>
      <c r="Z228" s="25"/>
      <c r="AA228" s="25"/>
      <c r="AB228" s="25"/>
      <c r="AC228" s="25"/>
      <c r="AD228" s="25"/>
      <c r="AE228" s="25"/>
      <c r="AF228" s="25"/>
      <c r="AG228" s="25"/>
      <c r="AH228" s="25"/>
      <c r="AI228" s="25"/>
      <c r="AJ228" s="25"/>
      <c r="AK228" s="25"/>
      <c r="AL228" s="25"/>
      <c r="AM228" s="25"/>
      <c r="AN228" s="25"/>
      <c r="AO228" s="25"/>
      <c r="AP228" s="25"/>
      <c r="AQ228" s="25"/>
      <c r="AR228" s="25"/>
      <c r="AS228" s="25"/>
      <c r="AT228" s="25"/>
      <c r="AU228" s="25"/>
      <c r="AV228" s="25"/>
      <c r="AW228" s="25"/>
      <c r="AX228" s="25"/>
      <c r="AY228" s="25"/>
      <c r="AZ228" s="25"/>
      <c r="BA228" s="25"/>
      <c r="BB228" s="25"/>
      <c r="BC228" s="25"/>
      <c r="BD228" s="25"/>
      <c r="BE228" s="25"/>
      <c r="BF228" s="25"/>
      <c r="BG228" s="25"/>
      <c r="BH228" s="25"/>
      <c r="BI228" s="25"/>
      <c r="BJ228" s="25"/>
      <c r="BK228" s="25"/>
      <c r="BL228" s="25"/>
      <c r="BM228" s="25"/>
      <c r="BN228" s="25"/>
      <c r="BO228" s="25"/>
      <c r="BP228" s="25"/>
      <c r="BQ228" s="25"/>
      <c r="BR228" s="25"/>
      <c r="BS228" s="25"/>
      <c r="BT228" s="25"/>
      <c r="BU228" s="25"/>
      <c r="BV228" s="25"/>
      <c r="BW228" s="25"/>
      <c r="BX228" s="25"/>
      <c r="BY228" s="25"/>
      <c r="BZ228" s="25"/>
      <c r="CA228" s="25"/>
      <c r="CB228" s="25"/>
      <c r="CC228" s="25"/>
      <c r="CD228" s="25"/>
      <c r="CE228" s="25"/>
      <c r="CF228" s="25"/>
      <c r="CG228" s="25"/>
      <c r="CH228" s="25"/>
      <c r="CI228" s="25"/>
      <c r="CJ228" s="25"/>
      <c r="CK228" s="25"/>
      <c r="CL228" s="25"/>
      <c r="CM228" s="25"/>
      <c r="CN228" s="25"/>
      <c r="CO228" s="25"/>
      <c r="CP228" s="25"/>
      <c r="CQ228" s="25"/>
      <c r="CR228" s="25"/>
      <c r="CS228" s="56"/>
      <c r="CT228" s="25"/>
      <c r="CU228" s="25"/>
      <c r="CV228" s="25"/>
      <c r="CW228" s="25"/>
      <c r="CX228" s="25"/>
      <c r="CY228" s="25"/>
      <c r="CZ228" s="25"/>
      <c r="DA228" s="25"/>
      <c r="DB228" s="25"/>
      <c r="DC228" s="25"/>
      <c r="DD228" s="25"/>
      <c r="DE228" s="25"/>
      <c r="DF228" s="25"/>
      <c r="DG228" s="25"/>
      <c r="DH228" s="25"/>
      <c r="DI228" s="25"/>
      <c r="DJ228" s="25"/>
      <c r="DK228" s="25"/>
      <c r="DL228" s="25"/>
      <c r="DM228" s="25"/>
      <c r="DN228" s="25"/>
      <c r="DO228" s="25"/>
      <c r="DP228" s="25"/>
      <c r="DQ228" s="25"/>
      <c r="DR228" s="25"/>
      <c r="DS228" s="25"/>
      <c r="DT228" s="25"/>
      <c r="DU228" s="25"/>
      <c r="DV228" s="25"/>
      <c r="DW228" s="25"/>
      <c r="DX228" s="25"/>
      <c r="DY228" s="25"/>
      <c r="DZ228" s="25"/>
      <c r="EA228" s="25"/>
      <c r="EB228" s="25"/>
      <c r="EC228" s="25"/>
    </row>
    <row r="229" spans="1:133">
      <c r="A229" s="25"/>
      <c r="B229" s="25"/>
      <c r="C229" s="25"/>
      <c r="D229" s="25"/>
      <c r="E229" s="25"/>
      <c r="F229" s="25"/>
      <c r="G229" s="25"/>
      <c r="H229" s="25"/>
      <c r="I229" s="25"/>
      <c r="J229" s="25"/>
      <c r="K229" s="25"/>
      <c r="L229" s="25"/>
      <c r="M229" s="25"/>
      <c r="N229" s="25"/>
      <c r="O229" s="25"/>
      <c r="P229" s="25"/>
      <c r="Q229" s="25"/>
      <c r="R229" s="25"/>
      <c r="S229" s="25"/>
      <c r="T229" s="25"/>
      <c r="U229" s="25"/>
      <c r="V229" s="25"/>
      <c r="W229" s="25"/>
      <c r="X229" s="25"/>
      <c r="Y229" s="25"/>
      <c r="Z229" s="25"/>
      <c r="AA229" s="25"/>
      <c r="AB229" s="25"/>
      <c r="AC229" s="25"/>
      <c r="AD229" s="25"/>
      <c r="AE229" s="25"/>
      <c r="AF229" s="25"/>
      <c r="AG229" s="25"/>
      <c r="AH229" s="25"/>
      <c r="AI229" s="25"/>
      <c r="AJ229" s="25"/>
      <c r="AK229" s="25"/>
      <c r="AL229" s="25"/>
      <c r="AM229" s="25"/>
      <c r="AN229" s="25"/>
      <c r="AO229" s="25"/>
      <c r="AP229" s="25"/>
      <c r="AQ229" s="25"/>
      <c r="AR229" s="25"/>
      <c r="AS229" s="25"/>
      <c r="AT229" s="25"/>
      <c r="AU229" s="25"/>
      <c r="AV229" s="25"/>
      <c r="AW229" s="25"/>
      <c r="AX229" s="25"/>
      <c r="AY229" s="25"/>
      <c r="AZ229" s="25"/>
      <c r="BA229" s="25"/>
      <c r="BB229" s="25"/>
      <c r="BC229" s="25"/>
      <c r="BD229" s="25"/>
      <c r="BE229" s="25"/>
      <c r="BF229" s="25"/>
      <c r="BG229" s="25"/>
      <c r="BH229" s="25"/>
      <c r="BI229" s="25"/>
      <c r="BJ229" s="25"/>
      <c r="BK229" s="25"/>
      <c r="BL229" s="25"/>
      <c r="BM229" s="25"/>
      <c r="BN229" s="25"/>
      <c r="BO229" s="25"/>
      <c r="BP229" s="25"/>
      <c r="BQ229" s="25"/>
      <c r="BR229" s="25"/>
      <c r="BS229" s="25"/>
      <c r="BT229" s="25"/>
      <c r="BU229" s="25"/>
      <c r="BV229" s="25"/>
      <c r="BW229" s="25"/>
      <c r="BX229" s="25"/>
      <c r="BY229" s="25"/>
      <c r="BZ229" s="25"/>
      <c r="CA229" s="25"/>
      <c r="CB229" s="25"/>
      <c r="CC229" s="25"/>
      <c r="CD229" s="25"/>
      <c r="CE229" s="25"/>
      <c r="CF229" s="25"/>
      <c r="CG229" s="25"/>
      <c r="CH229" s="25"/>
      <c r="CI229" s="25"/>
      <c r="CJ229" s="25"/>
      <c r="CK229" s="25"/>
      <c r="CL229" s="25"/>
      <c r="CM229" s="25"/>
      <c r="CN229" s="25"/>
      <c r="CO229" s="25"/>
      <c r="CP229" s="25"/>
      <c r="CQ229" s="25"/>
      <c r="CR229" s="25"/>
      <c r="CS229" s="56"/>
      <c r="CT229" s="25"/>
      <c r="CU229" s="25"/>
      <c r="CV229" s="25"/>
      <c r="CW229" s="25"/>
      <c r="CX229" s="25"/>
      <c r="CY229" s="25"/>
      <c r="CZ229" s="25"/>
      <c r="DA229" s="25"/>
      <c r="DB229" s="25"/>
      <c r="DC229" s="25"/>
      <c r="DD229" s="25"/>
      <c r="DE229" s="25"/>
      <c r="DF229" s="25"/>
      <c r="DG229" s="25"/>
      <c r="DH229" s="25"/>
      <c r="DI229" s="25"/>
      <c r="DJ229" s="25"/>
      <c r="DK229" s="25"/>
      <c r="DL229" s="25"/>
      <c r="DM229" s="25"/>
      <c r="DN229" s="25"/>
      <c r="DO229" s="25"/>
      <c r="DP229" s="25"/>
      <c r="DQ229" s="25"/>
      <c r="DR229" s="25"/>
      <c r="DS229" s="25"/>
      <c r="DT229" s="25"/>
      <c r="DU229" s="25"/>
      <c r="DV229" s="25"/>
      <c r="DW229" s="25"/>
      <c r="DX229" s="25"/>
      <c r="DY229" s="25"/>
      <c r="DZ229" s="25"/>
      <c r="EA229" s="25"/>
      <c r="EB229" s="25"/>
      <c r="EC229" s="25"/>
    </row>
    <row r="230" spans="1:133">
      <c r="A230" s="25"/>
      <c r="B230" s="25"/>
      <c r="C230" s="25"/>
      <c r="D230" s="25"/>
      <c r="E230" s="25"/>
      <c r="F230" s="25"/>
      <c r="G230" s="25"/>
      <c r="H230" s="25"/>
      <c r="I230" s="25"/>
      <c r="J230" s="25"/>
      <c r="K230" s="25"/>
      <c r="L230" s="25"/>
      <c r="M230" s="25"/>
      <c r="N230" s="25"/>
      <c r="O230" s="25"/>
      <c r="P230" s="25"/>
      <c r="Q230" s="25"/>
      <c r="R230" s="25"/>
      <c r="S230" s="25"/>
      <c r="T230" s="25"/>
      <c r="U230" s="25"/>
      <c r="V230" s="25"/>
      <c r="W230" s="25"/>
      <c r="X230" s="25"/>
      <c r="Y230" s="25"/>
      <c r="Z230" s="25"/>
      <c r="AA230" s="25"/>
      <c r="AB230" s="25"/>
      <c r="AC230" s="25"/>
      <c r="AD230" s="25"/>
      <c r="AE230" s="25"/>
      <c r="AF230" s="25"/>
      <c r="AG230" s="25"/>
      <c r="AH230" s="25"/>
      <c r="AI230" s="25"/>
      <c r="AJ230" s="25"/>
      <c r="AK230" s="25"/>
      <c r="AL230" s="25"/>
      <c r="AM230" s="25"/>
      <c r="AN230" s="25"/>
      <c r="AO230" s="25"/>
      <c r="AP230" s="25"/>
      <c r="AQ230" s="25"/>
      <c r="AR230" s="25"/>
      <c r="AS230" s="25"/>
      <c r="AT230" s="25"/>
      <c r="AU230" s="25"/>
      <c r="AV230" s="25"/>
      <c r="AW230" s="25"/>
      <c r="AX230" s="25"/>
      <c r="AY230" s="25"/>
      <c r="AZ230" s="25"/>
      <c r="BA230" s="25"/>
      <c r="BB230" s="25"/>
      <c r="BC230" s="25"/>
      <c r="BD230" s="25"/>
      <c r="BE230" s="25"/>
      <c r="BF230" s="25"/>
      <c r="BG230" s="25"/>
      <c r="BH230" s="25"/>
      <c r="BI230" s="25"/>
      <c r="BJ230" s="25"/>
      <c r="BK230" s="25"/>
      <c r="BL230" s="25"/>
      <c r="BM230" s="25"/>
      <c r="BN230" s="25"/>
      <c r="BO230" s="25"/>
      <c r="BP230" s="25"/>
      <c r="BQ230" s="25"/>
      <c r="BR230" s="25"/>
      <c r="BS230" s="25"/>
      <c r="BT230" s="25"/>
      <c r="BU230" s="25"/>
      <c r="BV230" s="25"/>
      <c r="BW230" s="25"/>
      <c r="BX230" s="25"/>
      <c r="BY230" s="25"/>
      <c r="BZ230" s="25"/>
      <c r="CA230" s="25"/>
      <c r="CB230" s="25"/>
      <c r="CC230" s="25"/>
      <c r="CD230" s="25"/>
      <c r="CE230" s="25"/>
      <c r="CF230" s="25"/>
      <c r="CG230" s="25"/>
      <c r="CH230" s="25"/>
      <c r="CI230" s="25"/>
      <c r="CJ230" s="25"/>
      <c r="CK230" s="25"/>
      <c r="CL230" s="25"/>
      <c r="CM230" s="25"/>
      <c r="CN230" s="25"/>
      <c r="CO230" s="25"/>
      <c r="CP230" s="25"/>
      <c r="CQ230" s="25"/>
      <c r="CR230" s="25"/>
      <c r="CS230" s="56"/>
      <c r="CT230" s="25"/>
      <c r="CU230" s="25"/>
      <c r="CV230" s="25"/>
      <c r="CW230" s="25"/>
      <c r="CX230" s="25"/>
      <c r="CY230" s="25"/>
      <c r="CZ230" s="25"/>
      <c r="DA230" s="25"/>
      <c r="DB230" s="25"/>
      <c r="DC230" s="25"/>
      <c r="DD230" s="25"/>
      <c r="DE230" s="25"/>
      <c r="DF230" s="25"/>
      <c r="DG230" s="25"/>
      <c r="DH230" s="25"/>
      <c r="DI230" s="25"/>
      <c r="DJ230" s="25"/>
      <c r="DK230" s="25"/>
      <c r="DL230" s="25"/>
      <c r="DM230" s="25"/>
      <c r="DN230" s="25"/>
      <c r="DO230" s="25"/>
      <c r="DP230" s="25"/>
      <c r="DQ230" s="25"/>
      <c r="DR230" s="25"/>
      <c r="DS230" s="25"/>
      <c r="DT230" s="25"/>
      <c r="DU230" s="25"/>
      <c r="DV230" s="25"/>
      <c r="DW230" s="25"/>
      <c r="DX230" s="25"/>
      <c r="DY230" s="25"/>
      <c r="DZ230" s="25"/>
      <c r="EA230" s="25"/>
      <c r="EB230" s="25"/>
      <c r="EC230" s="25"/>
    </row>
    <row r="231" spans="1:133">
      <c r="A231" s="25"/>
      <c r="B231" s="25"/>
      <c r="C231" s="25"/>
      <c r="D231" s="25"/>
      <c r="E231" s="25"/>
      <c r="F231" s="25"/>
      <c r="G231" s="25"/>
      <c r="H231" s="25"/>
      <c r="I231" s="25"/>
      <c r="J231" s="25"/>
      <c r="K231" s="25"/>
      <c r="L231" s="25"/>
      <c r="M231" s="25"/>
      <c r="N231" s="25"/>
      <c r="O231" s="25"/>
      <c r="P231" s="25"/>
      <c r="Q231" s="25"/>
      <c r="R231" s="25"/>
      <c r="S231" s="25"/>
      <c r="T231" s="25"/>
      <c r="U231" s="25"/>
      <c r="V231" s="25"/>
      <c r="W231" s="25"/>
      <c r="X231" s="25"/>
      <c r="Y231" s="25"/>
      <c r="Z231" s="25"/>
      <c r="AA231" s="25"/>
      <c r="AB231" s="25"/>
      <c r="AC231" s="25"/>
      <c r="AD231" s="25"/>
      <c r="AE231" s="25"/>
      <c r="AF231" s="25"/>
      <c r="AG231" s="25"/>
      <c r="AH231" s="25"/>
      <c r="AI231" s="25"/>
      <c r="AJ231" s="25"/>
      <c r="AK231" s="25"/>
      <c r="AL231" s="25"/>
      <c r="AM231" s="25"/>
      <c r="AN231" s="25"/>
      <c r="AO231" s="25"/>
      <c r="AP231" s="25"/>
      <c r="AQ231" s="25"/>
      <c r="AR231" s="25"/>
      <c r="AS231" s="25"/>
      <c r="AT231" s="25"/>
      <c r="AU231" s="25"/>
      <c r="AV231" s="25"/>
      <c r="AW231" s="25"/>
      <c r="AX231" s="25"/>
      <c r="AY231" s="25"/>
      <c r="AZ231" s="25"/>
      <c r="BA231" s="25"/>
      <c r="BB231" s="25"/>
      <c r="BC231" s="25"/>
      <c r="BD231" s="25"/>
      <c r="BE231" s="25"/>
      <c r="BF231" s="25"/>
      <c r="BG231" s="25"/>
      <c r="BH231" s="25"/>
      <c r="BI231" s="25"/>
      <c r="BJ231" s="25"/>
      <c r="BK231" s="25"/>
      <c r="BL231" s="25"/>
      <c r="BM231" s="25"/>
      <c r="BN231" s="25"/>
      <c r="BO231" s="25"/>
      <c r="BP231" s="25"/>
      <c r="BQ231" s="25"/>
      <c r="BR231" s="25"/>
      <c r="BS231" s="25"/>
      <c r="BT231" s="25"/>
      <c r="BU231" s="25"/>
      <c r="BV231" s="25"/>
      <c r="BW231" s="25"/>
      <c r="BX231" s="25"/>
      <c r="BY231" s="25"/>
      <c r="BZ231" s="25"/>
      <c r="CA231" s="25"/>
      <c r="CB231" s="25"/>
      <c r="CC231" s="25"/>
      <c r="CD231" s="25"/>
      <c r="CE231" s="25"/>
      <c r="CF231" s="25"/>
      <c r="CG231" s="25"/>
      <c r="CH231" s="25"/>
      <c r="CI231" s="25"/>
      <c r="CJ231" s="25"/>
      <c r="CK231" s="25"/>
      <c r="CL231" s="25"/>
      <c r="CM231" s="25"/>
      <c r="CN231" s="25"/>
      <c r="CO231" s="25"/>
      <c r="CP231" s="25"/>
      <c r="CQ231" s="25"/>
      <c r="CR231" s="25"/>
      <c r="CS231" s="56"/>
      <c r="CT231" s="25"/>
      <c r="CU231" s="25"/>
      <c r="CV231" s="25"/>
      <c r="CW231" s="25"/>
      <c r="CX231" s="25"/>
      <c r="CY231" s="25"/>
      <c r="CZ231" s="25"/>
      <c r="DA231" s="25"/>
      <c r="DB231" s="25"/>
      <c r="DC231" s="25"/>
      <c r="DD231" s="25"/>
      <c r="DE231" s="25"/>
      <c r="DF231" s="25"/>
      <c r="DG231" s="25"/>
      <c r="DH231" s="25"/>
      <c r="DI231" s="25"/>
      <c r="DJ231" s="25"/>
      <c r="DK231" s="25"/>
      <c r="DL231" s="25"/>
      <c r="DM231" s="25"/>
      <c r="DN231" s="25"/>
      <c r="DO231" s="25"/>
      <c r="DP231" s="25"/>
      <c r="DQ231" s="25"/>
      <c r="DR231" s="25"/>
      <c r="DS231" s="25"/>
      <c r="DT231" s="25"/>
      <c r="DU231" s="25"/>
      <c r="DV231" s="25"/>
      <c r="DW231" s="25"/>
      <c r="DX231" s="25"/>
      <c r="DY231" s="25"/>
      <c r="DZ231" s="25"/>
      <c r="EA231" s="25"/>
      <c r="EB231" s="25"/>
      <c r="EC231" s="25"/>
    </row>
    <row r="232" spans="1:133">
      <c r="A232" s="25"/>
      <c r="B232" s="25"/>
      <c r="C232" s="25"/>
      <c r="D232" s="25"/>
      <c r="E232" s="25"/>
      <c r="F232" s="25"/>
      <c r="G232" s="25"/>
      <c r="H232" s="25"/>
      <c r="I232" s="25"/>
      <c r="J232" s="25"/>
      <c r="K232" s="25"/>
      <c r="L232" s="25"/>
      <c r="M232" s="25"/>
      <c r="N232" s="25"/>
      <c r="O232" s="25"/>
      <c r="P232" s="25"/>
      <c r="Q232" s="25"/>
      <c r="R232" s="25"/>
      <c r="S232" s="25"/>
      <c r="T232" s="25"/>
      <c r="U232" s="25"/>
      <c r="V232" s="25"/>
      <c r="W232" s="25"/>
      <c r="X232" s="25"/>
      <c r="Y232" s="25"/>
      <c r="Z232" s="25"/>
      <c r="AA232" s="25"/>
      <c r="AB232" s="25"/>
      <c r="AC232" s="25"/>
      <c r="AD232" s="25"/>
      <c r="AE232" s="25"/>
      <c r="AF232" s="25"/>
      <c r="AG232" s="25"/>
      <c r="AH232" s="25"/>
      <c r="AI232" s="25"/>
      <c r="AJ232" s="25"/>
      <c r="AK232" s="25"/>
      <c r="AL232" s="25"/>
      <c r="AM232" s="25"/>
      <c r="AN232" s="25"/>
      <c r="AO232" s="25"/>
      <c r="AP232" s="25"/>
      <c r="AQ232" s="25"/>
      <c r="AR232" s="25"/>
      <c r="AS232" s="25"/>
      <c r="AT232" s="25"/>
      <c r="AU232" s="25"/>
      <c r="AV232" s="25"/>
      <c r="AW232" s="25"/>
      <c r="AX232" s="25"/>
      <c r="AY232" s="25"/>
      <c r="AZ232" s="25"/>
      <c r="BA232" s="25"/>
      <c r="BB232" s="25"/>
      <c r="BC232" s="25"/>
      <c r="BD232" s="25"/>
      <c r="BE232" s="25"/>
      <c r="BF232" s="25"/>
      <c r="BG232" s="25"/>
      <c r="BH232" s="25"/>
      <c r="BI232" s="25"/>
      <c r="BJ232" s="25"/>
      <c r="BK232" s="25"/>
      <c r="BL232" s="25"/>
      <c r="BM232" s="25"/>
      <c r="BN232" s="25"/>
      <c r="BO232" s="25"/>
      <c r="BP232" s="25"/>
      <c r="BQ232" s="25"/>
      <c r="BR232" s="25"/>
      <c r="BS232" s="25"/>
      <c r="BT232" s="25"/>
      <c r="BU232" s="25"/>
      <c r="BV232" s="25"/>
      <c r="BW232" s="25"/>
      <c r="BX232" s="25"/>
      <c r="BY232" s="25"/>
      <c r="BZ232" s="25"/>
      <c r="CA232" s="25"/>
      <c r="CB232" s="25"/>
      <c r="CC232" s="25"/>
      <c r="CD232" s="25"/>
      <c r="CE232" s="25"/>
      <c r="CF232" s="25"/>
      <c r="CG232" s="25"/>
      <c r="CH232" s="25"/>
      <c r="CI232" s="25"/>
      <c r="CJ232" s="25"/>
      <c r="CK232" s="25"/>
      <c r="CL232" s="25"/>
      <c r="CM232" s="25"/>
      <c r="CN232" s="25"/>
      <c r="CO232" s="25"/>
      <c r="CP232" s="25"/>
      <c r="CQ232" s="25"/>
      <c r="CR232" s="25"/>
      <c r="CS232" s="56"/>
      <c r="CT232" s="25"/>
      <c r="CU232" s="25"/>
      <c r="CV232" s="25"/>
      <c r="CW232" s="25"/>
      <c r="CX232" s="25"/>
      <c r="CY232" s="25"/>
      <c r="CZ232" s="25"/>
      <c r="DA232" s="25"/>
      <c r="DB232" s="25"/>
      <c r="DC232" s="25"/>
      <c r="DD232" s="25"/>
      <c r="DE232" s="25"/>
      <c r="DF232" s="25"/>
      <c r="DG232" s="25"/>
      <c r="DH232" s="25"/>
      <c r="DI232" s="25"/>
      <c r="DJ232" s="25"/>
      <c r="DK232" s="25"/>
      <c r="DL232" s="25"/>
      <c r="DM232" s="25"/>
      <c r="DN232" s="25"/>
      <c r="DO232" s="25"/>
      <c r="DP232" s="25"/>
      <c r="DQ232" s="25"/>
      <c r="DR232" s="25"/>
      <c r="DS232" s="25"/>
      <c r="DT232" s="25"/>
      <c r="DU232" s="25"/>
      <c r="DV232" s="25"/>
      <c r="DW232" s="25"/>
      <c r="DX232" s="25"/>
      <c r="DY232" s="25"/>
      <c r="DZ232" s="25"/>
      <c r="EA232" s="25"/>
      <c r="EB232" s="25"/>
      <c r="EC232" s="25"/>
    </row>
    <row r="233" spans="1:133">
      <c r="A233" s="25"/>
      <c r="B233" s="25"/>
      <c r="C233" s="25"/>
      <c r="D233" s="25"/>
      <c r="E233" s="25"/>
      <c r="F233" s="25"/>
      <c r="G233" s="25"/>
      <c r="H233" s="25"/>
      <c r="I233" s="25"/>
      <c r="J233" s="25"/>
      <c r="K233" s="25"/>
      <c r="L233" s="25"/>
      <c r="M233" s="25"/>
      <c r="N233" s="25"/>
      <c r="O233" s="25"/>
      <c r="P233" s="25"/>
      <c r="Q233" s="25"/>
      <c r="R233" s="25"/>
      <c r="S233" s="25"/>
      <c r="T233" s="25"/>
      <c r="U233" s="25"/>
      <c r="V233" s="25"/>
      <c r="W233" s="25"/>
      <c r="X233" s="25"/>
      <c r="Y233" s="25"/>
      <c r="Z233" s="25"/>
      <c r="AA233" s="25"/>
      <c r="AB233" s="25"/>
      <c r="AC233" s="25"/>
      <c r="AD233" s="25"/>
      <c r="AE233" s="25"/>
      <c r="AF233" s="25"/>
      <c r="AG233" s="25"/>
      <c r="AH233" s="25"/>
      <c r="AI233" s="25"/>
      <c r="AJ233" s="25"/>
      <c r="AK233" s="25"/>
      <c r="AL233" s="25"/>
      <c r="AM233" s="25"/>
      <c r="AN233" s="25"/>
      <c r="AO233" s="25"/>
      <c r="AP233" s="25"/>
      <c r="AQ233" s="25"/>
      <c r="AR233" s="25"/>
      <c r="AS233" s="25"/>
      <c r="AT233" s="25"/>
      <c r="AU233" s="25"/>
      <c r="AV233" s="25"/>
      <c r="AW233" s="25"/>
      <c r="AX233" s="25"/>
      <c r="AY233" s="25"/>
      <c r="AZ233" s="25"/>
      <c r="BA233" s="25"/>
      <c r="BB233" s="25"/>
      <c r="BC233" s="25"/>
      <c r="BD233" s="25"/>
      <c r="BE233" s="25"/>
      <c r="BF233" s="25"/>
      <c r="BG233" s="25"/>
      <c r="BH233" s="25"/>
      <c r="BI233" s="25"/>
      <c r="BJ233" s="25"/>
      <c r="BK233" s="25"/>
      <c r="BL233" s="25"/>
      <c r="BM233" s="25"/>
      <c r="BN233" s="25"/>
      <c r="BO233" s="25"/>
      <c r="BP233" s="25"/>
      <c r="BQ233" s="25"/>
      <c r="BR233" s="25"/>
      <c r="BS233" s="25"/>
      <c r="BT233" s="25"/>
      <c r="BU233" s="25"/>
      <c r="BV233" s="25"/>
      <c r="BW233" s="25"/>
      <c r="BX233" s="25"/>
      <c r="BY233" s="25"/>
      <c r="BZ233" s="25"/>
      <c r="CA233" s="25"/>
      <c r="CB233" s="25"/>
      <c r="CC233" s="25"/>
      <c r="CD233" s="25"/>
      <c r="CE233" s="25"/>
      <c r="CF233" s="25"/>
      <c r="CG233" s="25"/>
      <c r="CH233" s="25"/>
      <c r="CI233" s="25"/>
      <c r="CJ233" s="25"/>
      <c r="CK233" s="25"/>
      <c r="CL233" s="25"/>
      <c r="CM233" s="25"/>
      <c r="CN233" s="25"/>
      <c r="CO233" s="25"/>
      <c r="CP233" s="25"/>
      <c r="CQ233" s="25"/>
      <c r="CR233" s="25"/>
      <c r="CS233" s="56"/>
      <c r="CT233" s="25"/>
      <c r="CU233" s="25"/>
      <c r="CV233" s="25"/>
      <c r="CW233" s="25"/>
      <c r="CX233" s="25"/>
      <c r="CY233" s="25"/>
      <c r="CZ233" s="25"/>
      <c r="DA233" s="25"/>
      <c r="DB233" s="25"/>
      <c r="DC233" s="25"/>
      <c r="DD233" s="25"/>
      <c r="DE233" s="25"/>
      <c r="DF233" s="25"/>
      <c r="DG233" s="25"/>
      <c r="DH233" s="25"/>
      <c r="DI233" s="25"/>
      <c r="DJ233" s="25"/>
      <c r="DK233" s="25"/>
      <c r="DL233" s="25"/>
      <c r="DM233" s="25"/>
      <c r="DN233" s="25"/>
      <c r="DO233" s="25"/>
      <c r="DP233" s="25"/>
      <c r="DQ233" s="25"/>
      <c r="DR233" s="25"/>
      <c r="DS233" s="25"/>
      <c r="DT233" s="25"/>
      <c r="DU233" s="25"/>
      <c r="DV233" s="25"/>
      <c r="DW233" s="25"/>
      <c r="DX233" s="25"/>
      <c r="DY233" s="25"/>
      <c r="DZ233" s="25"/>
      <c r="EA233" s="25"/>
      <c r="EB233" s="25"/>
      <c r="EC233" s="25"/>
    </row>
    <row r="234" spans="1:133">
      <c r="A234" s="25"/>
      <c r="B234" s="25"/>
      <c r="C234" s="25"/>
      <c r="D234" s="25"/>
      <c r="E234" s="25"/>
      <c r="F234" s="25"/>
      <c r="G234" s="25"/>
      <c r="H234" s="25"/>
      <c r="I234" s="25"/>
      <c r="J234" s="25"/>
      <c r="K234" s="25"/>
      <c r="L234" s="25"/>
      <c r="M234" s="25"/>
      <c r="N234" s="25"/>
      <c r="O234" s="25"/>
      <c r="P234" s="25"/>
      <c r="Q234" s="25"/>
      <c r="R234" s="25"/>
      <c r="S234" s="25"/>
      <c r="T234" s="25"/>
      <c r="U234" s="25"/>
      <c r="V234" s="25"/>
      <c r="W234" s="25"/>
      <c r="X234" s="25"/>
      <c r="Y234" s="25"/>
      <c r="Z234" s="25"/>
      <c r="AA234" s="25"/>
      <c r="AB234" s="25"/>
      <c r="AC234" s="25"/>
      <c r="AD234" s="25"/>
      <c r="AE234" s="25"/>
      <c r="AF234" s="25"/>
      <c r="AG234" s="25"/>
      <c r="AH234" s="25"/>
      <c r="AI234" s="25"/>
      <c r="AJ234" s="25"/>
      <c r="AK234" s="25"/>
      <c r="AL234" s="25"/>
      <c r="AM234" s="25"/>
      <c r="AN234" s="25"/>
      <c r="AO234" s="25"/>
      <c r="AP234" s="25"/>
      <c r="AQ234" s="25"/>
      <c r="AR234" s="25"/>
      <c r="AS234" s="25"/>
      <c r="AT234" s="25"/>
      <c r="AU234" s="25"/>
      <c r="AV234" s="25"/>
      <c r="AW234" s="25"/>
      <c r="AX234" s="25"/>
      <c r="AY234" s="25"/>
      <c r="AZ234" s="25"/>
      <c r="BA234" s="25"/>
      <c r="BB234" s="25"/>
      <c r="BC234" s="25"/>
      <c r="BD234" s="25"/>
      <c r="BE234" s="25"/>
      <c r="BF234" s="25"/>
      <c r="BG234" s="25"/>
      <c r="BH234" s="25"/>
      <c r="BI234" s="25"/>
      <c r="BJ234" s="25"/>
      <c r="BK234" s="25"/>
      <c r="BL234" s="25"/>
      <c r="BM234" s="25"/>
      <c r="BN234" s="25"/>
      <c r="BO234" s="25"/>
      <c r="BP234" s="25"/>
      <c r="BQ234" s="25"/>
      <c r="BR234" s="25"/>
      <c r="BS234" s="25"/>
      <c r="BT234" s="25"/>
      <c r="BU234" s="25"/>
      <c r="BV234" s="25"/>
      <c r="BW234" s="25"/>
      <c r="BX234" s="25"/>
      <c r="BY234" s="25"/>
      <c r="BZ234" s="25"/>
      <c r="CA234" s="25"/>
      <c r="CB234" s="25"/>
      <c r="CC234" s="25"/>
      <c r="CD234" s="25"/>
      <c r="CE234" s="25"/>
      <c r="CF234" s="25"/>
      <c r="CG234" s="25"/>
      <c r="CH234" s="25"/>
      <c r="CI234" s="25"/>
      <c r="CJ234" s="25"/>
      <c r="CK234" s="25"/>
      <c r="CL234" s="25"/>
      <c r="CM234" s="25"/>
      <c r="CN234" s="25"/>
      <c r="CO234" s="25"/>
      <c r="CP234" s="25"/>
      <c r="CQ234" s="25"/>
      <c r="CR234" s="25"/>
      <c r="CS234" s="56"/>
      <c r="CT234" s="25"/>
      <c r="CU234" s="25"/>
      <c r="CV234" s="25"/>
      <c r="CW234" s="25"/>
      <c r="CX234" s="25"/>
      <c r="CY234" s="25"/>
      <c r="CZ234" s="25"/>
      <c r="DA234" s="25"/>
      <c r="DB234" s="25"/>
      <c r="DC234" s="25"/>
      <c r="DD234" s="25"/>
      <c r="DE234" s="25"/>
      <c r="DF234" s="25"/>
      <c r="DG234" s="25"/>
      <c r="DH234" s="25"/>
      <c r="DI234" s="25"/>
      <c r="DJ234" s="25"/>
      <c r="DK234" s="25"/>
      <c r="DL234" s="25"/>
      <c r="DM234" s="25"/>
      <c r="DN234" s="25"/>
      <c r="DO234" s="25"/>
      <c r="DP234" s="25"/>
      <c r="DQ234" s="25"/>
      <c r="DR234" s="25"/>
      <c r="DS234" s="25"/>
      <c r="DT234" s="25"/>
      <c r="DU234" s="25"/>
      <c r="DV234" s="25"/>
      <c r="DW234" s="25"/>
      <c r="DX234" s="25"/>
      <c r="DY234" s="25"/>
      <c r="DZ234" s="25"/>
      <c r="EA234" s="25"/>
      <c r="EB234" s="25"/>
      <c r="EC234" s="25"/>
    </row>
    <row r="235" spans="1:133">
      <c r="A235" s="25"/>
      <c r="B235" s="25"/>
      <c r="C235" s="25"/>
      <c r="D235" s="25"/>
      <c r="E235" s="25"/>
      <c r="F235" s="25"/>
      <c r="G235" s="25"/>
      <c r="H235" s="25"/>
      <c r="I235" s="25"/>
      <c r="J235" s="25"/>
      <c r="K235" s="25"/>
      <c r="L235" s="25"/>
      <c r="M235" s="25"/>
      <c r="N235" s="25"/>
      <c r="O235" s="25"/>
      <c r="P235" s="25"/>
      <c r="Q235" s="25"/>
      <c r="R235" s="25"/>
      <c r="S235" s="25"/>
      <c r="T235" s="25"/>
      <c r="U235" s="25"/>
      <c r="V235" s="25"/>
      <c r="W235" s="25"/>
      <c r="X235" s="25"/>
      <c r="Y235" s="25"/>
      <c r="Z235" s="25"/>
      <c r="AA235" s="25"/>
      <c r="AB235" s="25"/>
      <c r="AC235" s="25"/>
      <c r="AD235" s="25"/>
      <c r="AE235" s="25"/>
      <c r="AF235" s="25"/>
      <c r="AG235" s="25"/>
      <c r="AH235" s="25"/>
      <c r="AI235" s="25"/>
      <c r="AJ235" s="25"/>
      <c r="AK235" s="25"/>
      <c r="AL235" s="25"/>
      <c r="AM235" s="25"/>
      <c r="AN235" s="25"/>
      <c r="AO235" s="25"/>
      <c r="AP235" s="25"/>
      <c r="AQ235" s="25"/>
      <c r="AR235" s="25"/>
      <c r="AS235" s="25"/>
      <c r="AT235" s="25"/>
      <c r="AU235" s="25"/>
      <c r="AV235" s="25"/>
      <c r="AW235" s="25"/>
      <c r="AX235" s="25"/>
      <c r="AY235" s="25"/>
      <c r="AZ235" s="25"/>
      <c r="BA235" s="25"/>
      <c r="BB235" s="25"/>
      <c r="BC235" s="25"/>
      <c r="BD235" s="25"/>
      <c r="BE235" s="25"/>
      <c r="BF235" s="25"/>
      <c r="BG235" s="25"/>
      <c r="BH235" s="25"/>
      <c r="BI235" s="25"/>
      <c r="BJ235" s="25"/>
      <c r="BK235" s="25"/>
      <c r="BL235" s="25"/>
      <c r="BM235" s="25"/>
      <c r="BN235" s="25"/>
      <c r="BO235" s="25"/>
      <c r="BP235" s="25"/>
      <c r="BQ235" s="25"/>
      <c r="BR235" s="25"/>
      <c r="BS235" s="25"/>
      <c r="BT235" s="25"/>
      <c r="BU235" s="25"/>
      <c r="BV235" s="25"/>
      <c r="BW235" s="25"/>
      <c r="BX235" s="25"/>
      <c r="BY235" s="25"/>
      <c r="BZ235" s="25"/>
      <c r="CA235" s="25"/>
      <c r="CB235" s="25"/>
      <c r="CC235" s="25"/>
      <c r="CD235" s="25"/>
      <c r="CE235" s="25"/>
      <c r="CF235" s="25"/>
      <c r="CG235" s="25"/>
      <c r="CH235" s="25"/>
      <c r="CI235" s="25"/>
      <c r="CJ235" s="25"/>
      <c r="CK235" s="25"/>
      <c r="CL235" s="25"/>
      <c r="CM235" s="25"/>
      <c r="CN235" s="25"/>
      <c r="CO235" s="25"/>
      <c r="CP235" s="25"/>
      <c r="CQ235" s="25"/>
      <c r="CR235" s="25"/>
      <c r="CS235" s="56"/>
      <c r="CT235" s="25"/>
      <c r="CU235" s="25"/>
      <c r="CV235" s="25"/>
      <c r="CW235" s="25"/>
      <c r="CX235" s="25"/>
      <c r="CY235" s="25"/>
      <c r="CZ235" s="25"/>
      <c r="DA235" s="25"/>
      <c r="DB235" s="25"/>
      <c r="DC235" s="25"/>
      <c r="DD235" s="25"/>
      <c r="DE235" s="25"/>
      <c r="DF235" s="25"/>
      <c r="DG235" s="25"/>
      <c r="DH235" s="25"/>
      <c r="DI235" s="25"/>
      <c r="DJ235" s="25"/>
      <c r="DK235" s="25"/>
      <c r="DL235" s="25"/>
      <c r="DM235" s="25"/>
      <c r="DN235" s="25"/>
      <c r="DO235" s="25"/>
      <c r="DP235" s="25"/>
      <c r="DQ235" s="25"/>
      <c r="DR235" s="25"/>
      <c r="DS235" s="25"/>
      <c r="DT235" s="25"/>
      <c r="DU235" s="25"/>
      <c r="DV235" s="25"/>
      <c r="DW235" s="25"/>
      <c r="DX235" s="25"/>
      <c r="DY235" s="25"/>
      <c r="DZ235" s="25"/>
      <c r="EA235" s="25"/>
      <c r="EB235" s="25"/>
      <c r="EC235" s="25"/>
    </row>
    <row r="236" spans="1:133">
      <c r="A236" s="25"/>
      <c r="B236" s="25"/>
      <c r="C236" s="25"/>
      <c r="D236" s="25"/>
      <c r="E236" s="25"/>
      <c r="F236" s="25"/>
      <c r="G236" s="25"/>
      <c r="H236" s="25"/>
      <c r="I236" s="25"/>
      <c r="J236" s="25"/>
      <c r="K236" s="25"/>
      <c r="L236" s="25"/>
      <c r="M236" s="25"/>
      <c r="N236" s="25"/>
      <c r="O236" s="25"/>
      <c r="P236" s="25"/>
      <c r="Q236" s="25"/>
      <c r="R236" s="25"/>
      <c r="S236" s="25"/>
      <c r="T236" s="25"/>
      <c r="U236" s="25"/>
      <c r="V236" s="25"/>
      <c r="W236" s="25"/>
      <c r="X236" s="25"/>
      <c r="Y236" s="25"/>
      <c r="Z236" s="25"/>
      <c r="AA236" s="25"/>
      <c r="AB236" s="25"/>
      <c r="AC236" s="25"/>
      <c r="AD236" s="25"/>
      <c r="AE236" s="25"/>
      <c r="AF236" s="25"/>
      <c r="AG236" s="25"/>
      <c r="AH236" s="25"/>
      <c r="AI236" s="25"/>
      <c r="AJ236" s="25"/>
      <c r="AK236" s="25"/>
      <c r="AL236" s="25"/>
      <c r="AM236" s="25"/>
      <c r="AN236" s="25"/>
      <c r="AO236" s="25"/>
      <c r="AP236" s="25"/>
      <c r="AQ236" s="25"/>
      <c r="AR236" s="25"/>
      <c r="AS236" s="25"/>
      <c r="AT236" s="25"/>
      <c r="AU236" s="25"/>
      <c r="AV236" s="25"/>
      <c r="AW236" s="25"/>
      <c r="AX236" s="25"/>
      <c r="AY236" s="25"/>
      <c r="AZ236" s="25"/>
      <c r="BA236" s="25"/>
      <c r="BB236" s="25"/>
      <c r="BC236" s="25"/>
      <c r="BD236" s="25"/>
      <c r="BE236" s="25"/>
      <c r="BF236" s="25"/>
      <c r="BG236" s="25"/>
      <c r="BH236" s="25"/>
      <c r="BI236" s="25"/>
      <c r="BJ236" s="25"/>
      <c r="BK236" s="25"/>
      <c r="BL236" s="25"/>
      <c r="BM236" s="25"/>
      <c r="BN236" s="25"/>
      <c r="BO236" s="25"/>
      <c r="BP236" s="25"/>
      <c r="BQ236" s="25"/>
      <c r="BR236" s="25"/>
      <c r="BS236" s="25"/>
      <c r="BT236" s="25"/>
      <c r="BU236" s="25"/>
      <c r="BV236" s="25"/>
      <c r="BW236" s="25"/>
      <c r="BX236" s="25"/>
      <c r="BY236" s="25"/>
      <c r="BZ236" s="25"/>
      <c r="CA236" s="25"/>
      <c r="CB236" s="25"/>
      <c r="CC236" s="25"/>
      <c r="CD236" s="25"/>
      <c r="CE236" s="25"/>
      <c r="CF236" s="25"/>
      <c r="CG236" s="25"/>
      <c r="CH236" s="25"/>
      <c r="CI236" s="25"/>
      <c r="CJ236" s="25"/>
      <c r="CK236" s="25"/>
      <c r="CL236" s="25"/>
      <c r="CM236" s="25"/>
      <c r="CN236" s="25"/>
      <c r="CO236" s="25"/>
      <c r="CP236" s="25"/>
      <c r="CQ236" s="25"/>
      <c r="CR236" s="25"/>
      <c r="CS236" s="56"/>
      <c r="CT236" s="25"/>
      <c r="CU236" s="25"/>
      <c r="CV236" s="25"/>
      <c r="CW236" s="25"/>
      <c r="CX236" s="25"/>
      <c r="CY236" s="25"/>
      <c r="CZ236" s="25"/>
      <c r="DA236" s="25"/>
      <c r="DB236" s="25"/>
      <c r="DC236" s="25"/>
      <c r="DD236" s="25"/>
      <c r="DE236" s="25"/>
      <c r="DF236" s="25"/>
      <c r="DG236" s="25"/>
      <c r="DH236" s="25"/>
      <c r="DI236" s="25"/>
      <c r="DJ236" s="25"/>
      <c r="DK236" s="25"/>
      <c r="DL236" s="25"/>
      <c r="DM236" s="25"/>
      <c r="DN236" s="25"/>
      <c r="DO236" s="25"/>
      <c r="DP236" s="25"/>
      <c r="DQ236" s="25"/>
      <c r="DR236" s="25"/>
      <c r="DS236" s="25"/>
      <c r="DT236" s="25"/>
      <c r="DU236" s="25"/>
      <c r="DV236" s="25"/>
      <c r="DW236" s="25"/>
      <c r="DX236" s="25"/>
      <c r="DY236" s="25"/>
      <c r="DZ236" s="25"/>
      <c r="EA236" s="25"/>
      <c r="EB236" s="25"/>
      <c r="EC236" s="25"/>
    </row>
    <row r="237" spans="1:133">
      <c r="A237" s="25"/>
      <c r="B237" s="25"/>
      <c r="C237" s="25"/>
      <c r="D237" s="25"/>
      <c r="E237" s="25"/>
      <c r="F237" s="25"/>
      <c r="G237" s="25"/>
      <c r="H237" s="25"/>
      <c r="I237" s="25"/>
      <c r="J237" s="25"/>
      <c r="K237" s="25"/>
      <c r="L237" s="25"/>
      <c r="M237" s="25"/>
      <c r="N237" s="25"/>
      <c r="O237" s="25"/>
      <c r="P237" s="25"/>
      <c r="Q237" s="25"/>
      <c r="R237" s="25"/>
      <c r="S237" s="25"/>
      <c r="T237" s="25"/>
      <c r="U237" s="25"/>
      <c r="V237" s="25"/>
      <c r="W237" s="25"/>
      <c r="X237" s="25"/>
      <c r="Y237" s="25"/>
      <c r="Z237" s="25"/>
      <c r="AA237" s="25"/>
      <c r="AB237" s="25"/>
      <c r="AC237" s="25"/>
      <c r="AD237" s="25"/>
      <c r="AE237" s="25"/>
      <c r="AF237" s="25"/>
      <c r="AG237" s="25"/>
      <c r="AH237" s="25"/>
      <c r="AI237" s="25"/>
      <c r="AJ237" s="25"/>
      <c r="AK237" s="25"/>
      <c r="AL237" s="25"/>
      <c r="AM237" s="25"/>
      <c r="AN237" s="25"/>
      <c r="AO237" s="25"/>
      <c r="AP237" s="25"/>
      <c r="AQ237" s="25"/>
      <c r="AR237" s="25"/>
      <c r="AS237" s="25"/>
      <c r="AT237" s="25"/>
      <c r="AU237" s="25"/>
      <c r="AV237" s="25"/>
      <c r="AW237" s="25"/>
      <c r="AX237" s="25"/>
      <c r="AY237" s="25"/>
      <c r="AZ237" s="25"/>
      <c r="BA237" s="25"/>
      <c r="BB237" s="25"/>
      <c r="BC237" s="25"/>
      <c r="BD237" s="25"/>
      <c r="BE237" s="25"/>
      <c r="BF237" s="25"/>
      <c r="BG237" s="25"/>
      <c r="BH237" s="25"/>
      <c r="BI237" s="25"/>
      <c r="BJ237" s="25"/>
      <c r="BK237" s="25"/>
      <c r="BL237" s="25"/>
      <c r="BM237" s="25"/>
      <c r="BN237" s="25"/>
      <c r="BO237" s="25"/>
      <c r="BP237" s="25"/>
      <c r="BQ237" s="25"/>
      <c r="BR237" s="25"/>
      <c r="BS237" s="25"/>
      <c r="BT237" s="25"/>
      <c r="BU237" s="25"/>
      <c r="BV237" s="25"/>
      <c r="BW237" s="25"/>
      <c r="BX237" s="25"/>
      <c r="BY237" s="25"/>
      <c r="BZ237" s="25"/>
      <c r="CA237" s="25"/>
      <c r="CB237" s="25"/>
      <c r="CC237" s="25"/>
      <c r="CD237" s="25"/>
      <c r="CE237" s="25"/>
      <c r="CF237" s="25"/>
      <c r="CG237" s="25"/>
      <c r="CH237" s="25"/>
      <c r="CI237" s="25"/>
      <c r="CJ237" s="25"/>
      <c r="CK237" s="25"/>
      <c r="CL237" s="25"/>
      <c r="CM237" s="25"/>
      <c r="CN237" s="25"/>
      <c r="CO237" s="25"/>
      <c r="CP237" s="25"/>
      <c r="CQ237" s="25"/>
      <c r="CR237" s="25"/>
      <c r="CS237" s="56"/>
      <c r="CT237" s="25"/>
      <c r="CU237" s="25"/>
      <c r="CV237" s="25"/>
      <c r="CW237" s="25"/>
      <c r="CX237" s="25"/>
      <c r="CY237" s="25"/>
      <c r="CZ237" s="25"/>
      <c r="DA237" s="25"/>
      <c r="DB237" s="25"/>
      <c r="DC237" s="25"/>
      <c r="DD237" s="25"/>
      <c r="DE237" s="25"/>
      <c r="DF237" s="25"/>
      <c r="DG237" s="25"/>
      <c r="DH237" s="25"/>
      <c r="DI237" s="25"/>
      <c r="DJ237" s="25"/>
      <c r="DK237" s="25"/>
      <c r="DL237" s="25"/>
      <c r="DM237" s="25"/>
      <c r="DN237" s="25"/>
      <c r="DO237" s="25"/>
      <c r="DP237" s="25"/>
      <c r="DQ237" s="25"/>
      <c r="DR237" s="25"/>
      <c r="DS237" s="25"/>
      <c r="DT237" s="25"/>
      <c r="DU237" s="25"/>
      <c r="DV237" s="25"/>
      <c r="DW237" s="25"/>
      <c r="DX237" s="25"/>
      <c r="DY237" s="25"/>
      <c r="DZ237" s="25"/>
      <c r="EA237" s="25"/>
      <c r="EB237" s="25"/>
      <c r="EC237" s="25"/>
    </row>
    <row r="238" spans="1:133">
      <c r="A238" s="25"/>
      <c r="B238" s="25"/>
      <c r="C238" s="25"/>
      <c r="D238" s="25"/>
      <c r="E238" s="25"/>
      <c r="F238" s="25"/>
      <c r="G238" s="25"/>
      <c r="H238" s="25"/>
      <c r="I238" s="25"/>
      <c r="J238" s="25"/>
      <c r="K238" s="25"/>
      <c r="L238" s="25"/>
      <c r="M238" s="25"/>
      <c r="N238" s="25"/>
      <c r="O238" s="25"/>
      <c r="P238" s="25"/>
      <c r="Q238" s="25"/>
      <c r="R238" s="25"/>
      <c r="S238" s="25"/>
      <c r="T238" s="25"/>
      <c r="U238" s="25"/>
      <c r="V238" s="25"/>
      <c r="W238" s="25"/>
      <c r="X238" s="25"/>
      <c r="Y238" s="25"/>
      <c r="Z238" s="25"/>
      <c r="AA238" s="25"/>
      <c r="AB238" s="25"/>
      <c r="AC238" s="25"/>
      <c r="AD238" s="25"/>
      <c r="AE238" s="25"/>
      <c r="AF238" s="25"/>
      <c r="AG238" s="25"/>
      <c r="AH238" s="25"/>
      <c r="AI238" s="25"/>
      <c r="AJ238" s="25"/>
      <c r="AK238" s="25"/>
      <c r="AL238" s="25"/>
      <c r="AM238" s="25"/>
      <c r="AN238" s="25"/>
      <c r="AO238" s="25"/>
      <c r="AP238" s="25"/>
      <c r="AQ238" s="25"/>
      <c r="AR238" s="25"/>
      <c r="AS238" s="25"/>
      <c r="AT238" s="25"/>
      <c r="AU238" s="25"/>
      <c r="AV238" s="25"/>
      <c r="AW238" s="25"/>
      <c r="AX238" s="25"/>
      <c r="AY238" s="25"/>
      <c r="AZ238" s="25"/>
      <c r="BA238" s="25"/>
      <c r="BB238" s="25"/>
      <c r="BC238" s="25"/>
      <c r="BD238" s="25"/>
      <c r="BE238" s="25"/>
      <c r="BF238" s="25"/>
      <c r="BG238" s="25"/>
      <c r="BH238" s="25"/>
      <c r="BI238" s="25"/>
      <c r="BJ238" s="25"/>
      <c r="BK238" s="25"/>
      <c r="BL238" s="25"/>
      <c r="BM238" s="25"/>
      <c r="BN238" s="25"/>
      <c r="BO238" s="25"/>
      <c r="BP238" s="25"/>
      <c r="BQ238" s="25"/>
      <c r="BR238" s="25"/>
      <c r="BS238" s="25"/>
      <c r="BT238" s="25"/>
      <c r="BU238" s="25"/>
      <c r="BV238" s="25"/>
      <c r="BW238" s="25"/>
      <c r="BX238" s="25"/>
      <c r="BY238" s="25"/>
      <c r="BZ238" s="25"/>
      <c r="CA238" s="25"/>
      <c r="CB238" s="25"/>
      <c r="CC238" s="25"/>
      <c r="CD238" s="25"/>
      <c r="CE238" s="25"/>
      <c r="CF238" s="25"/>
      <c r="CG238" s="25"/>
      <c r="CH238" s="25"/>
      <c r="CI238" s="25"/>
      <c r="CJ238" s="25"/>
      <c r="CK238" s="25"/>
      <c r="CL238" s="25"/>
      <c r="CM238" s="25"/>
      <c r="CN238" s="25"/>
      <c r="CO238" s="25"/>
      <c r="CP238" s="25"/>
      <c r="CQ238" s="25"/>
      <c r="CR238" s="25"/>
      <c r="CS238" s="56"/>
      <c r="CT238" s="25"/>
      <c r="CU238" s="25"/>
      <c r="CV238" s="25"/>
      <c r="CW238" s="25"/>
      <c r="CX238" s="25"/>
      <c r="CY238" s="25"/>
      <c r="CZ238" s="25"/>
      <c r="DA238" s="25"/>
      <c r="DB238" s="25"/>
      <c r="DC238" s="25"/>
      <c r="DD238" s="25"/>
      <c r="DE238" s="25"/>
      <c r="DF238" s="25"/>
      <c r="DG238" s="25"/>
      <c r="DH238" s="25"/>
      <c r="DI238" s="25"/>
      <c r="DJ238" s="25"/>
      <c r="DK238" s="25"/>
      <c r="DL238" s="25"/>
      <c r="DM238" s="25"/>
      <c r="DN238" s="25"/>
      <c r="DO238" s="25"/>
      <c r="DP238" s="25"/>
      <c r="DQ238" s="25"/>
      <c r="DR238" s="25"/>
      <c r="DS238" s="25"/>
      <c r="DT238" s="25"/>
      <c r="DU238" s="25"/>
      <c r="DV238" s="25"/>
      <c r="DW238" s="25"/>
      <c r="DX238" s="25"/>
      <c r="DY238" s="25"/>
      <c r="DZ238" s="25"/>
      <c r="EA238" s="25"/>
      <c r="EB238" s="25"/>
      <c r="EC238" s="25"/>
    </row>
    <row r="239" spans="1:133">
      <c r="A239" s="25"/>
      <c r="B239" s="25"/>
      <c r="C239" s="25"/>
      <c r="D239" s="25"/>
      <c r="E239" s="25"/>
      <c r="F239" s="25"/>
      <c r="G239" s="25"/>
      <c r="H239" s="25"/>
      <c r="I239" s="25"/>
      <c r="J239" s="25"/>
      <c r="K239" s="25"/>
      <c r="L239" s="25"/>
      <c r="M239" s="25"/>
      <c r="N239" s="25"/>
      <c r="O239" s="25"/>
      <c r="P239" s="25"/>
      <c r="Q239" s="25"/>
      <c r="R239" s="25"/>
      <c r="S239" s="25"/>
      <c r="T239" s="25"/>
      <c r="U239" s="25"/>
      <c r="V239" s="25"/>
      <c r="W239" s="25"/>
      <c r="X239" s="25"/>
      <c r="Y239" s="25"/>
      <c r="Z239" s="25"/>
      <c r="AA239" s="25"/>
      <c r="AB239" s="25"/>
      <c r="AC239" s="25"/>
      <c r="AD239" s="25"/>
      <c r="AE239" s="25"/>
      <c r="AF239" s="25"/>
      <c r="AG239" s="25"/>
      <c r="AH239" s="25"/>
      <c r="AI239" s="25"/>
      <c r="AJ239" s="25"/>
      <c r="AK239" s="25"/>
      <c r="AL239" s="25"/>
      <c r="AM239" s="25"/>
      <c r="AN239" s="25"/>
      <c r="AO239" s="25"/>
      <c r="AP239" s="25"/>
      <c r="AQ239" s="25"/>
      <c r="AR239" s="25"/>
      <c r="AS239" s="25"/>
      <c r="AT239" s="25"/>
      <c r="AU239" s="25"/>
      <c r="AV239" s="25"/>
      <c r="AW239" s="25"/>
      <c r="AX239" s="25"/>
      <c r="AY239" s="25"/>
      <c r="AZ239" s="25"/>
      <c r="BA239" s="25"/>
      <c r="BB239" s="25"/>
      <c r="BC239" s="25"/>
      <c r="BD239" s="25"/>
      <c r="BE239" s="25"/>
      <c r="BF239" s="25"/>
      <c r="BG239" s="25"/>
      <c r="BH239" s="25"/>
      <c r="BI239" s="25"/>
      <c r="BJ239" s="25"/>
      <c r="BK239" s="25"/>
      <c r="BL239" s="25"/>
      <c r="BM239" s="25"/>
      <c r="BN239" s="25"/>
      <c r="BO239" s="25"/>
      <c r="BP239" s="25"/>
      <c r="BQ239" s="25"/>
      <c r="BR239" s="25"/>
      <c r="BS239" s="25"/>
      <c r="BT239" s="25"/>
      <c r="BU239" s="25"/>
      <c r="BV239" s="25"/>
      <c r="BW239" s="25"/>
      <c r="BX239" s="25"/>
      <c r="BY239" s="25"/>
      <c r="BZ239" s="25"/>
      <c r="CA239" s="25"/>
      <c r="CB239" s="25"/>
      <c r="CC239" s="25"/>
      <c r="CD239" s="25"/>
      <c r="CE239" s="25"/>
      <c r="CF239" s="25"/>
      <c r="CG239" s="25"/>
      <c r="CH239" s="25"/>
      <c r="CI239" s="25"/>
      <c r="CJ239" s="25"/>
      <c r="CK239" s="25"/>
      <c r="CL239" s="25"/>
      <c r="CM239" s="25"/>
      <c r="CN239" s="25"/>
      <c r="CO239" s="25"/>
      <c r="CP239" s="25"/>
      <c r="CQ239" s="25"/>
      <c r="CR239" s="25"/>
      <c r="CS239" s="56"/>
      <c r="CT239" s="25"/>
      <c r="CU239" s="25"/>
      <c r="CV239" s="25"/>
      <c r="CW239" s="25"/>
      <c r="CX239" s="25"/>
      <c r="CY239" s="25"/>
      <c r="CZ239" s="25"/>
      <c r="DA239" s="25"/>
      <c r="DB239" s="25"/>
      <c r="DC239" s="25"/>
      <c r="DD239" s="25"/>
      <c r="DE239" s="25"/>
      <c r="DF239" s="25"/>
      <c r="DG239" s="25"/>
      <c r="DH239" s="25"/>
      <c r="DI239" s="25"/>
      <c r="DJ239" s="25"/>
      <c r="DK239" s="25"/>
      <c r="DL239" s="25"/>
      <c r="DM239" s="25"/>
      <c r="DN239" s="25"/>
      <c r="DO239" s="25"/>
      <c r="DP239" s="25"/>
      <c r="DQ239" s="25"/>
      <c r="DR239" s="25"/>
      <c r="DS239" s="25"/>
      <c r="DT239" s="25"/>
      <c r="DU239" s="25"/>
      <c r="DV239" s="25"/>
      <c r="DW239" s="25"/>
      <c r="DX239" s="25"/>
      <c r="DY239" s="25"/>
      <c r="DZ239" s="25"/>
      <c r="EA239" s="25"/>
      <c r="EB239" s="25"/>
      <c r="EC239" s="25"/>
    </row>
    <row r="240" spans="1:133">
      <c r="A240" s="25"/>
      <c r="B240" s="25"/>
      <c r="C240" s="25"/>
      <c r="D240" s="25"/>
      <c r="E240" s="25"/>
      <c r="F240" s="25"/>
      <c r="G240" s="25"/>
      <c r="H240" s="25"/>
      <c r="I240" s="25"/>
      <c r="J240" s="25"/>
      <c r="K240" s="25"/>
      <c r="L240" s="25"/>
      <c r="M240" s="25"/>
      <c r="N240" s="25"/>
      <c r="O240" s="25"/>
      <c r="P240" s="25"/>
      <c r="Q240" s="25"/>
      <c r="R240" s="25"/>
      <c r="S240" s="25"/>
      <c r="T240" s="25"/>
      <c r="U240" s="25"/>
      <c r="V240" s="25"/>
      <c r="W240" s="25"/>
      <c r="X240" s="25"/>
      <c r="Y240" s="25"/>
      <c r="Z240" s="25"/>
      <c r="AA240" s="25"/>
      <c r="AB240" s="25"/>
      <c r="AC240" s="25"/>
      <c r="AD240" s="25"/>
      <c r="AE240" s="25"/>
      <c r="AF240" s="25"/>
      <c r="AG240" s="25"/>
      <c r="AH240" s="25"/>
      <c r="AI240" s="25"/>
      <c r="AJ240" s="25"/>
      <c r="AK240" s="25"/>
      <c r="AL240" s="25"/>
      <c r="AM240" s="25"/>
      <c r="AN240" s="25"/>
      <c r="AO240" s="25"/>
      <c r="AP240" s="25"/>
      <c r="AQ240" s="25"/>
      <c r="AR240" s="25"/>
      <c r="AS240" s="25"/>
      <c r="AT240" s="25"/>
      <c r="AU240" s="25"/>
      <c r="AV240" s="25"/>
      <c r="AW240" s="25"/>
      <c r="AX240" s="25"/>
      <c r="AY240" s="25"/>
      <c r="AZ240" s="25"/>
      <c r="BA240" s="25"/>
      <c r="BB240" s="25"/>
      <c r="BC240" s="25"/>
      <c r="BD240" s="25"/>
      <c r="BE240" s="25"/>
      <c r="BF240" s="25"/>
      <c r="BG240" s="25"/>
      <c r="BH240" s="25"/>
      <c r="BI240" s="25"/>
      <c r="BJ240" s="25"/>
      <c r="BK240" s="25"/>
      <c r="BL240" s="25"/>
      <c r="BM240" s="25"/>
      <c r="BN240" s="25"/>
      <c r="BO240" s="25"/>
      <c r="BP240" s="25"/>
      <c r="BQ240" s="25"/>
      <c r="BR240" s="25"/>
      <c r="BS240" s="25"/>
      <c r="BT240" s="25"/>
      <c r="BU240" s="25"/>
      <c r="BV240" s="25"/>
      <c r="BW240" s="25"/>
      <c r="BX240" s="25"/>
      <c r="BY240" s="25"/>
      <c r="BZ240" s="25"/>
      <c r="CA240" s="25"/>
      <c r="CB240" s="25"/>
      <c r="CC240" s="25"/>
      <c r="CD240" s="25"/>
      <c r="CE240" s="25"/>
      <c r="CF240" s="25"/>
      <c r="CG240" s="25"/>
      <c r="CH240" s="25"/>
      <c r="CI240" s="25"/>
      <c r="CJ240" s="25"/>
      <c r="CK240" s="25"/>
      <c r="CL240" s="25"/>
      <c r="CM240" s="25"/>
      <c r="CN240" s="25"/>
      <c r="CO240" s="25"/>
      <c r="CP240" s="25"/>
      <c r="CQ240" s="25"/>
      <c r="CR240" s="25"/>
      <c r="CS240" s="56"/>
      <c r="CT240" s="25"/>
      <c r="CU240" s="25"/>
      <c r="CV240" s="25"/>
      <c r="CW240" s="25"/>
      <c r="CX240" s="25"/>
      <c r="CY240" s="25"/>
      <c r="CZ240" s="25"/>
      <c r="DA240" s="25"/>
      <c r="DB240" s="25"/>
      <c r="DC240" s="25"/>
      <c r="DD240" s="25"/>
      <c r="DE240" s="25"/>
      <c r="DF240" s="25"/>
      <c r="DG240" s="25"/>
      <c r="DH240" s="25"/>
      <c r="DI240" s="25"/>
      <c r="DJ240" s="25"/>
      <c r="DK240" s="25"/>
      <c r="DL240" s="25"/>
      <c r="DM240" s="25"/>
      <c r="DN240" s="25"/>
      <c r="DO240" s="25"/>
      <c r="DP240" s="25"/>
      <c r="DQ240" s="25"/>
      <c r="DR240" s="25"/>
      <c r="DS240" s="25"/>
      <c r="DT240" s="25"/>
      <c r="DU240" s="25"/>
      <c r="DV240" s="25"/>
      <c r="DW240" s="25"/>
      <c r="DX240" s="25"/>
      <c r="DY240" s="25"/>
      <c r="DZ240" s="25"/>
      <c r="EA240" s="25"/>
      <c r="EB240" s="25"/>
      <c r="EC240" s="25"/>
    </row>
    <row r="241" spans="1:133">
      <c r="A241" s="25"/>
      <c r="B241" s="25"/>
      <c r="C241" s="25"/>
      <c r="D241" s="25"/>
      <c r="E241" s="25"/>
      <c r="F241" s="25"/>
      <c r="G241" s="25"/>
      <c r="H241" s="25"/>
      <c r="I241" s="25"/>
      <c r="J241" s="25"/>
      <c r="K241" s="25"/>
      <c r="L241" s="25"/>
      <c r="M241" s="25"/>
      <c r="N241" s="25"/>
      <c r="O241" s="25"/>
      <c r="P241" s="25"/>
      <c r="Q241" s="25"/>
      <c r="R241" s="25"/>
      <c r="S241" s="25"/>
      <c r="T241" s="25"/>
      <c r="U241" s="25"/>
      <c r="V241" s="25"/>
      <c r="W241" s="25"/>
      <c r="X241" s="25"/>
      <c r="Y241" s="25"/>
      <c r="Z241" s="25"/>
      <c r="AA241" s="25"/>
      <c r="AB241" s="25"/>
      <c r="AC241" s="25"/>
      <c r="AD241" s="25"/>
      <c r="AE241" s="25"/>
      <c r="AF241" s="25"/>
      <c r="AG241" s="25"/>
      <c r="AH241" s="25"/>
      <c r="AI241" s="25"/>
      <c r="AJ241" s="25"/>
      <c r="AK241" s="25"/>
      <c r="AL241" s="25"/>
      <c r="AM241" s="25"/>
      <c r="AN241" s="25"/>
      <c r="AO241" s="25"/>
      <c r="AP241" s="25"/>
      <c r="AQ241" s="25"/>
      <c r="AR241" s="25"/>
      <c r="AS241" s="25"/>
      <c r="AT241" s="25"/>
      <c r="AU241" s="25"/>
      <c r="AV241" s="25"/>
      <c r="AW241" s="25"/>
      <c r="AX241" s="25"/>
      <c r="AY241" s="25"/>
      <c r="AZ241" s="25"/>
      <c r="BA241" s="25"/>
      <c r="BB241" s="25"/>
      <c r="BC241" s="25"/>
      <c r="BD241" s="25"/>
      <c r="BE241" s="25"/>
      <c r="BF241" s="25"/>
      <c r="BG241" s="25"/>
      <c r="BH241" s="25"/>
      <c r="BI241" s="25"/>
      <c r="BJ241" s="25"/>
      <c r="BK241" s="25"/>
      <c r="BL241" s="25"/>
      <c r="BM241" s="25"/>
      <c r="BN241" s="25"/>
      <c r="BO241" s="25"/>
      <c r="BP241" s="25"/>
      <c r="BQ241" s="25"/>
      <c r="BR241" s="25"/>
      <c r="BS241" s="25"/>
      <c r="BT241" s="25"/>
      <c r="BU241" s="25"/>
      <c r="BV241" s="25"/>
      <c r="BW241" s="25"/>
      <c r="BX241" s="25"/>
      <c r="BY241" s="25"/>
      <c r="BZ241" s="25"/>
      <c r="CA241" s="25"/>
      <c r="CB241" s="25"/>
      <c r="CC241" s="25"/>
      <c r="CD241" s="25"/>
      <c r="CE241" s="25"/>
      <c r="CF241" s="25"/>
      <c r="CG241" s="25"/>
      <c r="CH241" s="25"/>
      <c r="CI241" s="25"/>
      <c r="CJ241" s="25"/>
      <c r="CK241" s="25"/>
      <c r="CL241" s="25"/>
      <c r="CM241" s="25"/>
      <c r="CN241" s="25"/>
      <c r="CO241" s="25"/>
      <c r="CP241" s="25"/>
      <c r="CQ241" s="25"/>
      <c r="CR241" s="25"/>
      <c r="CS241" s="56"/>
      <c r="CT241" s="25"/>
      <c r="CU241" s="25"/>
      <c r="CV241" s="25"/>
      <c r="CW241" s="25"/>
      <c r="CX241" s="25"/>
      <c r="CY241" s="25"/>
      <c r="CZ241" s="25"/>
      <c r="DA241" s="25"/>
      <c r="DB241" s="25"/>
      <c r="DC241" s="25"/>
      <c r="DD241" s="25"/>
      <c r="DE241" s="25"/>
      <c r="DF241" s="25"/>
      <c r="DG241" s="25"/>
      <c r="DH241" s="25"/>
      <c r="DI241" s="25"/>
      <c r="DJ241" s="25"/>
      <c r="DK241" s="25"/>
      <c r="DL241" s="25"/>
      <c r="DM241" s="25"/>
      <c r="DN241" s="25"/>
      <c r="DO241" s="25"/>
      <c r="DP241" s="25"/>
      <c r="DQ241" s="25"/>
      <c r="DR241" s="25"/>
      <c r="DS241" s="25"/>
      <c r="DT241" s="25"/>
      <c r="DU241" s="25"/>
      <c r="DV241" s="25"/>
      <c r="DW241" s="25"/>
      <c r="DX241" s="25"/>
      <c r="DY241" s="25"/>
      <c r="DZ241" s="25"/>
      <c r="EA241" s="25"/>
      <c r="EB241" s="25"/>
      <c r="EC241" s="25"/>
    </row>
    <row r="242" spans="1:133">
      <c r="A242" s="25"/>
      <c r="B242" s="25"/>
      <c r="C242" s="25"/>
      <c r="D242" s="25"/>
      <c r="E242" s="25"/>
      <c r="F242" s="25"/>
      <c r="G242" s="25"/>
      <c r="H242" s="25"/>
      <c r="I242" s="25"/>
      <c r="J242" s="25"/>
      <c r="K242" s="25"/>
      <c r="L242" s="25"/>
      <c r="M242" s="25"/>
      <c r="N242" s="25"/>
      <c r="O242" s="25"/>
      <c r="P242" s="25"/>
      <c r="Q242" s="25"/>
      <c r="R242" s="25"/>
      <c r="S242" s="25"/>
      <c r="T242" s="25"/>
      <c r="U242" s="25"/>
      <c r="V242" s="25"/>
      <c r="W242" s="25"/>
      <c r="X242" s="25"/>
      <c r="Y242" s="25"/>
      <c r="Z242" s="25"/>
      <c r="AA242" s="25"/>
      <c r="AB242" s="25"/>
      <c r="AC242" s="25"/>
      <c r="AD242" s="25"/>
      <c r="AE242" s="25"/>
      <c r="AF242" s="25"/>
      <c r="AG242" s="25"/>
      <c r="AH242" s="25"/>
      <c r="AI242" s="25"/>
      <c r="AJ242" s="25"/>
      <c r="AK242" s="25"/>
      <c r="AL242" s="25"/>
      <c r="AM242" s="25"/>
      <c r="AN242" s="25"/>
      <c r="AO242" s="25"/>
      <c r="AP242" s="25"/>
      <c r="AQ242" s="25"/>
      <c r="AR242" s="25"/>
      <c r="AS242" s="25"/>
      <c r="AT242" s="25"/>
      <c r="AU242" s="25"/>
      <c r="AV242" s="25"/>
      <c r="AW242" s="25"/>
      <c r="AX242" s="25"/>
      <c r="AY242" s="25"/>
      <c r="AZ242" s="25"/>
      <c r="BA242" s="25"/>
      <c r="BB242" s="25"/>
      <c r="BC242" s="25"/>
      <c r="BD242" s="25"/>
      <c r="BE242" s="25"/>
      <c r="BF242" s="25"/>
      <c r="BG242" s="25"/>
      <c r="BH242" s="25"/>
      <c r="BI242" s="25"/>
      <c r="BJ242" s="25"/>
      <c r="BK242" s="25"/>
      <c r="BL242" s="25"/>
      <c r="BM242" s="25"/>
      <c r="BN242" s="25"/>
      <c r="BO242" s="25"/>
      <c r="BP242" s="25"/>
      <c r="BQ242" s="25"/>
      <c r="BR242" s="25"/>
      <c r="BS242" s="25"/>
      <c r="BT242" s="25"/>
      <c r="BU242" s="25"/>
      <c r="BV242" s="25"/>
      <c r="BW242" s="25"/>
      <c r="BX242" s="25"/>
      <c r="BY242" s="25"/>
      <c r="BZ242" s="25"/>
      <c r="CA242" s="25"/>
      <c r="CB242" s="25"/>
      <c r="CC242" s="25"/>
      <c r="CD242" s="25"/>
      <c r="CE242" s="25"/>
      <c r="CF242" s="25"/>
      <c r="CG242" s="25"/>
      <c r="CH242" s="25"/>
      <c r="CI242" s="25"/>
      <c r="CJ242" s="25"/>
      <c r="CK242" s="25"/>
      <c r="CL242" s="25"/>
      <c r="CM242" s="25"/>
      <c r="CN242" s="25"/>
      <c r="CO242" s="25"/>
      <c r="CP242" s="25"/>
      <c r="CQ242" s="25"/>
      <c r="CR242" s="25"/>
      <c r="CS242" s="56"/>
      <c r="CT242" s="25"/>
      <c r="CU242" s="25"/>
      <c r="CV242" s="25"/>
      <c r="CW242" s="25"/>
      <c r="CX242" s="25"/>
      <c r="CY242" s="25"/>
      <c r="CZ242" s="25"/>
      <c r="DA242" s="25"/>
      <c r="DB242" s="25"/>
      <c r="DC242" s="25"/>
      <c r="DD242" s="25"/>
      <c r="DE242" s="25"/>
      <c r="DF242" s="25"/>
      <c r="DG242" s="25"/>
      <c r="DH242" s="25"/>
      <c r="DI242" s="25"/>
      <c r="DJ242" s="25"/>
      <c r="DK242" s="25"/>
      <c r="DL242" s="25"/>
      <c r="DM242" s="25"/>
      <c r="DN242" s="25"/>
      <c r="DO242" s="25"/>
      <c r="DP242" s="25"/>
      <c r="DQ242" s="25"/>
      <c r="DR242" s="25"/>
      <c r="DS242" s="25"/>
      <c r="DT242" s="25"/>
      <c r="DU242" s="25"/>
      <c r="DV242" s="25"/>
      <c r="DW242" s="25"/>
      <c r="DX242" s="25"/>
      <c r="DY242" s="25"/>
      <c r="DZ242" s="25"/>
      <c r="EA242" s="25"/>
      <c r="EB242" s="25"/>
      <c r="EC242" s="25"/>
    </row>
    <row r="243" spans="1:133">
      <c r="A243" s="25"/>
      <c r="B243" s="25"/>
      <c r="C243" s="25"/>
      <c r="D243" s="25"/>
      <c r="E243" s="25"/>
      <c r="F243" s="25"/>
      <c r="G243" s="25"/>
      <c r="H243" s="25"/>
      <c r="I243" s="25"/>
      <c r="J243" s="25"/>
      <c r="K243" s="25"/>
      <c r="L243" s="25"/>
      <c r="M243" s="25"/>
      <c r="N243" s="25"/>
      <c r="O243" s="25"/>
      <c r="P243" s="25"/>
      <c r="Q243" s="25"/>
      <c r="R243" s="25"/>
      <c r="S243" s="25"/>
      <c r="T243" s="25"/>
      <c r="U243" s="25"/>
      <c r="V243" s="25"/>
      <c r="W243" s="25"/>
      <c r="X243" s="25"/>
      <c r="Y243" s="25"/>
      <c r="Z243" s="25"/>
      <c r="AA243" s="25"/>
      <c r="AB243" s="25"/>
      <c r="AC243" s="25"/>
      <c r="AD243" s="25"/>
      <c r="AE243" s="25"/>
      <c r="AF243" s="25"/>
      <c r="AG243" s="25"/>
      <c r="AH243" s="25"/>
      <c r="AI243" s="25"/>
      <c r="AJ243" s="25"/>
      <c r="AK243" s="25"/>
      <c r="AL243" s="25"/>
      <c r="AM243" s="25"/>
      <c r="AN243" s="25"/>
      <c r="AO243" s="25"/>
      <c r="AP243" s="25"/>
      <c r="AQ243" s="25"/>
      <c r="AR243" s="25"/>
      <c r="AS243" s="25"/>
      <c r="AT243" s="25"/>
      <c r="AU243" s="25"/>
      <c r="AV243" s="25"/>
      <c r="AW243" s="25"/>
      <c r="AX243" s="25"/>
      <c r="AY243" s="25"/>
      <c r="AZ243" s="25"/>
      <c r="BA243" s="25"/>
      <c r="BB243" s="25"/>
      <c r="BC243" s="25"/>
      <c r="BD243" s="25"/>
      <c r="BE243" s="25"/>
      <c r="BF243" s="25"/>
      <c r="BG243" s="25"/>
      <c r="BH243" s="25"/>
      <c r="BI243" s="25"/>
      <c r="BJ243" s="25"/>
      <c r="BK243" s="25"/>
      <c r="BL243" s="25"/>
      <c r="BM243" s="25"/>
      <c r="BN243" s="25"/>
      <c r="BO243" s="25"/>
      <c r="BP243" s="25"/>
      <c r="BQ243" s="25"/>
      <c r="BR243" s="25"/>
      <c r="BS243" s="25"/>
      <c r="BT243" s="25"/>
      <c r="BU243" s="25"/>
      <c r="BV243" s="25"/>
      <c r="BW243" s="25"/>
      <c r="BX243" s="25"/>
      <c r="BY243" s="25"/>
      <c r="BZ243" s="25"/>
      <c r="CA243" s="25"/>
      <c r="CB243" s="25"/>
      <c r="CC243" s="25"/>
      <c r="CD243" s="25"/>
      <c r="CE243" s="25"/>
      <c r="CF243" s="25"/>
      <c r="CG243" s="25"/>
      <c r="CH243" s="25"/>
      <c r="CI243" s="25"/>
      <c r="CJ243" s="25"/>
      <c r="CK243" s="25"/>
      <c r="CL243" s="25"/>
      <c r="CM243" s="25"/>
      <c r="CN243" s="25"/>
      <c r="CO243" s="25"/>
      <c r="CP243" s="25"/>
      <c r="CQ243" s="25"/>
      <c r="CR243" s="25"/>
      <c r="CS243" s="56"/>
      <c r="CT243" s="25"/>
      <c r="CU243" s="25"/>
      <c r="CV243" s="25"/>
      <c r="CW243" s="25"/>
      <c r="CX243" s="25"/>
      <c r="CY243" s="25"/>
      <c r="CZ243" s="25"/>
      <c r="DA243" s="25"/>
      <c r="DB243" s="25"/>
      <c r="DC243" s="25"/>
      <c r="DD243" s="25"/>
      <c r="DE243" s="25"/>
      <c r="DF243" s="25"/>
      <c r="DG243" s="25"/>
      <c r="DH243" s="25"/>
      <c r="DI243" s="25"/>
      <c r="DJ243" s="25"/>
      <c r="DK243" s="25"/>
      <c r="DL243" s="25"/>
      <c r="DM243" s="25"/>
      <c r="DN243" s="25"/>
      <c r="DO243" s="25"/>
      <c r="DP243" s="25"/>
      <c r="DQ243" s="25"/>
      <c r="DR243" s="25"/>
      <c r="DS243" s="25"/>
      <c r="DT243" s="25"/>
      <c r="DU243" s="25"/>
      <c r="DV243" s="25"/>
      <c r="DW243" s="25"/>
      <c r="DX243" s="25"/>
      <c r="DY243" s="25"/>
      <c r="DZ243" s="25"/>
      <c r="EA243" s="25"/>
      <c r="EB243" s="25"/>
      <c r="EC243" s="25"/>
    </row>
    <row r="244" spans="1:133">
      <c r="A244" s="25"/>
      <c r="B244" s="25"/>
      <c r="C244" s="25"/>
      <c r="D244" s="25"/>
      <c r="E244" s="25"/>
      <c r="F244" s="25"/>
      <c r="G244" s="25"/>
      <c r="H244" s="25"/>
      <c r="I244" s="25"/>
      <c r="J244" s="25"/>
      <c r="K244" s="25"/>
      <c r="L244" s="25"/>
      <c r="M244" s="25"/>
      <c r="N244" s="25"/>
      <c r="O244" s="25"/>
      <c r="P244" s="25"/>
      <c r="Q244" s="25"/>
      <c r="R244" s="25"/>
      <c r="S244" s="25"/>
      <c r="T244" s="25"/>
      <c r="U244" s="25"/>
      <c r="V244" s="25"/>
      <c r="W244" s="25"/>
      <c r="X244" s="25"/>
      <c r="Y244" s="25"/>
      <c r="Z244" s="25"/>
      <c r="AA244" s="25"/>
      <c r="AB244" s="25"/>
      <c r="AC244" s="25"/>
      <c r="AD244" s="25"/>
      <c r="AE244" s="25"/>
      <c r="AF244" s="25"/>
      <c r="AG244" s="25"/>
      <c r="AH244" s="25"/>
      <c r="AI244" s="25"/>
      <c r="AJ244" s="25"/>
      <c r="AK244" s="25"/>
      <c r="AL244" s="25"/>
      <c r="AM244" s="25"/>
      <c r="AN244" s="25"/>
      <c r="AO244" s="25"/>
      <c r="AP244" s="25"/>
      <c r="AQ244" s="25"/>
      <c r="AR244" s="25"/>
      <c r="AS244" s="25"/>
      <c r="AT244" s="25"/>
      <c r="AU244" s="25"/>
      <c r="AV244" s="25"/>
      <c r="AW244" s="25"/>
      <c r="AX244" s="25"/>
      <c r="AY244" s="25"/>
      <c r="AZ244" s="25"/>
      <c r="BA244" s="25"/>
      <c r="BB244" s="25"/>
      <c r="BC244" s="25"/>
      <c r="BD244" s="25"/>
      <c r="BE244" s="25"/>
      <c r="BF244" s="25"/>
      <c r="BG244" s="25"/>
      <c r="BH244" s="25"/>
      <c r="BI244" s="25"/>
      <c r="BJ244" s="25"/>
      <c r="BK244" s="25"/>
      <c r="BL244" s="25"/>
      <c r="BM244" s="25"/>
      <c r="BN244" s="25"/>
      <c r="BO244" s="25"/>
      <c r="BP244" s="25"/>
      <c r="BQ244" s="25"/>
      <c r="BR244" s="25"/>
      <c r="BS244" s="25"/>
      <c r="BT244" s="25"/>
      <c r="BU244" s="25"/>
      <c r="BV244" s="25"/>
      <c r="BW244" s="25"/>
      <c r="BX244" s="25"/>
      <c r="BY244" s="25"/>
      <c r="BZ244" s="25"/>
      <c r="CA244" s="25"/>
      <c r="CB244" s="25"/>
      <c r="CC244" s="25"/>
      <c r="CD244" s="25"/>
      <c r="CE244" s="25"/>
      <c r="CF244" s="25"/>
      <c r="CG244" s="25"/>
      <c r="CH244" s="25"/>
      <c r="CI244" s="25"/>
      <c r="CJ244" s="25"/>
      <c r="CK244" s="25"/>
      <c r="CL244" s="25"/>
      <c r="CM244" s="25"/>
      <c r="CN244" s="25"/>
      <c r="CO244" s="25"/>
      <c r="CP244" s="25"/>
      <c r="CQ244" s="25"/>
      <c r="CR244" s="25"/>
      <c r="CS244" s="56"/>
      <c r="CT244" s="25"/>
      <c r="CU244" s="25"/>
      <c r="CV244" s="25"/>
      <c r="CW244" s="25"/>
      <c r="CX244" s="25"/>
      <c r="CY244" s="25"/>
      <c r="CZ244" s="25"/>
      <c r="DA244" s="25"/>
      <c r="DB244" s="25"/>
      <c r="DC244" s="25"/>
      <c r="DD244" s="25"/>
      <c r="DE244" s="25"/>
      <c r="DF244" s="25"/>
      <c r="DG244" s="25"/>
      <c r="DH244" s="25"/>
      <c r="DI244" s="25"/>
      <c r="DJ244" s="25"/>
      <c r="DK244" s="25"/>
      <c r="DL244" s="25"/>
      <c r="DM244" s="25"/>
      <c r="DN244" s="25"/>
      <c r="DO244" s="25"/>
      <c r="DP244" s="25"/>
      <c r="DQ244" s="25"/>
      <c r="DR244" s="25"/>
      <c r="DS244" s="25"/>
      <c r="DT244" s="25"/>
      <c r="DU244" s="25"/>
      <c r="DV244" s="25"/>
      <c r="DW244" s="25"/>
      <c r="DX244" s="25"/>
      <c r="DY244" s="25"/>
      <c r="DZ244" s="25"/>
      <c r="EA244" s="25"/>
      <c r="EB244" s="25"/>
      <c r="EC244" s="25"/>
    </row>
    <row r="245" spans="1:133">
      <c r="A245" s="25"/>
      <c r="B245" s="25"/>
      <c r="C245" s="25"/>
      <c r="D245" s="25"/>
      <c r="E245" s="25"/>
      <c r="F245" s="25"/>
      <c r="G245" s="25"/>
      <c r="H245" s="25"/>
      <c r="I245" s="25"/>
      <c r="J245" s="25"/>
      <c r="K245" s="25"/>
      <c r="L245" s="25"/>
      <c r="M245" s="25"/>
      <c r="N245" s="25"/>
      <c r="O245" s="25"/>
      <c r="P245" s="25"/>
      <c r="Q245" s="25"/>
      <c r="R245" s="25"/>
      <c r="S245" s="25"/>
      <c r="T245" s="25"/>
      <c r="U245" s="25"/>
      <c r="V245" s="25"/>
      <c r="W245" s="25"/>
      <c r="X245" s="25"/>
      <c r="Y245" s="25"/>
      <c r="Z245" s="25"/>
      <c r="AA245" s="25"/>
      <c r="AB245" s="25"/>
      <c r="AC245" s="25"/>
      <c r="AD245" s="25"/>
      <c r="AE245" s="25"/>
      <c r="AF245" s="25"/>
      <c r="AG245" s="25"/>
      <c r="AH245" s="25"/>
      <c r="AI245" s="25"/>
      <c r="AJ245" s="25"/>
      <c r="AK245" s="25"/>
      <c r="AL245" s="25"/>
      <c r="AM245" s="25"/>
      <c r="AN245" s="25"/>
      <c r="AO245" s="25"/>
      <c r="AP245" s="25"/>
      <c r="AQ245" s="25"/>
      <c r="AR245" s="25"/>
      <c r="AS245" s="25"/>
      <c r="AT245" s="25"/>
      <c r="AU245" s="25"/>
      <c r="AV245" s="25"/>
      <c r="AW245" s="25"/>
      <c r="AX245" s="25"/>
      <c r="AY245" s="25"/>
      <c r="AZ245" s="25"/>
      <c r="BA245" s="25"/>
      <c r="BB245" s="25"/>
      <c r="BC245" s="25"/>
      <c r="BD245" s="25"/>
      <c r="BE245" s="25"/>
      <c r="BF245" s="25"/>
      <c r="BG245" s="25"/>
      <c r="BH245" s="25"/>
      <c r="BI245" s="25"/>
      <c r="BJ245" s="25"/>
      <c r="BK245" s="25"/>
      <c r="BL245" s="25"/>
      <c r="BM245" s="25"/>
      <c r="BN245" s="25"/>
      <c r="BO245" s="25"/>
      <c r="BP245" s="25"/>
      <c r="BQ245" s="25"/>
      <c r="BR245" s="25"/>
      <c r="BS245" s="25"/>
      <c r="BT245" s="25"/>
      <c r="BU245" s="25"/>
      <c r="BV245" s="25"/>
      <c r="BW245" s="25"/>
      <c r="BX245" s="25"/>
      <c r="BY245" s="25"/>
      <c r="BZ245" s="25"/>
      <c r="CA245" s="25"/>
      <c r="CB245" s="25"/>
      <c r="CC245" s="25"/>
      <c r="CD245" s="25"/>
      <c r="CE245" s="25"/>
      <c r="CF245" s="25"/>
      <c r="CG245" s="25"/>
      <c r="CH245" s="25"/>
      <c r="CI245" s="25"/>
      <c r="CJ245" s="25"/>
      <c r="CK245" s="25"/>
      <c r="CL245" s="25"/>
      <c r="CM245" s="25"/>
      <c r="CN245" s="25"/>
      <c r="CO245" s="25"/>
      <c r="CP245" s="25"/>
      <c r="CQ245" s="25"/>
      <c r="CR245" s="25"/>
      <c r="CS245" s="56"/>
      <c r="CT245" s="25"/>
      <c r="CU245" s="25"/>
      <c r="CV245" s="25"/>
      <c r="CW245" s="25"/>
      <c r="CX245" s="25"/>
      <c r="CY245" s="25"/>
      <c r="CZ245" s="25"/>
      <c r="DA245" s="25"/>
      <c r="DB245" s="25"/>
      <c r="DC245" s="25"/>
      <c r="DD245" s="25"/>
      <c r="DE245" s="25"/>
      <c r="DF245" s="25"/>
      <c r="DG245" s="25"/>
      <c r="DH245" s="25"/>
      <c r="DI245" s="25"/>
      <c r="DJ245" s="25"/>
      <c r="DK245" s="25"/>
      <c r="DL245" s="25"/>
      <c r="DM245" s="25"/>
      <c r="DN245" s="25"/>
      <c r="DO245" s="25"/>
      <c r="DP245" s="25"/>
      <c r="DQ245" s="25"/>
      <c r="DR245" s="25"/>
      <c r="DS245" s="25"/>
      <c r="DT245" s="25"/>
      <c r="DU245" s="25"/>
      <c r="DV245" s="25"/>
      <c r="DW245" s="25"/>
      <c r="DX245" s="25"/>
      <c r="DY245" s="25"/>
      <c r="DZ245" s="25"/>
      <c r="EA245" s="25"/>
      <c r="EB245" s="25"/>
      <c r="EC245" s="25"/>
    </row>
  </sheetData>
  <sheetProtection selectLockedCells="1"/>
  <mergeCells count="150">
    <mergeCell ref="CC24:CE30"/>
    <mergeCell ref="CC15:CE21"/>
    <mergeCell ref="C6:R6"/>
    <mergeCell ref="O29:P29"/>
    <mergeCell ref="O19:P19"/>
    <mergeCell ref="G48:R48"/>
    <mergeCell ref="D48:F48"/>
    <mergeCell ref="P14:R14"/>
    <mergeCell ref="O37:P37"/>
    <mergeCell ref="C14:K14"/>
    <mergeCell ref="J13:L13"/>
    <mergeCell ref="M13:O13"/>
    <mergeCell ref="E11:Q11"/>
    <mergeCell ref="Q12:R12"/>
    <mergeCell ref="Q13:R13"/>
    <mergeCell ref="CC48:CE58"/>
    <mergeCell ref="C23:C30"/>
    <mergeCell ref="C32:C35"/>
    <mergeCell ref="C13:E13"/>
    <mergeCell ref="C8:R10"/>
    <mergeCell ref="CA8:CF12"/>
    <mergeCell ref="C12:E12"/>
    <mergeCell ref="CF17:CF20"/>
    <mergeCell ref="Q23:R23"/>
    <mergeCell ref="O23:P23"/>
    <mergeCell ref="D50:I50"/>
    <mergeCell ref="D51:I51"/>
    <mergeCell ref="Q28:R28"/>
    <mergeCell ref="Q38:R38"/>
    <mergeCell ref="Q37:R37"/>
    <mergeCell ref="Q33:R33"/>
    <mergeCell ref="Q34:R34"/>
    <mergeCell ref="F29:N29"/>
    <mergeCell ref="F38:N38"/>
    <mergeCell ref="Q35:R35"/>
    <mergeCell ref="Q32:R32"/>
    <mergeCell ref="O30:P30"/>
    <mergeCell ref="Q30:R30"/>
    <mergeCell ref="F37:N37"/>
    <mergeCell ref="Q29:R29"/>
    <mergeCell ref="G56:I56"/>
    <mergeCell ref="F35:P35"/>
    <mergeCell ref="F26:P26"/>
    <mergeCell ref="F27:P27"/>
    <mergeCell ref="C70:O70"/>
    <mergeCell ref="P70:R70"/>
    <mergeCell ref="D63:G63"/>
    <mergeCell ref="I63:M63"/>
    <mergeCell ref="O63:R63"/>
    <mergeCell ref="D64:E64"/>
    <mergeCell ref="O64:P64"/>
    <mergeCell ref="D65:E65"/>
    <mergeCell ref="D66:E66"/>
    <mergeCell ref="O68:P68"/>
    <mergeCell ref="I68:K68"/>
    <mergeCell ref="D68:E68"/>
    <mergeCell ref="C47:C68"/>
    <mergeCell ref="I64:K64"/>
    <mergeCell ref="I65:K65"/>
    <mergeCell ref="I66:K66"/>
    <mergeCell ref="I67:K67"/>
    <mergeCell ref="CC68:CE68"/>
    <mergeCell ref="CC67:CE67"/>
    <mergeCell ref="O66:P66"/>
    <mergeCell ref="CC32:CE35"/>
    <mergeCell ref="O65:P65"/>
    <mergeCell ref="M43:R43"/>
    <mergeCell ref="J51:R51"/>
    <mergeCell ref="J52:R52"/>
    <mergeCell ref="O39:P39"/>
    <mergeCell ref="Q42:R42"/>
    <mergeCell ref="Q56:R56"/>
    <mergeCell ref="L42:P42"/>
    <mergeCell ref="D62:R62"/>
    <mergeCell ref="J56:L56"/>
    <mergeCell ref="O67:P67"/>
    <mergeCell ref="D67:E67"/>
    <mergeCell ref="CC41:CE41"/>
    <mergeCell ref="D58:N58"/>
    <mergeCell ref="O58:P59"/>
    <mergeCell ref="Q58:R59"/>
    <mergeCell ref="D47:R47"/>
    <mergeCell ref="Q40:R40"/>
    <mergeCell ref="D53:I53"/>
    <mergeCell ref="M56:P56"/>
    <mergeCell ref="CC59:CE66"/>
    <mergeCell ref="O60:P60"/>
    <mergeCell ref="Q60:R60"/>
    <mergeCell ref="D54:I54"/>
    <mergeCell ref="C43:I43"/>
    <mergeCell ref="C37:C40"/>
    <mergeCell ref="O38:P38"/>
    <mergeCell ref="D52:I52"/>
    <mergeCell ref="J43:L43"/>
    <mergeCell ref="J50:R50"/>
    <mergeCell ref="C42:G42"/>
    <mergeCell ref="H42:J42"/>
    <mergeCell ref="D56:F56"/>
    <mergeCell ref="J54:R54"/>
    <mergeCell ref="CC37:CE40"/>
    <mergeCell ref="F39:N39"/>
    <mergeCell ref="D59:N59"/>
    <mergeCell ref="K60:N60"/>
    <mergeCell ref="D60:J60"/>
    <mergeCell ref="J53:R53"/>
    <mergeCell ref="Q39:R39"/>
    <mergeCell ref="O40:P40"/>
    <mergeCell ref="F40:N40"/>
    <mergeCell ref="D37:E40"/>
    <mergeCell ref="O25:P25"/>
    <mergeCell ref="Q25:R25"/>
    <mergeCell ref="O21:P21"/>
    <mergeCell ref="F32:P32"/>
    <mergeCell ref="F25:N25"/>
    <mergeCell ref="F28:N28"/>
    <mergeCell ref="D17:E21"/>
    <mergeCell ref="D23:E30"/>
    <mergeCell ref="D32:E35"/>
    <mergeCell ref="F18:N18"/>
    <mergeCell ref="F30:N30"/>
    <mergeCell ref="F24:N24"/>
    <mergeCell ref="Q26:R26"/>
    <mergeCell ref="Q27:R27"/>
    <mergeCell ref="F23:N23"/>
    <mergeCell ref="O28:P28"/>
    <mergeCell ref="O24:P24"/>
    <mergeCell ref="Q24:R24"/>
    <mergeCell ref="F33:P33"/>
    <mergeCell ref="F34:P34"/>
    <mergeCell ref="Q17:R17"/>
    <mergeCell ref="O17:P17"/>
    <mergeCell ref="O18:P18"/>
    <mergeCell ref="Q20:R20"/>
    <mergeCell ref="G12:I12"/>
    <mergeCell ref="G13:I13"/>
    <mergeCell ref="J12:O12"/>
    <mergeCell ref="C17:C21"/>
    <mergeCell ref="C7:R7"/>
    <mergeCell ref="Q18:R18"/>
    <mergeCell ref="Q19:R19"/>
    <mergeCell ref="Q21:R21"/>
    <mergeCell ref="O20:P20"/>
    <mergeCell ref="F19:N19"/>
    <mergeCell ref="C15:K15"/>
    <mergeCell ref="F17:N17"/>
    <mergeCell ref="L14:O14"/>
    <mergeCell ref="L15:O15"/>
    <mergeCell ref="F20:N20"/>
    <mergeCell ref="F21:N21"/>
    <mergeCell ref="P15:R15"/>
  </mergeCells>
  <conditionalFormatting sqref="CG3:CQ3">
    <cfRule type="containsText" dxfId="16" priority="36" stopIfTrue="1" operator="containsText" text="Pass">
      <formula>NOT(ISERROR(SEARCH("Pass",CG3)))</formula>
    </cfRule>
    <cfRule type="containsText" dxfId="15" priority="37" stopIfTrue="1" operator="containsText" text="Fail">
      <formula>NOT(ISERROR(SEARCH("Fail",CG3)))</formula>
    </cfRule>
  </conditionalFormatting>
  <conditionalFormatting sqref="CA3:CF3">
    <cfRule type="containsText" dxfId="14" priority="32" stopIfTrue="1" operator="containsText" text="fail">
      <formula>NOT(ISERROR(SEARCH("fail",CA3)))</formula>
    </cfRule>
    <cfRule type="containsText" dxfId="13" priority="33" stopIfTrue="1" operator="containsText" text="pass">
      <formula>NOT(ISERROR(SEARCH("pass",CA3)))</formula>
    </cfRule>
  </conditionalFormatting>
  <conditionalFormatting sqref="CR3">
    <cfRule type="containsText" dxfId="12" priority="29" stopIfTrue="1" operator="containsText" text="possible TA">
      <formula>NOT(ISERROR(SEARCH("possible TA",CR3)))</formula>
    </cfRule>
    <cfRule type="containsText" priority="30" stopIfTrue="1" operator="containsText" text="possible TA">
      <formula>NOT(ISERROR(SEARCH("possible TA",CR3)))</formula>
    </cfRule>
    <cfRule type="containsText" dxfId="11" priority="31" stopIfTrue="1" operator="containsText" text="pass">
      <formula>NOT(ISERROR(SEARCH("pass",CR3)))</formula>
    </cfRule>
  </conditionalFormatting>
  <conditionalFormatting sqref="CC3">
    <cfRule type="containsText" dxfId="10" priority="28" stopIfTrue="1" operator="containsText" text="verify 2-5B error">
      <formula>NOT(ISERROR(SEARCH("verify 2-5B error",CC3)))</formula>
    </cfRule>
  </conditionalFormatting>
  <conditionalFormatting sqref="CC2">
    <cfRule type="containsText" dxfId="9" priority="18" stopIfTrue="1" operator="containsText" text="verify 2-5B error">
      <formula>NOT(ISERROR(SEARCH("verify 2-5B error",CC2)))</formula>
    </cfRule>
  </conditionalFormatting>
  <conditionalFormatting sqref="CG2:CQ2">
    <cfRule type="containsText" dxfId="8" priority="26" stopIfTrue="1" operator="containsText" text="Pass">
      <formula>NOT(ISERROR(SEARCH("Pass",CG2)))</formula>
    </cfRule>
    <cfRule type="containsText" dxfId="7" priority="27" stopIfTrue="1" operator="containsText" text="Fail">
      <formula>NOT(ISERROR(SEARCH("Fail",CG2)))</formula>
    </cfRule>
  </conditionalFormatting>
  <conditionalFormatting sqref="CA2:CF2">
    <cfRule type="containsText" dxfId="6" priority="22" stopIfTrue="1" operator="containsText" text="fail">
      <formula>NOT(ISERROR(SEARCH("fail",CA2)))</formula>
    </cfRule>
    <cfRule type="containsText" dxfId="5" priority="23" stopIfTrue="1" operator="containsText" text="pass">
      <formula>NOT(ISERROR(SEARCH("pass",CA2)))</formula>
    </cfRule>
  </conditionalFormatting>
  <conditionalFormatting sqref="CR2">
    <cfRule type="containsText" dxfId="4" priority="19" stopIfTrue="1" operator="containsText" text="possible TA">
      <formula>NOT(ISERROR(SEARCH("possible TA",CR2)))</formula>
    </cfRule>
    <cfRule type="containsText" priority="20" stopIfTrue="1" operator="containsText" text="possible TA">
      <formula>NOT(ISERROR(SEARCH("possible TA",CR2)))</formula>
    </cfRule>
    <cfRule type="containsText" dxfId="3" priority="21" stopIfTrue="1" operator="containsText" text="pass">
      <formula>NOT(ISERROR(SEARCH("pass",CR2)))</formula>
    </cfRule>
  </conditionalFormatting>
  <conditionalFormatting sqref="CB66">
    <cfRule type="cellIs" priority="11" stopIfTrue="1" operator="equal">
      <formula>0</formula>
    </cfRule>
  </conditionalFormatting>
  <conditionalFormatting sqref="Q33:R35">
    <cfRule type="cellIs" priority="7" stopIfTrue="1" operator="between">
      <formula>0</formula>
      <formula>0</formula>
    </cfRule>
    <cfRule type="expression" dxfId="2" priority="8" stopIfTrue="1">
      <formula>$F$86=1</formula>
    </cfRule>
  </conditionalFormatting>
  <conditionalFormatting sqref="J56:L57 Q56:R57 O60:R60 F65:G68 L65:M68 Q65:R68">
    <cfRule type="cellIs" dxfId="1" priority="5" stopIfTrue="1" operator="between">
      <formula>0</formula>
      <formula>0</formula>
    </cfRule>
  </conditionalFormatting>
  <conditionalFormatting sqref="J56:L57 Q56:R57 O60:R60 F65:G68 L65:M68 Q65:R68">
    <cfRule type="expression" dxfId="0" priority="6" stopIfTrue="1">
      <formula>$F$90=1</formula>
    </cfRule>
  </conditionalFormatting>
  <pageMargins left="0.33" right="0.24" top="0.55000000000000004" bottom="0.35" header="0.45" footer="0.3"/>
  <pageSetup scale="62" fitToHeight="0" orientation="portrait" r:id="rId1"/>
  <rowBreaks count="1" manualBreakCount="1">
    <brk id="44" min="1" max="18" man="1"/>
  </rowBreaks>
  <drawing r:id="rId2"/>
  <legacyDrawing r:id="rId3"/>
  <mc:AlternateContent xmlns:mc="http://schemas.openxmlformats.org/markup-compatibility/2006">
    <mc:Choice Requires="x14">
      <controls>
        <mc:AlternateContent xmlns:mc="http://schemas.openxmlformats.org/markup-compatibility/2006">
          <mc:Choice Requires="x14">
            <control shapeId="12308" r:id="rId4" name="Check Box 20">
              <controlPr defaultSize="0" autoFill="0" autoLine="0" autoPict="0">
                <anchor>
                  <from>
                    <xdr:col>4</xdr:col>
                    <xdr:colOff>517071</xdr:colOff>
                    <xdr:row>58</xdr:row>
                    <xdr:rowOff>27214</xdr:rowOff>
                  </from>
                  <to>
                    <xdr:col>5</xdr:col>
                    <xdr:colOff>76200</xdr:colOff>
                    <xdr:row>58</xdr:row>
                    <xdr:rowOff>190500</xdr:rowOff>
                  </to>
                </anchor>
              </controlPr>
            </control>
          </mc:Choice>
        </mc:AlternateContent>
        <mc:AlternateContent xmlns:mc="http://schemas.openxmlformats.org/markup-compatibility/2006">
          <mc:Choice Requires="x14">
            <control shapeId="12307" r:id="rId5" name="Check Box 19">
              <controlPr defaultSize="0" autoFill="0" autoLine="0" autoPict="0">
                <anchor>
                  <from>
                    <xdr:col>9</xdr:col>
                    <xdr:colOff>321129</xdr:colOff>
                    <xdr:row>52</xdr:row>
                    <xdr:rowOff>179614</xdr:rowOff>
                  </from>
                  <to>
                    <xdr:col>9</xdr:col>
                    <xdr:colOff>517071</xdr:colOff>
                    <xdr:row>53</xdr:row>
                    <xdr:rowOff>10886</xdr:rowOff>
                  </to>
                </anchor>
              </controlPr>
            </control>
          </mc:Choice>
        </mc:AlternateContent>
        <mc:AlternateContent xmlns:mc="http://schemas.openxmlformats.org/markup-compatibility/2006">
          <mc:Choice Requires="x14">
            <control shapeId="12306" r:id="rId6" name="Check Box 18">
              <controlPr defaultSize="0" autoFill="0" autoLine="0" autoPict="0">
                <anchor>
                  <from>
                    <xdr:col>9</xdr:col>
                    <xdr:colOff>321129</xdr:colOff>
                    <xdr:row>51</xdr:row>
                    <xdr:rowOff>179614</xdr:rowOff>
                  </from>
                  <to>
                    <xdr:col>9</xdr:col>
                    <xdr:colOff>517071</xdr:colOff>
                    <xdr:row>52</xdr:row>
                    <xdr:rowOff>10886</xdr:rowOff>
                  </to>
                </anchor>
              </controlPr>
            </control>
          </mc:Choice>
        </mc:AlternateContent>
        <mc:AlternateContent xmlns:mc="http://schemas.openxmlformats.org/markup-compatibility/2006">
          <mc:Choice Requires="x14">
            <control shapeId="12305" r:id="rId7" name="Check Box 17">
              <controlPr defaultSize="0" autoFill="0" autoLine="0" autoPict="0">
                <anchor>
                  <from>
                    <xdr:col>9</xdr:col>
                    <xdr:colOff>310243</xdr:colOff>
                    <xdr:row>50</xdr:row>
                    <xdr:rowOff>179614</xdr:rowOff>
                  </from>
                  <to>
                    <xdr:col>9</xdr:col>
                    <xdr:colOff>506186</xdr:colOff>
                    <xdr:row>51</xdr:row>
                    <xdr:rowOff>10886</xdr:rowOff>
                  </to>
                </anchor>
              </controlPr>
            </control>
          </mc:Choice>
        </mc:AlternateContent>
        <mc:AlternateContent xmlns:mc="http://schemas.openxmlformats.org/markup-compatibility/2006">
          <mc:Choice Requires="x14">
            <control shapeId="12304" r:id="rId8" name="Check Box 16">
              <controlPr defaultSize="0" autoFill="0" autoLine="0" autoPict="0">
                <anchor>
                  <from>
                    <xdr:col>3</xdr:col>
                    <xdr:colOff>555171</xdr:colOff>
                    <xdr:row>52</xdr:row>
                    <xdr:rowOff>174171</xdr:rowOff>
                  </from>
                  <to>
                    <xdr:col>4</xdr:col>
                    <xdr:colOff>32657</xdr:colOff>
                    <xdr:row>53</xdr:row>
                    <xdr:rowOff>0</xdr:rowOff>
                  </to>
                </anchor>
              </controlPr>
            </control>
          </mc:Choice>
        </mc:AlternateContent>
        <mc:AlternateContent xmlns:mc="http://schemas.openxmlformats.org/markup-compatibility/2006">
          <mc:Choice Requires="x14">
            <control shapeId="12303" r:id="rId9" name="Check Box 15">
              <controlPr defaultSize="0" autoFill="0" autoLine="0" autoPict="0">
                <anchor>
                  <from>
                    <xdr:col>3</xdr:col>
                    <xdr:colOff>555171</xdr:colOff>
                    <xdr:row>51</xdr:row>
                    <xdr:rowOff>179614</xdr:rowOff>
                  </from>
                  <to>
                    <xdr:col>4</xdr:col>
                    <xdr:colOff>32657</xdr:colOff>
                    <xdr:row>52</xdr:row>
                    <xdr:rowOff>10886</xdr:rowOff>
                  </to>
                </anchor>
              </controlPr>
            </control>
          </mc:Choice>
        </mc:AlternateContent>
        <mc:AlternateContent xmlns:mc="http://schemas.openxmlformats.org/markup-compatibility/2006">
          <mc:Choice Requires="x14">
            <control shapeId="12302" r:id="rId10" name="Check Box 14">
              <controlPr defaultSize="0" autoFill="0" autoLine="0" autoPict="0">
                <anchor>
                  <from>
                    <xdr:col>3</xdr:col>
                    <xdr:colOff>555171</xdr:colOff>
                    <xdr:row>50</xdr:row>
                    <xdr:rowOff>179614</xdr:rowOff>
                  </from>
                  <to>
                    <xdr:col>4</xdr:col>
                    <xdr:colOff>32657</xdr:colOff>
                    <xdr:row>51</xdr:row>
                    <xdr:rowOff>10886</xdr:rowOff>
                  </to>
                </anchor>
              </controlPr>
            </control>
          </mc:Choice>
        </mc:AlternateContent>
        <mc:AlternateContent xmlns:mc="http://schemas.openxmlformats.org/markup-compatibility/2006">
          <mc:Choice Requires="x14">
            <control shapeId="12301" r:id="rId11" name="Check Box 13">
              <controlPr defaultSize="0" autoFill="0" autoLine="0" autoPict="0">
                <anchor>
                  <from>
                    <xdr:col>5</xdr:col>
                    <xdr:colOff>647700</xdr:colOff>
                    <xdr:row>47</xdr:row>
                    <xdr:rowOff>255814</xdr:rowOff>
                  </from>
                  <to>
                    <xdr:col>5</xdr:col>
                    <xdr:colOff>865414</xdr:colOff>
                    <xdr:row>47</xdr:row>
                    <xdr:rowOff>440871</xdr:rowOff>
                  </to>
                </anchor>
              </controlPr>
            </control>
          </mc:Choice>
        </mc:AlternateContent>
        <mc:AlternateContent xmlns:mc="http://schemas.openxmlformats.org/markup-compatibility/2006">
          <mc:Choice Requires="x14">
            <control shapeId="12300" r:id="rId12" name="Check Box 12">
              <controlPr defaultSize="0" autoFill="0" autoLine="0" autoPict="0">
                <anchor>
                  <from>
                    <xdr:col>5</xdr:col>
                    <xdr:colOff>506186</xdr:colOff>
                    <xdr:row>31</xdr:row>
                    <xdr:rowOff>239486</xdr:rowOff>
                  </from>
                  <to>
                    <xdr:col>5</xdr:col>
                    <xdr:colOff>620486</xdr:colOff>
                    <xdr:row>31</xdr:row>
                    <xdr:rowOff>413657</xdr:rowOff>
                  </to>
                </anchor>
              </controlPr>
            </control>
          </mc:Choice>
        </mc:AlternateContent>
        <mc:AlternateContent xmlns:mc="http://schemas.openxmlformats.org/markup-compatibility/2006">
          <mc:Choice Requires="x14">
            <control shapeId="12298" r:id="rId13" name="Check Box 10">
              <controlPr defaultSize="0" autoFill="0" autoLine="0" autoPict="0">
                <anchor>
                  <from>
                    <xdr:col>12</xdr:col>
                    <xdr:colOff>631371</xdr:colOff>
                    <xdr:row>12</xdr:row>
                    <xdr:rowOff>76200</xdr:rowOff>
                  </from>
                  <to>
                    <xdr:col>12</xdr:col>
                    <xdr:colOff>849086</xdr:colOff>
                    <xdr:row>12</xdr:row>
                    <xdr:rowOff>255814</xdr:rowOff>
                  </to>
                </anchor>
              </controlPr>
            </control>
          </mc:Choice>
        </mc:AlternateContent>
        <mc:AlternateContent xmlns:mc="http://schemas.openxmlformats.org/markup-compatibility/2006">
          <mc:Choice Requires="x14">
            <control shapeId="12297" r:id="rId14" name="Check Box 9">
              <controlPr defaultSize="0" autoFill="0" autoLine="0" autoPict="0">
                <anchor>
                  <from>
                    <xdr:col>9</xdr:col>
                    <xdr:colOff>250371</xdr:colOff>
                    <xdr:row>12</xdr:row>
                    <xdr:rowOff>65314</xdr:rowOff>
                  </from>
                  <to>
                    <xdr:col>9</xdr:col>
                    <xdr:colOff>468086</xdr:colOff>
                    <xdr:row>12</xdr:row>
                    <xdr:rowOff>244929</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Y1:AK1"/>
  <sheetViews>
    <sheetView showGridLines="0" zoomScale="80" zoomScaleNormal="80" zoomScaleSheetLayoutView="85" workbookViewId="0">
      <selection activeCell="Y3" sqref="Y3"/>
    </sheetView>
  </sheetViews>
  <sheetFormatPr defaultRowHeight="14.6"/>
  <cols>
    <col min="24" max="24" width="4.84375" customWidth="1"/>
  </cols>
  <sheetData>
    <row r="1" spans="25:37">
      <c r="Y1" s="24"/>
      <c r="Z1" s="24"/>
      <c r="AA1" s="24"/>
      <c r="AB1" s="24"/>
      <c r="AC1" s="24"/>
      <c r="AD1" s="24"/>
      <c r="AE1" s="24"/>
      <c r="AF1" s="24"/>
      <c r="AG1" s="24"/>
      <c r="AH1" s="24"/>
      <c r="AI1" s="24"/>
      <c r="AJ1" s="24"/>
      <c r="AK1" s="75" t="s">
        <v>248</v>
      </c>
    </row>
  </sheetData>
  <sheetProtection password="C411" sheet="1" objects="1" selectLockedCells="1" selectUnlockedCells="1"/>
  <pageMargins left="0.33" right="0.25" top="0.36" bottom="0.16" header="0.33" footer="0.16"/>
  <pageSetup scale="46" orientation="portrait" r:id="rId1"/>
  <rowBreaks count="1" manualBreakCount="1">
    <brk id="94" max="2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8" tint="-0.499984740745262"/>
  </sheetPr>
  <dimension ref="A1:H129"/>
  <sheetViews>
    <sheetView showGridLines="0" topLeftCell="A41" zoomScale="90" zoomScaleNormal="90" workbookViewId="0">
      <selection activeCell="O45" sqref="O45"/>
    </sheetView>
  </sheetViews>
  <sheetFormatPr defaultColWidth="9.15234375" defaultRowHeight="14.6"/>
  <cols>
    <col min="1" max="1" width="13.53515625" style="24" customWidth="1"/>
    <col min="2" max="2" width="28.53515625" style="24" bestFit="1" customWidth="1"/>
    <col min="3" max="3" width="41.4609375" style="24" customWidth="1"/>
    <col min="4" max="4" width="41.53515625" style="24" customWidth="1"/>
    <col min="5" max="9" width="9.15234375" style="24"/>
    <col min="10" max="10" width="4.4609375" style="24" customWidth="1"/>
    <col min="11" max="16384" width="9.15234375" style="24"/>
  </cols>
  <sheetData>
    <row r="1" spans="1:8" ht="17.600000000000001">
      <c r="A1" s="15" t="s">
        <v>147</v>
      </c>
      <c r="B1" s="14"/>
      <c r="C1" s="14"/>
      <c r="D1" s="14"/>
    </row>
    <row r="2" spans="1:8" ht="15.75" customHeight="1">
      <c r="B2" s="17"/>
      <c r="C2" s="17"/>
      <c r="D2" s="17"/>
    </row>
    <row r="3" spans="1:8" ht="45" customHeight="1">
      <c r="A3" s="332" t="s">
        <v>267</v>
      </c>
      <c r="B3" s="332"/>
      <c r="C3" s="332"/>
      <c r="D3" s="332"/>
      <c r="E3" s="332"/>
      <c r="F3" s="332"/>
      <c r="G3" s="332"/>
      <c r="H3" s="332"/>
    </row>
    <row r="4" spans="1:8" ht="19.5" customHeight="1">
      <c r="A4" s="332"/>
      <c r="B4" s="332"/>
      <c r="C4" s="332"/>
      <c r="D4" s="332"/>
      <c r="E4" s="332"/>
      <c r="F4" s="332"/>
      <c r="G4" s="332"/>
      <c r="H4" s="332"/>
    </row>
    <row r="5" spans="1:8" ht="20.6">
      <c r="A5" s="330" t="s">
        <v>151</v>
      </c>
      <c r="B5" s="330"/>
      <c r="C5" s="330"/>
      <c r="D5" s="9"/>
    </row>
    <row r="6" spans="1:8" ht="20.6">
      <c r="A6" s="10"/>
      <c r="B6" s="12"/>
      <c r="C6" s="12"/>
      <c r="D6" s="13"/>
    </row>
    <row r="7" spans="1:8" ht="18.45">
      <c r="A7" s="11"/>
      <c r="B7" s="12"/>
      <c r="C7" s="12"/>
      <c r="D7" s="13"/>
    </row>
    <row r="14" spans="1:8" ht="10.5" customHeight="1"/>
    <row r="15" spans="1:8" ht="59.25" customHeight="1">
      <c r="A15" s="332" t="s">
        <v>268</v>
      </c>
      <c r="B15" s="332"/>
      <c r="C15" s="332"/>
      <c r="D15" s="332"/>
      <c r="E15" s="332"/>
      <c r="F15" s="332"/>
      <c r="G15" s="332"/>
      <c r="H15" s="332"/>
    </row>
    <row r="16" spans="1:8" ht="44.25" customHeight="1">
      <c r="A16" s="334" t="s">
        <v>249</v>
      </c>
      <c r="B16" s="334"/>
      <c r="C16" s="334"/>
      <c r="D16" s="334"/>
      <c r="E16" s="334"/>
      <c r="F16" s="334"/>
      <c r="G16" s="334"/>
      <c r="H16" s="334"/>
    </row>
    <row r="17" spans="1:8" ht="14.25" customHeight="1">
      <c r="A17" s="330"/>
      <c r="B17" s="330"/>
      <c r="C17" s="330"/>
      <c r="D17" s="79"/>
      <c r="E17" s="79"/>
      <c r="F17" s="79"/>
      <c r="G17" s="79"/>
    </row>
    <row r="18" spans="1:8" ht="18" customHeight="1">
      <c r="A18" s="330" t="s">
        <v>169</v>
      </c>
      <c r="B18" s="330"/>
      <c r="C18" s="330"/>
      <c r="D18" s="76"/>
      <c r="E18" s="76"/>
      <c r="F18" s="76"/>
      <c r="G18" s="76"/>
    </row>
    <row r="19" spans="1:8" ht="36.75" customHeight="1">
      <c r="A19" s="76"/>
      <c r="B19" s="76"/>
      <c r="C19" s="76"/>
      <c r="D19" s="76"/>
      <c r="E19" s="76"/>
      <c r="F19" s="76"/>
      <c r="G19" s="76"/>
    </row>
    <row r="20" spans="1:8" ht="36.75" customHeight="1">
      <c r="A20" s="76"/>
      <c r="B20" s="76"/>
      <c r="C20" s="76"/>
      <c r="D20" s="76"/>
      <c r="E20" s="76"/>
      <c r="F20" s="76"/>
      <c r="G20" s="76"/>
    </row>
    <row r="21" spans="1:8" ht="16.5" customHeight="1">
      <c r="A21" s="16"/>
      <c r="B21" s="80"/>
      <c r="C21" s="80"/>
    </row>
    <row r="22" spans="1:8" ht="44.25" customHeight="1">
      <c r="A22" s="16"/>
      <c r="B22" s="80"/>
      <c r="C22" s="80"/>
    </row>
    <row r="23" spans="1:8" s="81" customFormat="1" ht="61.5" customHeight="1">
      <c r="A23" s="335" t="s">
        <v>303</v>
      </c>
      <c r="B23" s="335"/>
      <c r="C23" s="335"/>
      <c r="D23" s="335"/>
      <c r="E23" s="335"/>
      <c r="F23" s="335"/>
      <c r="G23" s="335"/>
      <c r="H23" s="335"/>
    </row>
    <row r="24" spans="1:8" ht="29.25" customHeight="1">
      <c r="A24" s="18"/>
      <c r="B24" s="82"/>
      <c r="C24" s="82"/>
      <c r="D24" s="82"/>
      <c r="E24" s="82"/>
    </row>
    <row r="25" spans="1:8" ht="20.6">
      <c r="A25" s="330" t="s">
        <v>251</v>
      </c>
      <c r="B25" s="330"/>
      <c r="C25" s="330"/>
    </row>
    <row r="47" spans="1:3" ht="20.6">
      <c r="A47" s="330" t="s">
        <v>252</v>
      </c>
      <c r="B47" s="330"/>
      <c r="C47" s="330"/>
    </row>
    <row r="58" ht="18.75" customHeight="1"/>
    <row r="77" spans="1:3" ht="14.25" customHeight="1">
      <c r="A77" s="333"/>
      <c r="B77" s="333"/>
      <c r="C77" s="333"/>
    </row>
    <row r="78" spans="1:3" ht="18" customHeight="1"/>
    <row r="79" spans="1:3" ht="14.25" customHeight="1"/>
    <row r="80" spans="1:3" ht="20.6">
      <c r="A80" s="330" t="s">
        <v>253</v>
      </c>
      <c r="B80" s="330"/>
      <c r="C80" s="330"/>
    </row>
    <row r="84" spans="1:5" ht="15" customHeight="1">
      <c r="A84" s="331" t="s">
        <v>269</v>
      </c>
      <c r="B84" s="331"/>
      <c r="C84" s="331"/>
      <c r="D84" s="107"/>
      <c r="E84" s="107"/>
    </row>
    <row r="85" spans="1:5" ht="15" customHeight="1">
      <c r="A85" s="331"/>
      <c r="B85" s="331"/>
      <c r="C85" s="331"/>
      <c r="D85" s="107"/>
      <c r="E85" s="107"/>
    </row>
    <row r="86" spans="1:5" ht="15" customHeight="1">
      <c r="A86" s="331"/>
      <c r="B86" s="331"/>
      <c r="C86" s="331"/>
      <c r="D86" s="107"/>
      <c r="E86" s="107"/>
    </row>
    <row r="87" spans="1:5" ht="15" customHeight="1">
      <c r="A87" s="331"/>
      <c r="B87" s="331"/>
      <c r="C87" s="331"/>
      <c r="D87" s="107"/>
      <c r="E87" s="107"/>
    </row>
    <row r="88" spans="1:5" ht="15" customHeight="1">
      <c r="A88" s="331"/>
      <c r="B88" s="331"/>
      <c r="C88" s="331"/>
      <c r="D88" s="107"/>
      <c r="E88" s="107"/>
    </row>
    <row r="89" spans="1:5" ht="15" customHeight="1">
      <c r="A89" s="107"/>
      <c r="B89" s="107"/>
    </row>
    <row r="125" spans="1:7" ht="77.25" customHeight="1">
      <c r="A125" s="332" t="s">
        <v>250</v>
      </c>
      <c r="B125" s="332"/>
      <c r="C125" s="332"/>
      <c r="D125" s="332"/>
      <c r="E125" s="332"/>
      <c r="F125" s="332"/>
      <c r="G125" s="332"/>
    </row>
    <row r="129" spans="1:3" ht="20.6">
      <c r="A129" s="330" t="s">
        <v>254</v>
      </c>
      <c r="B129" s="330"/>
      <c r="C129" s="330"/>
    </row>
  </sheetData>
  <sheetProtection password="C411" sheet="1" objects="1" scenarios="1" selectLockedCells="1" selectUnlockedCells="1"/>
  <mergeCells count="15">
    <mergeCell ref="A47:C47"/>
    <mergeCell ref="A25:C25"/>
    <mergeCell ref="A15:H15"/>
    <mergeCell ref="A16:H16"/>
    <mergeCell ref="A23:H23"/>
    <mergeCell ref="A3:H3"/>
    <mergeCell ref="A4:H4"/>
    <mergeCell ref="A5:C5"/>
    <mergeCell ref="A17:C17"/>
    <mergeCell ref="A18:C18"/>
    <mergeCell ref="A129:C129"/>
    <mergeCell ref="A84:C88"/>
    <mergeCell ref="A80:C80"/>
    <mergeCell ref="A125:G125"/>
    <mergeCell ref="A77:C77"/>
  </mergeCells>
  <pageMargins left="0.45" right="0.45" top="0.33" bottom="0.75" header="0.3" footer="0.3"/>
  <pageSetup scale="55" orientation="portrait" r:id="rId1"/>
  <rowBreaks count="1" manualBreakCount="1">
    <brk id="63" max="9"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00FF"/>
  </sheetPr>
  <dimension ref="A1:I24"/>
  <sheetViews>
    <sheetView showGridLines="0" zoomScaleNormal="100" workbookViewId="0">
      <selection activeCell="E13" sqref="E13"/>
    </sheetView>
  </sheetViews>
  <sheetFormatPr defaultRowHeight="14.6"/>
  <cols>
    <col min="1" max="1" width="13.53515625" customWidth="1"/>
    <col min="2" max="2" width="12.4609375" customWidth="1"/>
    <col min="3" max="3" width="26.15234375" customWidth="1"/>
    <col min="4" max="4" width="61.4609375" customWidth="1"/>
    <col min="5" max="5" width="69.4609375" customWidth="1"/>
  </cols>
  <sheetData>
    <row r="1" spans="1:9" ht="22.5" customHeight="1">
      <c r="A1" s="1" t="s">
        <v>93</v>
      </c>
      <c r="B1" s="1"/>
      <c r="C1" s="1"/>
      <c r="D1" s="2"/>
      <c r="E1" s="3"/>
    </row>
    <row r="2" spans="1:9" ht="19.5" customHeight="1">
      <c r="A2" s="119" t="s">
        <v>94</v>
      </c>
      <c r="B2" s="4" t="s">
        <v>149</v>
      </c>
      <c r="C2" s="4" t="s">
        <v>95</v>
      </c>
      <c r="D2" s="4" t="s">
        <v>96</v>
      </c>
      <c r="E2" s="117" t="s">
        <v>293</v>
      </c>
    </row>
    <row r="3" spans="1:9" ht="31.5" customHeight="1">
      <c r="A3" s="120" t="s">
        <v>97</v>
      </c>
      <c r="B3" s="108" t="s">
        <v>150</v>
      </c>
      <c r="C3" s="109" t="s">
        <v>98</v>
      </c>
      <c r="D3" s="109" t="s">
        <v>99</v>
      </c>
      <c r="E3" s="110" t="s">
        <v>304</v>
      </c>
    </row>
    <row r="4" spans="1:9" ht="34.5" customHeight="1">
      <c r="A4" s="120" t="s">
        <v>100</v>
      </c>
      <c r="B4" s="108" t="s">
        <v>152</v>
      </c>
      <c r="C4" s="108" t="s">
        <v>101</v>
      </c>
      <c r="D4" s="108" t="s">
        <v>102</v>
      </c>
      <c r="E4" s="111" t="s">
        <v>288</v>
      </c>
    </row>
    <row r="5" spans="1:9" ht="37.299999999999997">
      <c r="A5" s="120" t="s">
        <v>103</v>
      </c>
      <c r="B5" s="108" t="s">
        <v>160</v>
      </c>
      <c r="C5" s="108" t="s">
        <v>104</v>
      </c>
      <c r="D5" s="108" t="s">
        <v>105</v>
      </c>
      <c r="E5" s="111" t="s">
        <v>258</v>
      </c>
    </row>
    <row r="6" spans="1:9" ht="18.75" customHeight="1">
      <c r="A6" s="120" t="s">
        <v>106</v>
      </c>
      <c r="B6" s="108" t="s">
        <v>153</v>
      </c>
      <c r="C6" s="109" t="s">
        <v>107</v>
      </c>
      <c r="D6" s="109" t="s">
        <v>108</v>
      </c>
      <c r="E6" s="110" t="s">
        <v>259</v>
      </c>
    </row>
    <row r="7" spans="1:9" ht="18.75" customHeight="1">
      <c r="A7" s="120" t="s">
        <v>109</v>
      </c>
      <c r="B7" s="108" t="s">
        <v>154</v>
      </c>
      <c r="C7" s="108" t="s">
        <v>110</v>
      </c>
      <c r="D7" s="109" t="s">
        <v>111</v>
      </c>
      <c r="E7" s="110" t="s">
        <v>260</v>
      </c>
    </row>
    <row r="8" spans="1:9" ht="18.75" customHeight="1">
      <c r="A8" s="121" t="s">
        <v>112</v>
      </c>
      <c r="B8" s="109" t="s">
        <v>155</v>
      </c>
      <c r="C8" s="109" t="s">
        <v>113</v>
      </c>
      <c r="D8" s="109" t="s">
        <v>114</v>
      </c>
      <c r="E8" s="110" t="s">
        <v>261</v>
      </c>
    </row>
    <row r="9" spans="1:9" ht="15.45">
      <c r="A9" s="122"/>
      <c r="B9" s="5"/>
      <c r="C9" s="114"/>
      <c r="D9" s="6"/>
      <c r="E9" s="123"/>
      <c r="I9" s="9"/>
    </row>
    <row r="10" spans="1:9" ht="20.6">
      <c r="A10" s="7" t="s">
        <v>115</v>
      </c>
      <c r="B10" s="7"/>
      <c r="C10" s="115"/>
      <c r="D10" s="8"/>
      <c r="E10" s="116"/>
      <c r="I10" s="10"/>
    </row>
    <row r="11" spans="1:9" ht="18.45">
      <c r="A11" s="119" t="s">
        <v>94</v>
      </c>
      <c r="B11" s="4"/>
      <c r="C11" s="4" t="s">
        <v>95</v>
      </c>
      <c r="D11" s="4" t="s">
        <v>96</v>
      </c>
      <c r="E11" s="117" t="s">
        <v>293</v>
      </c>
      <c r="I11" s="11"/>
    </row>
    <row r="12" spans="1:9" ht="24.75" customHeight="1">
      <c r="A12" s="120" t="s">
        <v>116</v>
      </c>
      <c r="B12" s="108" t="s">
        <v>156</v>
      </c>
      <c r="C12" s="109" t="s">
        <v>117</v>
      </c>
      <c r="D12" s="109" t="s">
        <v>118</v>
      </c>
      <c r="E12" s="110" t="s">
        <v>262</v>
      </c>
    </row>
    <row r="13" spans="1:9" ht="24.75" customHeight="1">
      <c r="A13" s="120" t="s">
        <v>119</v>
      </c>
      <c r="B13" s="108" t="s">
        <v>157</v>
      </c>
      <c r="C13" s="109" t="s">
        <v>120</v>
      </c>
      <c r="D13" s="109" t="s">
        <v>121</v>
      </c>
      <c r="E13" s="110" t="s">
        <v>263</v>
      </c>
    </row>
    <row r="14" spans="1:9" ht="24.75" customHeight="1">
      <c r="A14" s="120" t="s">
        <v>122</v>
      </c>
      <c r="B14" s="108" t="s">
        <v>158</v>
      </c>
      <c r="C14" s="109" t="s">
        <v>123</v>
      </c>
      <c r="D14" s="109" t="s">
        <v>124</v>
      </c>
      <c r="E14" s="110" t="s">
        <v>264</v>
      </c>
    </row>
    <row r="15" spans="1:9" ht="24.75" customHeight="1">
      <c r="A15" s="120" t="s">
        <v>125</v>
      </c>
      <c r="B15" s="108" t="s">
        <v>159</v>
      </c>
      <c r="C15" s="109" t="s">
        <v>126</v>
      </c>
      <c r="D15" s="109" t="s">
        <v>127</v>
      </c>
      <c r="E15" s="110" t="s">
        <v>289</v>
      </c>
    </row>
    <row r="16" spans="1:9" ht="32.25" customHeight="1">
      <c r="A16" s="120" t="s">
        <v>128</v>
      </c>
      <c r="B16" s="108" t="s">
        <v>161</v>
      </c>
      <c r="C16" s="109" t="s">
        <v>129</v>
      </c>
      <c r="D16" s="109" t="s">
        <v>280</v>
      </c>
      <c r="E16" s="110" t="s">
        <v>290</v>
      </c>
    </row>
    <row r="17" spans="1:5" ht="60.75" customHeight="1">
      <c r="A17" s="120" t="s">
        <v>130</v>
      </c>
      <c r="B17" s="108" t="s">
        <v>162</v>
      </c>
      <c r="C17" s="109" t="s">
        <v>131</v>
      </c>
      <c r="D17" s="109" t="s">
        <v>132</v>
      </c>
      <c r="E17" s="110" t="s">
        <v>287</v>
      </c>
    </row>
    <row r="18" spans="1:5" ht="24.75" customHeight="1">
      <c r="A18" s="121" t="s">
        <v>133</v>
      </c>
      <c r="B18" s="109" t="s">
        <v>163</v>
      </c>
      <c r="C18" s="109" t="s">
        <v>134</v>
      </c>
      <c r="D18" s="109" t="s">
        <v>282</v>
      </c>
      <c r="E18" s="110" t="s">
        <v>286</v>
      </c>
    </row>
    <row r="19" spans="1:5" ht="24.75" customHeight="1">
      <c r="A19" s="121" t="s">
        <v>135</v>
      </c>
      <c r="B19" s="109" t="s">
        <v>164</v>
      </c>
      <c r="C19" s="109" t="s">
        <v>136</v>
      </c>
      <c r="D19" s="109" t="s">
        <v>281</v>
      </c>
      <c r="E19" s="110" t="s">
        <v>285</v>
      </c>
    </row>
    <row r="20" spans="1:5" ht="24.75" customHeight="1">
      <c r="A20" s="121" t="s">
        <v>137</v>
      </c>
      <c r="B20" s="109" t="s">
        <v>165</v>
      </c>
      <c r="C20" s="109" t="s">
        <v>138</v>
      </c>
      <c r="D20" s="109" t="s">
        <v>170</v>
      </c>
      <c r="E20" s="124" t="s">
        <v>284</v>
      </c>
    </row>
    <row r="21" spans="1:5">
      <c r="A21" s="121" t="s">
        <v>139</v>
      </c>
      <c r="B21" s="109" t="s">
        <v>166</v>
      </c>
      <c r="C21" s="109" t="s">
        <v>140</v>
      </c>
      <c r="D21" s="109" t="s">
        <v>141</v>
      </c>
      <c r="E21" s="110" t="s">
        <v>283</v>
      </c>
    </row>
    <row r="22" spans="1:5" ht="24.9">
      <c r="A22" s="121" t="s">
        <v>142</v>
      </c>
      <c r="B22" s="109" t="s">
        <v>167</v>
      </c>
      <c r="C22" s="109" t="s">
        <v>143</v>
      </c>
      <c r="D22" s="109" t="s">
        <v>144</v>
      </c>
      <c r="E22" s="110" t="s">
        <v>265</v>
      </c>
    </row>
    <row r="23" spans="1:5" ht="24.9">
      <c r="A23" s="121" t="s">
        <v>145</v>
      </c>
      <c r="B23" s="109" t="s">
        <v>168</v>
      </c>
      <c r="C23" s="109" t="s">
        <v>146</v>
      </c>
      <c r="D23" s="109" t="s">
        <v>292</v>
      </c>
      <c r="E23" s="110" t="s">
        <v>291</v>
      </c>
    </row>
    <row r="24" spans="1:5" ht="24.75" customHeight="1"/>
  </sheetData>
  <sheetProtection password="C411" sheet="1"/>
  <pageMargins left="0.25" right="0.27" top="0.75" bottom="0.75" header="0.3" footer="0.3"/>
  <pageSetup scale="73"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FFFFCC"/>
  </sheetPr>
  <dimension ref="A1"/>
  <sheetViews>
    <sheetView showGridLines="0" tabSelected="1" zoomScale="60" zoomScaleNormal="60" workbookViewId="0">
      <selection activeCell="AC6" sqref="AC6"/>
    </sheetView>
  </sheetViews>
  <sheetFormatPr defaultColWidth="9.15234375" defaultRowHeight="14.6"/>
  <cols>
    <col min="1" max="23" width="9.15234375" style="24"/>
    <col min="24" max="24" width="5.15234375" style="24" customWidth="1"/>
    <col min="25" max="16384" width="9.15234375" style="24"/>
  </cols>
  <sheetData/>
  <sheetProtection password="C411" sheet="1" objects="1" selectLockedCells="1" selectUnlockedCells="1"/>
  <pageMargins left="0.37" right="0.16" top="0.56000000000000005" bottom="0.25" header="0.54" footer="0.3"/>
  <pageSetup scale="46" orientation="portrait" r:id="rId1"/>
  <rowBreaks count="1" manualBreakCount="1">
    <brk id="91" max="23"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5</vt:i4>
      </vt:variant>
    </vt:vector>
  </HeadingPairs>
  <TitlesOfParts>
    <vt:vector size="10" baseType="lpstr">
      <vt:lpstr>       742 FORM            </vt:lpstr>
      <vt:lpstr>Add FNS Instructions</vt:lpstr>
      <vt:lpstr>Edit Check Instructions</vt:lpstr>
      <vt:lpstr>Edit Check Descriptions</vt:lpstr>
      <vt:lpstr>FNS FPRS Crosswalk</vt:lpstr>
      <vt:lpstr>'       742 FORM            '!Print_Area</vt:lpstr>
      <vt:lpstr>'Add FNS Instructions'!Print_Area</vt:lpstr>
      <vt:lpstr>'Edit Check Descriptions'!Print_Area</vt:lpstr>
      <vt:lpstr>'Edit Check Instructions'!Print_Area</vt:lpstr>
      <vt:lpstr>'FNS FPRS Crosswalk'!Print_Area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MAmara</dc:creator>
  <cp:lastModifiedBy>Kate Ullrich</cp:lastModifiedBy>
  <cp:lastPrinted>2017-10-02T21:44:30Z</cp:lastPrinted>
  <dcterms:created xsi:type="dcterms:W3CDTF">2013-10-01T19:51:06Z</dcterms:created>
  <dcterms:modified xsi:type="dcterms:W3CDTF">2021-10-13T23:41:08Z</dcterms:modified>
</cp:coreProperties>
</file>