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bed.ped.state.nm.us/sites/FileTransfer/SBB_Final Reports/Shared Documents/FY24/UPDATES/"/>
    </mc:Choice>
  </mc:AlternateContent>
  <xr:revisionPtr revIDLastSave="0" documentId="13_ncr:1_{33A2CAC8-4665-4C94-AD42-46FDB92DF3F3}" xr6:coauthVersionLast="47" xr6:coauthVersionMax="47" xr10:uidLastSave="{00000000-0000-0000-0000-000000000000}"/>
  <bookViews>
    <workbookView xWindow="-120" yWindow="-120" windowWidth="29040" windowHeight="15840" xr2:uid="{A42F50F6-3210-4EB8-8C08-10DDC0B055AA}"/>
  </bookViews>
  <sheets>
    <sheet name="NBPTS" sheetId="1" r:id="rId1"/>
    <sheet name="PED_ONLY" sheetId="2" state="hidden" r:id="rId2"/>
  </sheets>
  <externalReferences>
    <externalReference r:id="rId3"/>
    <externalReference r:id="rId4"/>
  </externalReferences>
  <definedNames>
    <definedName name="_xlnm._FilterDatabase" localSheetId="1" hidden="1">PED_ONLY!$A$1:$I$201</definedName>
    <definedName name="Blank" localSheetId="1">[1]PED_ONLY2!#REF!</definedName>
    <definedName name="Blank">[2]PED_ONLY2!#REF!</definedName>
    <definedName name="Dropdown" localSheetId="1">[1]PED_ONLY2!#REF!</definedName>
    <definedName name="Dropdown">[2]PED_ONLY2!#REF!</definedName>
    <definedName name="_xlnm.Print_Area" localSheetId="0">NBPTS!$A$1:$D$1034</definedName>
    <definedName name="_xlnm.Print_Area" localSheetId="1">PED_ONLY!$A$1:$I$257</definedName>
    <definedName name="_xlnm.Print_Titles" localSheetId="0">NBPTS!$1:$11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D27" i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" i="2"/>
  <c r="E2" i="2"/>
  <c r="E3" i="2"/>
  <c r="E4" i="2"/>
  <c r="F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F28" i="2"/>
  <c r="E29" i="2"/>
  <c r="E30" i="2"/>
  <c r="E31" i="2"/>
  <c r="E32" i="2"/>
  <c r="E33" i="2"/>
  <c r="F33" i="2"/>
  <c r="E34" i="2"/>
  <c r="E35" i="2"/>
  <c r="E36" i="2"/>
  <c r="E37" i="2"/>
  <c r="E38" i="2"/>
  <c r="E39" i="2"/>
  <c r="E40" i="2"/>
  <c r="E41" i="2"/>
  <c r="E42" i="2"/>
  <c r="E43" i="2"/>
  <c r="E44" i="2"/>
  <c r="E45" i="2"/>
  <c r="F181" i="2" s="1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F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F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F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F234" i="2" s="1"/>
  <c r="E154" i="2"/>
  <c r="E155" i="2"/>
  <c r="E156" i="2"/>
  <c r="F156" i="2"/>
  <c r="E157" i="2"/>
  <c r="E158" i="2"/>
  <c r="E159" i="2"/>
  <c r="E160" i="2"/>
  <c r="E161" i="2"/>
  <c r="E162" i="2"/>
  <c r="E163" i="2"/>
  <c r="E164" i="2"/>
  <c r="E165" i="2"/>
  <c r="E166" i="2"/>
  <c r="F166" i="2"/>
  <c r="E167" i="2"/>
  <c r="E168" i="2"/>
  <c r="E169" i="2"/>
  <c r="E170" i="2"/>
  <c r="E171" i="2"/>
  <c r="E172" i="2"/>
  <c r="F172" i="2"/>
  <c r="E173" i="2"/>
  <c r="E174" i="2"/>
  <c r="F174" i="2"/>
  <c r="E175" i="2"/>
  <c r="E176" i="2"/>
  <c r="E177" i="2"/>
  <c r="E178" i="2"/>
  <c r="E179" i="2"/>
  <c r="E180" i="2"/>
  <c r="E181" i="2"/>
  <c r="E182" i="2"/>
  <c r="E183" i="2"/>
  <c r="E184" i="2"/>
  <c r="E185" i="2"/>
  <c r="F185" i="2"/>
  <c r="E186" i="2"/>
  <c r="F186" i="2"/>
  <c r="E187" i="2"/>
  <c r="E188" i="2"/>
  <c r="E189" i="2"/>
  <c r="F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F197" i="2" s="1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H234" i="2" l="1"/>
  <c r="H197" i="2"/>
  <c r="F233" i="2"/>
  <c r="H233" i="2" s="1"/>
  <c r="F207" i="2"/>
  <c r="H207" i="2" s="1"/>
  <c r="F77" i="2"/>
  <c r="F65" i="2"/>
  <c r="F9" i="2"/>
  <c r="F21" i="2"/>
  <c r="F45" i="2"/>
  <c r="F26" i="2"/>
  <c r="F38" i="2"/>
  <c r="F50" i="2"/>
  <c r="F62" i="2"/>
  <c r="F74" i="2"/>
  <c r="F86" i="2"/>
  <c r="F98" i="2"/>
  <c r="F110" i="2"/>
  <c r="F122" i="2"/>
  <c r="F134" i="2"/>
  <c r="F146" i="2"/>
  <c r="F31" i="2"/>
  <c r="F43" i="2"/>
  <c r="F55" i="2"/>
  <c r="F67" i="2"/>
  <c r="F79" i="2"/>
  <c r="F91" i="2"/>
  <c r="F103" i="2"/>
  <c r="F115" i="2"/>
  <c r="F127" i="2"/>
  <c r="F139" i="2"/>
  <c r="F151" i="2"/>
  <c r="F24" i="2"/>
  <c r="F36" i="2"/>
  <c r="F48" i="2"/>
  <c r="F60" i="2"/>
  <c r="F72" i="2"/>
  <c r="F84" i="2"/>
  <c r="F96" i="2"/>
  <c r="F108" i="2"/>
  <c r="F120" i="2"/>
  <c r="F132" i="2"/>
  <c r="F144" i="2"/>
  <c r="F17" i="2"/>
  <c r="F29" i="2"/>
  <c r="F41" i="2"/>
  <c r="F53" i="2"/>
  <c r="F22" i="2"/>
  <c r="F34" i="2"/>
  <c r="F46" i="2"/>
  <c r="F58" i="2"/>
  <c r="F70" i="2"/>
  <c r="F82" i="2"/>
  <c r="F94" i="2"/>
  <c r="F106" i="2"/>
  <c r="F118" i="2"/>
  <c r="F130" i="2"/>
  <c r="F27" i="2"/>
  <c r="F39" i="2"/>
  <c r="F51" i="2"/>
  <c r="F63" i="2"/>
  <c r="F75" i="2"/>
  <c r="F87" i="2"/>
  <c r="F99" i="2"/>
  <c r="F111" i="2"/>
  <c r="F123" i="2"/>
  <c r="F135" i="2"/>
  <c r="F147" i="2"/>
  <c r="F44" i="2"/>
  <c r="F56" i="2"/>
  <c r="F68" i="2"/>
  <c r="F80" i="2"/>
  <c r="F92" i="2"/>
  <c r="F104" i="2"/>
  <c r="F116" i="2"/>
  <c r="F128" i="2"/>
  <c r="F140" i="2"/>
  <c r="F152" i="2"/>
  <c r="F164" i="2"/>
  <c r="F176" i="2"/>
  <c r="F188" i="2"/>
  <c r="F200" i="2"/>
  <c r="H200" i="2" s="1"/>
  <c r="F212" i="2"/>
  <c r="H212" i="2" s="1"/>
  <c r="F224" i="2"/>
  <c r="H224" i="2" s="1"/>
  <c r="F236" i="2"/>
  <c r="H236" i="2" s="1"/>
  <c r="F248" i="2"/>
  <c r="H248" i="2" s="1"/>
  <c r="F25" i="2"/>
  <c r="F37" i="2"/>
  <c r="F49" i="2"/>
  <c r="F61" i="2"/>
  <c r="F73" i="2"/>
  <c r="F85" i="2"/>
  <c r="F97" i="2"/>
  <c r="F109" i="2"/>
  <c r="F121" i="2"/>
  <c r="F133" i="2"/>
  <c r="F145" i="2"/>
  <c r="F157" i="2"/>
  <c r="F169" i="2"/>
  <c r="F30" i="2"/>
  <c r="F42" i="2"/>
  <c r="F54" i="2"/>
  <c r="F66" i="2"/>
  <c r="F78" i="2"/>
  <c r="F90" i="2"/>
  <c r="F102" i="2"/>
  <c r="F114" i="2"/>
  <c r="F126" i="2"/>
  <c r="F138" i="2"/>
  <c r="F150" i="2"/>
  <c r="F162" i="2"/>
  <c r="F23" i="2"/>
  <c r="F35" i="2"/>
  <c r="F47" i="2"/>
  <c r="F59" i="2"/>
  <c r="F71" i="2"/>
  <c r="F83" i="2"/>
  <c r="F95" i="2"/>
  <c r="F107" i="2"/>
  <c r="F119" i="2"/>
  <c r="F131" i="2"/>
  <c r="F143" i="2"/>
  <c r="F155" i="2"/>
  <c r="F167" i="2"/>
  <c r="F179" i="2"/>
  <c r="F191" i="2"/>
  <c r="H191" i="2" s="1"/>
  <c r="F228" i="2"/>
  <c r="H228" i="2" s="1"/>
  <c r="F256" i="2"/>
  <c r="H256" i="2" s="1"/>
  <c r="F220" i="2"/>
  <c r="H220" i="2" s="1"/>
  <c r="F230" i="2"/>
  <c r="H230" i="2" s="1"/>
  <c r="F89" i="2"/>
  <c r="F235" i="2"/>
  <c r="H235" i="2" s="1"/>
  <c r="F217" i="2"/>
  <c r="H217" i="2" s="1"/>
  <c r="F199" i="2"/>
  <c r="H199" i="2" s="1"/>
  <c r="F52" i="2"/>
  <c r="F210" i="2"/>
  <c r="H210" i="2" s="1"/>
  <c r="F192" i="2"/>
  <c r="H192" i="2" s="1"/>
  <c r="F163" i="2"/>
  <c r="F215" i="2"/>
  <c r="H215" i="2" s="1"/>
  <c r="F202" i="2"/>
  <c r="H202" i="2" s="1"/>
  <c r="F175" i="2"/>
  <c r="F159" i="2"/>
  <c r="F148" i="2"/>
  <c r="F225" i="2"/>
  <c r="H225" i="2" s="1"/>
  <c r="F194" i="2"/>
  <c r="H194" i="2" s="1"/>
  <c r="F183" i="2"/>
  <c r="F142" i="2"/>
  <c r="F137" i="2"/>
  <c r="F113" i="2"/>
  <c r="F101" i="2"/>
  <c r="F253" i="2"/>
  <c r="H253" i="2" s="1"/>
  <c r="F245" i="2"/>
  <c r="H245" i="2" s="1"/>
  <c r="F240" i="2"/>
  <c r="H240" i="2" s="1"/>
  <c r="F222" i="2"/>
  <c r="H222" i="2" s="1"/>
  <c r="F209" i="2"/>
  <c r="H209" i="2" s="1"/>
  <c r="F204" i="2"/>
  <c r="H204" i="2" s="1"/>
  <c r="F180" i="2"/>
  <c r="F141" i="2"/>
  <c r="F16" i="2"/>
  <c r="F246" i="2"/>
  <c r="H246" i="2" s="1"/>
  <c r="F214" i="2"/>
  <c r="H214" i="2" s="1"/>
  <c r="F196" i="2"/>
  <c r="H196" i="2" s="1"/>
  <c r="F177" i="2"/>
  <c r="F171" i="2"/>
  <c r="F158" i="2"/>
  <c r="F136" i="2"/>
  <c r="F124" i="2"/>
  <c r="F100" i="2"/>
  <c r="F76" i="2"/>
  <c r="F64" i="2"/>
  <c r="F243" i="2"/>
  <c r="H243" i="2" s="1"/>
  <c r="F242" i="2"/>
  <c r="H242" i="2" s="1"/>
  <c r="F237" i="2"/>
  <c r="H237" i="2" s="1"/>
  <c r="F206" i="2"/>
  <c r="H206" i="2" s="1"/>
  <c r="F201" i="2"/>
  <c r="H201" i="2" s="1"/>
  <c r="F168" i="2"/>
  <c r="F165" i="2"/>
  <c r="F129" i="2"/>
  <c r="F117" i="2"/>
  <c r="F105" i="2"/>
  <c r="F93" i="2"/>
  <c r="F81" i="2"/>
  <c r="F69" i="2"/>
  <c r="F57" i="2"/>
  <c r="F238" i="2"/>
  <c r="H238" i="2" s="1"/>
  <c r="F227" i="2"/>
  <c r="H227" i="2" s="1"/>
  <c r="F247" i="2"/>
  <c r="H247" i="2" s="1"/>
  <c r="F229" i="2"/>
  <c r="H229" i="2" s="1"/>
  <c r="F211" i="2"/>
  <c r="H211" i="2" s="1"/>
  <c r="F193" i="2"/>
  <c r="H193" i="2" s="1"/>
  <c r="F182" i="2"/>
  <c r="F161" i="2"/>
  <c r="F154" i="2"/>
  <c r="F40" i="2"/>
  <c r="F198" i="2"/>
  <c r="H198" i="2" s="1"/>
  <c r="F190" i="2"/>
  <c r="F255" i="2"/>
  <c r="H255" i="2" s="1"/>
  <c r="F219" i="2"/>
  <c r="H219" i="2" s="1"/>
  <c r="F216" i="2"/>
  <c r="H216" i="2" s="1"/>
  <c r="F239" i="2"/>
  <c r="H239" i="2" s="1"/>
  <c r="F187" i="2"/>
  <c r="F173" i="2"/>
  <c r="F252" i="2"/>
  <c r="H252" i="2" s="1"/>
  <c r="F221" i="2"/>
  <c r="H221" i="2" s="1"/>
  <c r="F244" i="2"/>
  <c r="H244" i="2" s="1"/>
  <c r="F231" i="2"/>
  <c r="H231" i="2" s="1"/>
  <c r="F226" i="2"/>
  <c r="H226" i="2" s="1"/>
  <c r="F208" i="2"/>
  <c r="H208" i="2" s="1"/>
  <c r="F203" i="2"/>
  <c r="H203" i="2" s="1"/>
  <c r="F195" i="2"/>
  <c r="H195" i="2" s="1"/>
  <c r="F254" i="2"/>
  <c r="H254" i="2" s="1"/>
  <c r="F218" i="2"/>
  <c r="H218" i="2" s="1"/>
  <c r="F213" i="2"/>
  <c r="H213" i="2" s="1"/>
  <c r="F184" i="2"/>
  <c r="F170" i="2"/>
  <c r="F149" i="2"/>
  <c r="F178" i="2"/>
  <c r="F251" i="2"/>
  <c r="H251" i="2" s="1"/>
  <c r="F250" i="2"/>
  <c r="H250" i="2" s="1"/>
  <c r="F232" i="2"/>
  <c r="H232" i="2" s="1"/>
  <c r="F257" i="2"/>
  <c r="H257" i="2" s="1"/>
  <c r="F249" i="2"/>
  <c r="H249" i="2" s="1"/>
  <c r="F241" i="2"/>
  <c r="H241" i="2" s="1"/>
  <c r="F223" i="2"/>
  <c r="H223" i="2" s="1"/>
  <c r="F205" i="2"/>
  <c r="H205" i="2" s="1"/>
  <c r="F160" i="2"/>
  <c r="F153" i="2"/>
  <c r="F2" i="2"/>
  <c r="F11" i="2"/>
  <c r="F18" i="2"/>
  <c r="F6" i="2"/>
  <c r="F13" i="2"/>
  <c r="F32" i="2"/>
  <c r="F20" i="2"/>
  <c r="F8" i="2"/>
  <c r="F15" i="2"/>
  <c r="F3" i="2"/>
  <c r="F10" i="2"/>
  <c r="F5" i="2"/>
  <c r="F12" i="2"/>
  <c r="F19" i="2"/>
  <c r="F7" i="2"/>
  <c r="F14" i="2"/>
  <c r="I199" i="2" l="1"/>
  <c r="I245" i="2"/>
  <c r="H185" i="2"/>
  <c r="I247" i="2"/>
  <c r="H11" i="2"/>
  <c r="H49" i="2"/>
  <c r="H35" i="2"/>
  <c r="H120" i="2"/>
  <c r="H81" i="2"/>
  <c r="H23" i="2"/>
  <c r="H128" i="2"/>
  <c r="H86" i="2"/>
  <c r="H154" i="2"/>
  <c r="H93" i="2"/>
  <c r="H64" i="2"/>
  <c r="H141" i="2"/>
  <c r="H183" i="2"/>
  <c r="I200" i="2"/>
  <c r="H155" i="2"/>
  <c r="H162" i="2"/>
  <c r="H169" i="2"/>
  <c r="H25" i="2"/>
  <c r="H116" i="2"/>
  <c r="H87" i="2"/>
  <c r="H58" i="2"/>
  <c r="H96" i="2"/>
  <c r="H91" i="2"/>
  <c r="H74" i="2"/>
  <c r="I234" i="2"/>
  <c r="H12" i="2"/>
  <c r="H167" i="2"/>
  <c r="H108" i="2"/>
  <c r="H153" i="2"/>
  <c r="H184" i="2"/>
  <c r="H180" i="2"/>
  <c r="I195" i="2"/>
  <c r="I218" i="2"/>
  <c r="H143" i="2"/>
  <c r="H150" i="2"/>
  <c r="H157" i="2"/>
  <c r="I249" i="2"/>
  <c r="H104" i="2"/>
  <c r="H75" i="2"/>
  <c r="H46" i="2"/>
  <c r="H84" i="2"/>
  <c r="H79" i="2"/>
  <c r="H62" i="2"/>
  <c r="H156" i="2"/>
  <c r="I211" i="2"/>
  <c r="H140" i="2"/>
  <c r="H115" i="2"/>
  <c r="H149" i="2"/>
  <c r="H16" i="2"/>
  <c r="H30" i="2"/>
  <c r="H99" i="2"/>
  <c r="H103" i="2"/>
  <c r="H166" i="2"/>
  <c r="H170" i="2"/>
  <c r="H10" i="2"/>
  <c r="H173" i="2"/>
  <c r="H105" i="2"/>
  <c r="H3" i="2"/>
  <c r="I206" i="2"/>
  <c r="I214" i="2"/>
  <c r="H187" i="2"/>
  <c r="H182" i="2"/>
  <c r="H117" i="2"/>
  <c r="H100" i="2"/>
  <c r="I205" i="2"/>
  <c r="I226" i="2"/>
  <c r="I236" i="2"/>
  <c r="H131" i="2"/>
  <c r="H138" i="2"/>
  <c r="H145" i="2"/>
  <c r="I237" i="2"/>
  <c r="H92" i="2"/>
  <c r="H63" i="2"/>
  <c r="H34" i="2"/>
  <c r="H72" i="2"/>
  <c r="H67" i="2"/>
  <c r="H50" i="2"/>
  <c r="I235" i="2"/>
  <c r="H19" i="2"/>
  <c r="I244" i="2"/>
  <c r="H137" i="2"/>
  <c r="H42" i="2"/>
  <c r="H82" i="2"/>
  <c r="H98" i="2"/>
  <c r="I222" i="2"/>
  <c r="H33" i="2"/>
  <c r="H52" i="2"/>
  <c r="H37" i="2"/>
  <c r="H70" i="2"/>
  <c r="H5" i="2"/>
  <c r="I253" i="2"/>
  <c r="H160" i="2"/>
  <c r="H161" i="2"/>
  <c r="H76" i="2"/>
  <c r="H15" i="2"/>
  <c r="I224" i="2"/>
  <c r="I219" i="2"/>
  <c r="I240" i="2"/>
  <c r="I194" i="2"/>
  <c r="H129" i="2"/>
  <c r="H124" i="2"/>
  <c r="I210" i="2"/>
  <c r="H148" i="2"/>
  <c r="H89" i="2"/>
  <c r="H119" i="2"/>
  <c r="H126" i="2"/>
  <c r="H133" i="2"/>
  <c r="I225" i="2"/>
  <c r="H80" i="2"/>
  <c r="H51" i="2"/>
  <c r="H22" i="2"/>
  <c r="H60" i="2"/>
  <c r="H55" i="2"/>
  <c r="H38" i="2"/>
  <c r="H69" i="2"/>
  <c r="H111" i="2"/>
  <c r="H2" i="2"/>
  <c r="H186" i="2"/>
  <c r="H172" i="2"/>
  <c r="H142" i="2"/>
  <c r="H8" i="2"/>
  <c r="I242" i="2"/>
  <c r="I255" i="2"/>
  <c r="I217" i="2"/>
  <c r="I212" i="2"/>
  <c r="H165" i="2"/>
  <c r="H136" i="2"/>
  <c r="I223" i="2"/>
  <c r="H159" i="2"/>
  <c r="H125" i="2"/>
  <c r="H107" i="2"/>
  <c r="H114" i="2"/>
  <c r="H121" i="2"/>
  <c r="I213" i="2"/>
  <c r="H68" i="2"/>
  <c r="H39" i="2"/>
  <c r="H53" i="2"/>
  <c r="H48" i="2"/>
  <c r="H43" i="2"/>
  <c r="H26" i="2"/>
  <c r="I198" i="2"/>
  <c r="H179" i="2"/>
  <c r="I208" i="2"/>
  <c r="H40" i="2"/>
  <c r="H20" i="2"/>
  <c r="I250" i="2"/>
  <c r="I196" i="2"/>
  <c r="I220" i="2"/>
  <c r="I230" i="2"/>
  <c r="H168" i="2"/>
  <c r="H158" i="2"/>
  <c r="I241" i="2"/>
  <c r="H175" i="2"/>
  <c r="I231" i="2"/>
  <c r="H95" i="2"/>
  <c r="H102" i="2"/>
  <c r="H109" i="2"/>
  <c r="I201" i="2"/>
  <c r="H56" i="2"/>
  <c r="H27" i="2"/>
  <c r="H41" i="2"/>
  <c r="H36" i="2"/>
  <c r="H31" i="2"/>
  <c r="H45" i="2"/>
  <c r="H181" i="2"/>
  <c r="I204" i="2"/>
  <c r="I203" i="2"/>
  <c r="H83" i="2"/>
  <c r="H90" i="2"/>
  <c r="H97" i="2"/>
  <c r="H188" i="2"/>
  <c r="H44" i="2"/>
  <c r="H130" i="2"/>
  <c r="H29" i="2"/>
  <c r="H24" i="2"/>
  <c r="H146" i="2"/>
  <c r="H21" i="2"/>
  <c r="H174" i="2"/>
  <c r="I202" i="2"/>
  <c r="I221" i="2"/>
  <c r="H13" i="2"/>
  <c r="I233" i="2"/>
  <c r="I209" i="2"/>
  <c r="H28" i="2"/>
  <c r="I228" i="2"/>
  <c r="I207" i="2"/>
  <c r="H177" i="2"/>
  <c r="I254" i="2"/>
  <c r="I216" i="2"/>
  <c r="I257" i="2"/>
  <c r="H71" i="2"/>
  <c r="H78" i="2"/>
  <c r="H85" i="2"/>
  <c r="H176" i="2"/>
  <c r="H147" i="2"/>
  <c r="H118" i="2"/>
  <c r="H17" i="2"/>
  <c r="H151" i="2"/>
  <c r="H134" i="2"/>
  <c r="H9" i="2"/>
  <c r="H88" i="2"/>
  <c r="H32" i="2"/>
  <c r="I248" i="2"/>
  <c r="H171" i="2"/>
  <c r="H14" i="2"/>
  <c r="H6" i="2"/>
  <c r="I251" i="2"/>
  <c r="I227" i="2"/>
  <c r="H4" i="2"/>
  <c r="I239" i="2"/>
  <c r="I238" i="2"/>
  <c r="I197" i="2"/>
  <c r="H101" i="2"/>
  <c r="H163" i="2"/>
  <c r="I229" i="2"/>
  <c r="H59" i="2"/>
  <c r="H66" i="2"/>
  <c r="H73" i="2"/>
  <c r="H164" i="2"/>
  <c r="H135" i="2"/>
  <c r="H106" i="2"/>
  <c r="H144" i="2"/>
  <c r="H139" i="2"/>
  <c r="H122" i="2"/>
  <c r="H65" i="2"/>
  <c r="H189" i="2"/>
  <c r="H178" i="2"/>
  <c r="I256" i="2"/>
  <c r="I246" i="2"/>
  <c r="H7" i="2"/>
  <c r="H18" i="2"/>
  <c r="I252" i="2"/>
  <c r="I232" i="2"/>
  <c r="H190" i="2"/>
  <c r="I191" i="2" s="1"/>
  <c r="H57" i="2"/>
  <c r="I243" i="2"/>
  <c r="I215" i="2"/>
  <c r="H113" i="2"/>
  <c r="I193" i="2"/>
  <c r="I192" i="2"/>
  <c r="H47" i="2"/>
  <c r="H54" i="2"/>
  <c r="H61" i="2"/>
  <c r="H152" i="2"/>
  <c r="H123" i="2"/>
  <c r="H94" i="2"/>
  <c r="H132" i="2"/>
  <c r="H127" i="2"/>
  <c r="H110" i="2"/>
  <c r="H77" i="2"/>
  <c r="H112" i="2"/>
  <c r="I25" i="2" l="1"/>
  <c r="I34" i="2"/>
  <c r="I23" i="2"/>
  <c r="I79" i="2"/>
  <c r="I5" i="2"/>
  <c r="I179" i="2"/>
  <c r="I96" i="2"/>
  <c r="I126" i="2"/>
  <c r="I138" i="2"/>
  <c r="I33" i="2"/>
  <c r="I12" i="2"/>
  <c r="I143" i="2"/>
  <c r="I93" i="2"/>
  <c r="I153" i="2"/>
  <c r="I72" i="2"/>
  <c r="I11" i="2"/>
  <c r="I119" i="2"/>
  <c r="I154" i="2"/>
  <c r="I58" i="2"/>
  <c r="I78" i="2"/>
  <c r="I16" i="2"/>
  <c r="I165" i="2"/>
  <c r="I38" i="2"/>
  <c r="I48" i="2"/>
  <c r="I167" i="2"/>
  <c r="I137" i="2"/>
  <c r="I184" i="2"/>
  <c r="I103" i="2"/>
  <c r="I108" i="2"/>
  <c r="I120" i="2"/>
  <c r="I162" i="2"/>
  <c r="I52" i="2"/>
  <c r="I35" i="2"/>
  <c r="I84" i="2"/>
  <c r="I99" i="2"/>
  <c r="I75" i="2"/>
  <c r="I164" i="2"/>
  <c r="I175" i="2"/>
  <c r="I22" i="2"/>
  <c r="I155" i="2"/>
  <c r="I140" i="2"/>
  <c r="I159" i="2"/>
  <c r="I70" i="2"/>
  <c r="I63" i="2"/>
  <c r="I145" i="2"/>
  <c r="I124" i="2"/>
  <c r="I166" i="2"/>
  <c r="I28" i="2"/>
  <c r="I68" i="2"/>
  <c r="I30" i="2"/>
  <c r="I49" i="2"/>
  <c r="I80" i="2"/>
  <c r="I185" i="2"/>
  <c r="I136" i="2"/>
  <c r="I131" i="2"/>
  <c r="I170" i="2"/>
  <c r="I104" i="2"/>
  <c r="I47" i="2"/>
  <c r="I109" i="2"/>
  <c r="I62" i="2"/>
  <c r="I19" i="2"/>
  <c r="I148" i="2"/>
  <c r="I45" i="2"/>
  <c r="I130" i="2"/>
  <c r="I55" i="2"/>
  <c r="I8" i="2"/>
  <c r="I177" i="2"/>
  <c r="I69" i="2"/>
  <c r="I86" i="2"/>
  <c r="I113" i="2"/>
  <c r="I41" i="2"/>
  <c r="I115" i="2"/>
  <c r="I150" i="2"/>
  <c r="I158" i="2"/>
  <c r="I190" i="2"/>
  <c r="I151" i="2"/>
  <c r="I134" i="2"/>
  <c r="I111" i="2"/>
  <c r="I66" i="2"/>
  <c r="I89" i="2"/>
  <c r="I180" i="2"/>
  <c r="I187" i="2"/>
  <c r="I127" i="2"/>
  <c r="I43" i="2"/>
  <c r="I146" i="2"/>
  <c r="I173" i="2"/>
  <c r="I116" i="2"/>
  <c r="I128" i="2"/>
  <c r="I10" i="2"/>
  <c r="I182" i="2"/>
  <c r="I160" i="2"/>
  <c r="I77" i="2"/>
  <c r="I4" i="2"/>
  <c r="I141" i="2"/>
  <c r="I144" i="2"/>
  <c r="I92" i="2"/>
  <c r="I65" i="2"/>
  <c r="I114" i="2"/>
  <c r="I83" i="2"/>
  <c r="I142" i="2"/>
  <c r="I102" i="2"/>
  <c r="I123" i="2"/>
  <c r="I176" i="2"/>
  <c r="I2" i="2"/>
  <c r="I3" i="2"/>
  <c r="I139" i="2"/>
  <c r="I106" i="2"/>
  <c r="I97" i="2"/>
  <c r="I94" i="2"/>
  <c r="I133" i="2"/>
  <c r="I135" i="2"/>
  <c r="I178" i="2"/>
  <c r="I147" i="2"/>
  <c r="I46" i="2"/>
  <c r="I27" i="2"/>
  <c r="I112" i="2"/>
  <c r="I90" i="2"/>
  <c r="I161" i="2"/>
  <c r="I132" i="2"/>
  <c r="I174" i="2"/>
  <c r="I157" i="2"/>
  <c r="I59" i="2"/>
  <c r="I152" i="2"/>
  <c r="I32" i="2"/>
  <c r="I44" i="2"/>
  <c r="I149" i="2"/>
  <c r="I20" i="2"/>
  <c r="I181" i="2"/>
  <c r="I88" i="2"/>
  <c r="I87" i="2"/>
  <c r="I107" i="2"/>
  <c r="I18" i="2"/>
  <c r="I37" i="2"/>
  <c r="I169" i="2"/>
  <c r="I39" i="2"/>
  <c r="I6" i="2"/>
  <c r="I171" i="2"/>
  <c r="I117" i="2"/>
  <c r="I129" i="2"/>
  <c r="I95" i="2"/>
  <c r="I29" i="2"/>
  <c r="I42" i="2"/>
  <c r="I54" i="2"/>
  <c r="I56" i="2"/>
  <c r="I125" i="2"/>
  <c r="I71" i="2"/>
  <c r="I51" i="2"/>
  <c r="I85" i="2"/>
  <c r="I26" i="2"/>
  <c r="I24" i="2"/>
  <c r="I101" i="2"/>
  <c r="I189" i="2"/>
  <c r="I57" i="2"/>
  <c r="I53" i="2"/>
  <c r="I73" i="2"/>
  <c r="I118" i="2"/>
  <c r="I100" i="2"/>
  <c r="I76" i="2"/>
  <c r="I168" i="2"/>
  <c r="I163" i="2"/>
  <c r="I121" i="2"/>
  <c r="I82" i="2"/>
  <c r="I74" i="2"/>
  <c r="I67" i="2"/>
  <c r="I15" i="2"/>
  <c r="I14" i="2"/>
  <c r="I98" i="2"/>
  <c r="I183" i="2"/>
  <c r="I31" i="2"/>
  <c r="I105" i="2"/>
  <c r="I13" i="2"/>
  <c r="I156" i="2"/>
  <c r="I36" i="2"/>
  <c r="I40" i="2"/>
  <c r="I61" i="2"/>
  <c r="I7" i="2"/>
  <c r="I60" i="2"/>
  <c r="I172" i="2"/>
  <c r="I91" i="2"/>
  <c r="I110" i="2"/>
  <c r="I21" i="2"/>
  <c r="I122" i="2"/>
  <c r="I9" i="2"/>
  <c r="I81" i="2"/>
  <c r="I64" i="2"/>
  <c r="I188" i="2"/>
  <c r="I17" i="2"/>
  <c r="I50" i="2"/>
  <c r="I186" i="2"/>
</calcChain>
</file>

<file path=xl/sharedStrings.xml><?xml version="1.0" encoding="utf-8"?>
<sst xmlns="http://schemas.openxmlformats.org/spreadsheetml/2006/main" count="791" uniqueCount="473">
  <si>
    <t>National Board for Professional Teaching Standards</t>
  </si>
  <si>
    <t>2023-2024 Certification</t>
  </si>
  <si>
    <t>Naming Convention: Entity Name FY24 NBCT PED-NO</t>
  </si>
  <si>
    <t/>
  </si>
  <si>
    <t>Superintendent/Charter Representative</t>
  </si>
  <si>
    <t>Date</t>
  </si>
  <si>
    <t>District/Charter</t>
  </si>
  <si>
    <t>PED Number</t>
  </si>
  <si>
    <t>PED will not accept a typed signature.  Must be a wet signature or DocuSign/Adobe signature</t>
  </si>
  <si>
    <t>SC</t>
  </si>
  <si>
    <t>586-001</t>
  </si>
  <si>
    <t>EXPLORE ACADEMY  RIO RANCHO</t>
  </si>
  <si>
    <t>583-001</t>
  </si>
  <si>
    <t>RIO GRANDE ACADEMY OF FINE ARTS</t>
  </si>
  <si>
    <t>582-001</t>
  </si>
  <si>
    <t>THRIVE COMMUNITY SCHOOL</t>
  </si>
  <si>
    <t>Sandoval</t>
  </si>
  <si>
    <t>552-001</t>
  </si>
  <si>
    <t>WALATOWA CHARTER HIGH SCHOOL</t>
  </si>
  <si>
    <t>Bernalillo</t>
  </si>
  <si>
    <t>580-001</t>
  </si>
  <si>
    <t>21st CENTURY PUBLIC ACADEMY</t>
  </si>
  <si>
    <t>Santa Fe</t>
  </si>
  <si>
    <t>566-001</t>
  </si>
  <si>
    <t>TURQUOISE TRAIL ELEMENTARY</t>
  </si>
  <si>
    <t>565-001</t>
  </si>
  <si>
    <t>TIERRA ENCANTADA CHARTER</t>
  </si>
  <si>
    <t>518-001</t>
  </si>
  <si>
    <t>TIERRA ADENTRO ST. CHARTER</t>
  </si>
  <si>
    <t>536-001</t>
  </si>
  <si>
    <t>THE GREAT ACADEMY</t>
  </si>
  <si>
    <t>Taos</t>
  </si>
  <si>
    <t>555-001</t>
  </si>
  <si>
    <t>TAOS INTERNATIONAL</t>
  </si>
  <si>
    <t>521-001</t>
  </si>
  <si>
    <t>TAOS INTEGRATED SCHOOL OF ARTS ST.</t>
  </si>
  <si>
    <t>510-001</t>
  </si>
  <si>
    <t>TAOS ACADEMY</t>
  </si>
  <si>
    <t>531-001</t>
  </si>
  <si>
    <t>SOUTHWEST SECONDARY LEARNING CENTER</t>
  </si>
  <si>
    <t>530-001</t>
  </si>
  <si>
    <t>SOUTHWEST PREPATORY LEARNING CENTER</t>
  </si>
  <si>
    <t>544-001</t>
  </si>
  <si>
    <t>SW AERONAUTICS, MATHEMATICS AND SCIENCE ACADEMY</t>
  </si>
  <si>
    <t>515-001</t>
  </si>
  <si>
    <t>SOUTH VALLEY PREP ST. CHARTER</t>
  </si>
  <si>
    <t>576-001</t>
  </si>
  <si>
    <t>SOLARE COLLEGIATE</t>
  </si>
  <si>
    <t>Mckinley</t>
  </si>
  <si>
    <t>568-001</t>
  </si>
  <si>
    <t>SIX DIRECTIONS</t>
  </si>
  <si>
    <t>Valencia</t>
  </si>
  <si>
    <t>505-001</t>
  </si>
  <si>
    <t>SCHOOL OF DREAMS ST. CHARTER</t>
  </si>
  <si>
    <t>563-001</t>
  </si>
  <si>
    <t>SANDOVAL ACADEMY OF BIL ED SABE</t>
  </si>
  <si>
    <t>570-001</t>
  </si>
  <si>
    <t>ROOTS &amp; WINGS</t>
  </si>
  <si>
    <t>539-001</t>
  </si>
  <si>
    <t>RED RIVER VALLEY</t>
  </si>
  <si>
    <t>Dona Ana</t>
  </si>
  <si>
    <t>577-001</t>
  </si>
  <si>
    <t>RAICES DEL SABER XINACHTLI</t>
  </si>
  <si>
    <t>504-001</t>
  </si>
  <si>
    <t>NORTH VALLEY ACADEMY ST. CHARTER</t>
  </si>
  <si>
    <t>509-001</t>
  </si>
  <si>
    <t>NEW MEXICO SCHOOL FOR THE ARTS ST. CH</t>
  </si>
  <si>
    <t>554-001</t>
  </si>
  <si>
    <t>NEW MEXICO CONNECTIONS ACADEMY</t>
  </si>
  <si>
    <t>549-001</t>
  </si>
  <si>
    <t>NEW AMERICA SCHOOL - LAS CRUCES</t>
  </si>
  <si>
    <t>529-001</t>
  </si>
  <si>
    <t>MONTESSORI ELEMEMTARY ST. CHARTER</t>
  </si>
  <si>
    <t>564-001</t>
  </si>
  <si>
    <t>MONTE DEL SOL</t>
  </si>
  <si>
    <t>542-001</t>
  </si>
  <si>
    <t>MISSION ACHIEVEMENT &amp; SUCCESS-MAS</t>
  </si>
  <si>
    <t>578-001</t>
  </si>
  <si>
    <t>MIDDLE COLLEGE HIGH</t>
  </si>
  <si>
    <t>501-001</t>
  </si>
  <si>
    <t>NEW MEXICO ACADEMY FOR THE MEDIA ARTS CHARTER</t>
  </si>
  <si>
    <t>547-001</t>
  </si>
  <si>
    <t>MCCURDY CHARTER SCHOOL</t>
  </si>
  <si>
    <t>519-001</t>
  </si>
  <si>
    <t>MASTERS PROGRAM ST. CHARTER</t>
  </si>
  <si>
    <t>567-001</t>
  </si>
  <si>
    <t>LAS MONTANAS</t>
  </si>
  <si>
    <t>Rio Arriba</t>
  </si>
  <si>
    <t>546-001</t>
  </si>
  <si>
    <t>560-001</t>
  </si>
  <si>
    <t>LA ACADEMIA DOLORES HUERTA</t>
  </si>
  <si>
    <t>535-001</t>
  </si>
  <si>
    <t>J. PAUL TAYLOR ACADEMY</t>
  </si>
  <si>
    <t>573-001</t>
  </si>
  <si>
    <t>HOZHO ACADEMY</t>
  </si>
  <si>
    <t>503-001</t>
  </si>
  <si>
    <t>HORIZON ACADEMY WEST ST. CHARTER</t>
  </si>
  <si>
    <t>581-001</t>
  </si>
  <si>
    <t>EXPLORE ACADEMY - LAS CRUCES</t>
  </si>
  <si>
    <t>557-001</t>
  </si>
  <si>
    <t>EXPLORE ACADEMY</t>
  </si>
  <si>
    <t>550-001</t>
  </si>
  <si>
    <t>ESTANCIA VALLEY</t>
  </si>
  <si>
    <t>562-001</t>
  </si>
  <si>
    <t>DEAP</t>
  </si>
  <si>
    <t>512-001</t>
  </si>
  <si>
    <t>CESAR CHAVEZ COMM. ST. CHARTER</t>
  </si>
  <si>
    <t>520-001</t>
  </si>
  <si>
    <t>ASK ACADEMY ST. CHARTER</t>
  </si>
  <si>
    <t>525-001</t>
  </si>
  <si>
    <t>AMY BIEHL ST. CHARTER</t>
  </si>
  <si>
    <t>575-001</t>
  </si>
  <si>
    <t>ALTURA PREPARATORY SCHOOL</t>
  </si>
  <si>
    <t>511-001</t>
  </si>
  <si>
    <t>ALMA D' ARTE STATE CHARTER</t>
  </si>
  <si>
    <t>Grant</t>
  </si>
  <si>
    <t>532-001</t>
  </si>
  <si>
    <t>ALDO LEOPOLD ST. CHARTER</t>
  </si>
  <si>
    <t>517-001</t>
  </si>
  <si>
    <t>ALBUQUERQUE SIGN LANGUAGE</t>
  </si>
  <si>
    <t>516-001</t>
  </si>
  <si>
    <t>ALBUQUERQUE SCHOOL OF EXCELLENCE</t>
  </si>
  <si>
    <t>524-001</t>
  </si>
  <si>
    <t>AIMS @ UNM</t>
  </si>
  <si>
    <t>574-001</t>
  </si>
  <si>
    <t>ALBUQUERQUE COLLEGIATE</t>
  </si>
  <si>
    <t>528-001</t>
  </si>
  <si>
    <t>ALBUQUERQUE BILINGUAL ACADEMY</t>
  </si>
  <si>
    <t>579-001</t>
  </si>
  <si>
    <t>ACES TECHNICAL CHARTER SCHOOL</t>
  </si>
  <si>
    <t>McKinley</t>
  </si>
  <si>
    <t>D</t>
  </si>
  <si>
    <t>089-000</t>
  </si>
  <si>
    <t>ZUNI</t>
  </si>
  <si>
    <t>San Miguel</t>
  </si>
  <si>
    <t>LC</t>
  </si>
  <si>
    <t>068-004</t>
  </si>
  <si>
    <t>RIO GALLINAS CHARTER SCHOOL</t>
  </si>
  <si>
    <t>068-000</t>
  </si>
  <si>
    <t>WEST LAS VEGAS</t>
  </si>
  <si>
    <t>Mora</t>
  </si>
  <si>
    <t>045-000</t>
  </si>
  <si>
    <t>WAGON MOUND</t>
  </si>
  <si>
    <t>Guadalupe/Torrance</t>
  </si>
  <si>
    <t>026-000</t>
  </si>
  <si>
    <t>VAUGHN</t>
  </si>
  <si>
    <t>Otero</t>
  </si>
  <si>
    <t>047-000</t>
  </si>
  <si>
    <t>TULAROSA</t>
  </si>
  <si>
    <t>Quay</t>
  </si>
  <si>
    <t>049-000</t>
  </si>
  <si>
    <t>TUCUMCARI</t>
  </si>
  <si>
    <t>Sierra</t>
  </si>
  <si>
    <t>073-000</t>
  </si>
  <si>
    <t>TRUTH OR CONSEQ.</t>
  </si>
  <si>
    <t>Curry/Roosevelt</t>
  </si>
  <si>
    <t>013-000</t>
  </si>
  <si>
    <t>TEXICO</t>
  </si>
  <si>
    <t>Lea/Chaves</t>
  </si>
  <si>
    <t>035-000</t>
  </si>
  <si>
    <t>TATUM</t>
  </si>
  <si>
    <t>585-001</t>
  </si>
  <si>
    <t>VISTA GRANDE</t>
  </si>
  <si>
    <t>076-005</t>
  </si>
  <si>
    <t>TAOS MUNICIPAL CHARTER</t>
  </si>
  <si>
    <t>076-006</t>
  </si>
  <si>
    <t>ANANSI CHARTER</t>
  </si>
  <si>
    <t>076-000</t>
  </si>
  <si>
    <t>TAOS</t>
  </si>
  <si>
    <t>Colfax/Union</t>
  </si>
  <si>
    <t>010-000</t>
  </si>
  <si>
    <t>SPRINGER</t>
  </si>
  <si>
    <t>Socorro</t>
  </si>
  <si>
    <t>074-003</t>
  </si>
  <si>
    <t>COTTONWOOD VALLEY CHARTER</t>
  </si>
  <si>
    <t>074-000</t>
  </si>
  <si>
    <t>SOCORRO</t>
  </si>
  <si>
    <t>023-000</t>
  </si>
  <si>
    <t>SILVER CITY CONS.</t>
  </si>
  <si>
    <t>Guadalupe/San Miguel</t>
  </si>
  <si>
    <t>025-000</t>
  </si>
  <si>
    <t>SANTA ROSA</t>
  </si>
  <si>
    <t>071-024</t>
  </si>
  <si>
    <t>ACADEMY FOR TECH &amp; CLASSICS</t>
  </si>
  <si>
    <t>071-000</t>
  </si>
  <si>
    <t>SANTA FE</t>
  </si>
  <si>
    <t>052-000</t>
  </si>
  <si>
    <t>SAN JON</t>
  </si>
  <si>
    <t>Lincoln</t>
  </si>
  <si>
    <t>036-000</t>
  </si>
  <si>
    <t>RUIDOSO</t>
  </si>
  <si>
    <t>Harding</t>
  </si>
  <si>
    <t>027-000</t>
  </si>
  <si>
    <t>ROY</t>
  </si>
  <si>
    <t>Chaves</t>
  </si>
  <si>
    <t>004-009</t>
  </si>
  <si>
    <t>SIDNEY GUTIERREZ</t>
  </si>
  <si>
    <t>004-000</t>
  </si>
  <si>
    <t>ROSWELL</t>
  </si>
  <si>
    <t>083-000</t>
  </si>
  <si>
    <t>RIO RANCHO</t>
  </si>
  <si>
    <t>Catron</t>
  </si>
  <si>
    <t>002-000</t>
  </si>
  <si>
    <t>RESERVE</t>
  </si>
  <si>
    <t>Colfax</t>
  </si>
  <si>
    <t>009-000</t>
  </si>
  <si>
    <t>RATON</t>
  </si>
  <si>
    <t>079-000</t>
  </si>
  <si>
    <t>QUESTA</t>
  </si>
  <si>
    <t>Catron/Cibola</t>
  </si>
  <si>
    <t>003-000</t>
  </si>
  <si>
    <t>QUEMADO</t>
  </si>
  <si>
    <t>Roosevelt</t>
  </si>
  <si>
    <t>057-000</t>
  </si>
  <si>
    <t>PORTALES</t>
  </si>
  <si>
    <t>072-000</t>
  </si>
  <si>
    <t>POJOAQUE</t>
  </si>
  <si>
    <t>Taos/Rio Arriba</t>
  </si>
  <si>
    <t>077-000</t>
  </si>
  <si>
    <t>PEÑASCO</t>
  </si>
  <si>
    <t>070-000</t>
  </si>
  <si>
    <t>PECOS</t>
  </si>
  <si>
    <t>Torrance/Socorro</t>
  </si>
  <si>
    <t>082-000</t>
  </si>
  <si>
    <t>MOUNTAINAIR</t>
  </si>
  <si>
    <t>028-000</t>
  </si>
  <si>
    <t>MOSQUERO</t>
  </si>
  <si>
    <t>Torrance/Bernalillo/Santa Fe</t>
  </si>
  <si>
    <t>081-000</t>
  </si>
  <si>
    <t>MORIARTY</t>
  </si>
  <si>
    <t>044-000</t>
  </si>
  <si>
    <t>MORA</t>
  </si>
  <si>
    <t>078-000</t>
  </si>
  <si>
    <t>MESA VISTA</t>
  </si>
  <si>
    <t>Curry/Roosevelt/Quay</t>
  </si>
  <si>
    <t>014-000</t>
  </si>
  <si>
    <t>MELROSE</t>
  </si>
  <si>
    <t>011-000</t>
  </si>
  <si>
    <t>MAXWELL</t>
  </si>
  <si>
    <t>075-000</t>
  </si>
  <si>
    <t>MAGDALENA</t>
  </si>
  <si>
    <t>Lea</t>
  </si>
  <si>
    <t>031-000</t>
  </si>
  <si>
    <t>LOVINGTON</t>
  </si>
  <si>
    <t>Eddy</t>
  </si>
  <si>
    <t>021-000</t>
  </si>
  <si>
    <t>LOVING</t>
  </si>
  <si>
    <t>086-000</t>
  </si>
  <si>
    <t>LOS LUNAS</t>
  </si>
  <si>
    <t>Los Alamos</t>
  </si>
  <si>
    <t>041-000</t>
  </si>
  <si>
    <t>LOS ALAMOS</t>
  </si>
  <si>
    <t>Hidalgo</t>
  </si>
  <si>
    <t>029-000</t>
  </si>
  <si>
    <t>LORDSBURG</t>
  </si>
  <si>
    <t>Quay/Harding</t>
  </si>
  <si>
    <t>051-000</t>
  </si>
  <si>
    <t>LOGAN</t>
  </si>
  <si>
    <t>San Miguel/Mora</t>
  </si>
  <si>
    <t>069-000</t>
  </si>
  <si>
    <t>LAS VEGAS CITY</t>
  </si>
  <si>
    <t>Don Ana</t>
  </si>
  <si>
    <t>017-000</t>
  </si>
  <si>
    <t>LAS CRUCES</t>
  </si>
  <si>
    <t>007-000</t>
  </si>
  <si>
    <t>LAKE ARTHUR</t>
  </si>
  <si>
    <t>063-004</t>
  </si>
  <si>
    <t>SAN DIEGO RIVERSIDE CHARTER</t>
  </si>
  <si>
    <t>063-000</t>
  </si>
  <si>
    <t>JEMEZ VALLEY</t>
  </si>
  <si>
    <t>056-000</t>
  </si>
  <si>
    <t>JEMEZ MOUNTAIN</t>
  </si>
  <si>
    <t>034-000</t>
  </si>
  <si>
    <t>JAL</t>
  </si>
  <si>
    <t>Quay/Roosevelt</t>
  </si>
  <si>
    <t>050-000</t>
  </si>
  <si>
    <t>HOUSE</t>
  </si>
  <si>
    <t>039-000</t>
  </si>
  <si>
    <t>HONDO</t>
  </si>
  <si>
    <t>033-000</t>
  </si>
  <si>
    <t>HOBBS</t>
  </si>
  <si>
    <t>018-000</t>
  </si>
  <si>
    <t>HATCH</t>
  </si>
  <si>
    <t>005-000</t>
  </si>
  <si>
    <t>HAGERMAN</t>
  </si>
  <si>
    <t>Cibola</t>
  </si>
  <si>
    <t>088-000</t>
  </si>
  <si>
    <t>GRANTS</t>
  </si>
  <si>
    <t>Curry/Quay</t>
  </si>
  <si>
    <t>015-000</t>
  </si>
  <si>
    <t>GRADY</t>
  </si>
  <si>
    <t>043-000</t>
  </si>
  <si>
    <t>GALLUP</t>
  </si>
  <si>
    <t>Dona Ana/Otero/Anthony</t>
  </si>
  <si>
    <t>019-000</t>
  </si>
  <si>
    <t>GADSDEN</t>
  </si>
  <si>
    <t>De Baca</t>
  </si>
  <si>
    <t>016-000</t>
  </si>
  <si>
    <t>FT. SUMNER</t>
  </si>
  <si>
    <t>059-000</t>
  </si>
  <si>
    <t>FLOYD</t>
  </si>
  <si>
    <t>San Juan</t>
  </si>
  <si>
    <t>065-000</t>
  </si>
  <si>
    <t>FARMINGTON</t>
  </si>
  <si>
    <t>032-000</t>
  </si>
  <si>
    <t>EUNICE</t>
  </si>
  <si>
    <t>Torrance</t>
  </si>
  <si>
    <t>080-000</t>
  </si>
  <si>
    <t>ESTANCIA</t>
  </si>
  <si>
    <t>Rio Arriba/Santa Fe</t>
  </si>
  <si>
    <t>055-000</t>
  </si>
  <si>
    <t>ESPAÑOLA</t>
  </si>
  <si>
    <t>Roosevelt/Chaves</t>
  </si>
  <si>
    <t>058-000</t>
  </si>
  <si>
    <t>ELIDA</t>
  </si>
  <si>
    <t>054-000</t>
  </si>
  <si>
    <t>DULCE</t>
  </si>
  <si>
    <t>060-000</t>
  </si>
  <si>
    <t>DORA</t>
  </si>
  <si>
    <t>006-000</t>
  </si>
  <si>
    <t>DEXTER</t>
  </si>
  <si>
    <t>Union/Colfax</t>
  </si>
  <si>
    <t>085-000</t>
  </si>
  <si>
    <t>DES MOINES</t>
  </si>
  <si>
    <t>Luna</t>
  </si>
  <si>
    <t>042-006</t>
  </si>
  <si>
    <t>DEMING CESAR CHAVEZ</t>
  </si>
  <si>
    <t>042-000</t>
  </si>
  <si>
    <t>DEMING</t>
  </si>
  <si>
    <t>062-000</t>
  </si>
  <si>
    <t>CUBA</t>
  </si>
  <si>
    <t>Lincoln/Socorro/Torrance</t>
  </si>
  <si>
    <t>038-000</t>
  </si>
  <si>
    <t>CORONA</t>
  </si>
  <si>
    <t>024-000</t>
  </si>
  <si>
    <t>COBRE CONS.</t>
  </si>
  <si>
    <t>Curry</t>
  </si>
  <si>
    <t>012-000</t>
  </si>
  <si>
    <t>CLOVIS</t>
  </si>
  <si>
    <t>048-000</t>
  </si>
  <si>
    <t>CLOUDCROFT</t>
  </si>
  <si>
    <t>Union</t>
  </si>
  <si>
    <t>084-000</t>
  </si>
  <si>
    <t>CLAYTON</t>
  </si>
  <si>
    <t>008-003</t>
  </si>
  <si>
    <t>MORENO VALLEY HIGH</t>
  </si>
  <si>
    <t>008-000</t>
  </si>
  <si>
    <t>CIMARRON</t>
  </si>
  <si>
    <t>053-000</t>
  </si>
  <si>
    <t>CHAMA VALLEY</t>
  </si>
  <si>
    <t>067-109</t>
  </si>
  <si>
    <t>DREAM DINE'</t>
  </si>
  <si>
    <t>067-000</t>
  </si>
  <si>
    <t>CENTRAL CONS.</t>
  </si>
  <si>
    <t>Lincoln/Socorro</t>
  </si>
  <si>
    <t>037-000</t>
  </si>
  <si>
    <t>CARRIZOZO</t>
  </si>
  <si>
    <t>584-001</t>
  </si>
  <si>
    <t>PECOS CYBER ACADEMY</t>
  </si>
  <si>
    <t>020-001</t>
  </si>
  <si>
    <t>JEFFERSON MONT. ACAD.</t>
  </si>
  <si>
    <t>020-000</t>
  </si>
  <si>
    <t>CARLSBAD</t>
  </si>
  <si>
    <t>040-000</t>
  </si>
  <si>
    <t>CAPITAN</t>
  </si>
  <si>
    <t>066-000</t>
  </si>
  <si>
    <t>BLOOMFIELD</t>
  </si>
  <si>
    <t>061-000</t>
  </si>
  <si>
    <t>BERNALILLO</t>
  </si>
  <si>
    <t>Valencia/Socorro</t>
  </si>
  <si>
    <t>087-000</t>
  </si>
  <si>
    <t>BELEN</t>
  </si>
  <si>
    <t>064-001</t>
  </si>
  <si>
    <t>MOSAIC ACADEMY CHARTER</t>
  </si>
  <si>
    <t>064-000</t>
  </si>
  <si>
    <t>AZTEC</t>
  </si>
  <si>
    <t>Eddy/Chaves</t>
  </si>
  <si>
    <t>022-000</t>
  </si>
  <si>
    <t>ARTESIA</t>
  </si>
  <si>
    <t>030-000</t>
  </si>
  <si>
    <t>ANIMAS</t>
  </si>
  <si>
    <t>Bernalillo/Sandoval</t>
  </si>
  <si>
    <t>001-782</t>
  </si>
  <si>
    <t>WILLIAM W &amp; JOSEPHINE DORN CHARTER</t>
  </si>
  <si>
    <t>001-709</t>
  </si>
  <si>
    <t>VOZ COLLEGIATE PREPARATORY CHARTER SCHOOL</t>
  </si>
  <si>
    <t>001-753</t>
  </si>
  <si>
    <t>TECHNOLOGY LEADERSHIP</t>
  </si>
  <si>
    <t>001-025</t>
  </si>
  <si>
    <t>SOUTH VALLEY</t>
  </si>
  <si>
    <t>001-750</t>
  </si>
  <si>
    <t>SIEMBRA LEADERSHIP HIGH SCHOOL</t>
  </si>
  <si>
    <t>001-051</t>
  </si>
  <si>
    <t>ROBERT F. KENNEDY</t>
  </si>
  <si>
    <t>001-047</t>
  </si>
  <si>
    <t>PAPA</t>
  </si>
  <si>
    <t>001-039</t>
  </si>
  <si>
    <t>MARK ARMIJO (NUESTROS VALORES)</t>
  </si>
  <si>
    <t>001-768</t>
  </si>
  <si>
    <t>NEW MEXICO INTERNATIONAL</t>
  </si>
  <si>
    <t>001-708</t>
  </si>
  <si>
    <t>NEW AMERICA CHARTER SCHOOL</t>
  </si>
  <si>
    <t>001-006</t>
  </si>
  <si>
    <t>NATIVE AMERICAN COMM ACAD.</t>
  </si>
  <si>
    <t>001-098</t>
  </si>
  <si>
    <t>MOUNTAIN MAHOGANY</t>
  </si>
  <si>
    <t>001-095</t>
  </si>
  <si>
    <t>MONTESSORI OF THE RIO GRANDE</t>
  </si>
  <si>
    <t>001-017</t>
  </si>
  <si>
    <t>LOS PUENTES</t>
  </si>
  <si>
    <t>001-061</t>
  </si>
  <si>
    <t>LA ACADEMIA DE ESPERANZA</t>
  </si>
  <si>
    <t>001-781</t>
  </si>
  <si>
    <t>INT'L SCHOOL MESA DEL SOL ST. CHARTER</t>
  </si>
  <si>
    <t>001-752</t>
  </si>
  <si>
    <t>HEALTH LEADERSHIP CHARTER</t>
  </si>
  <si>
    <t>001-030</t>
  </si>
  <si>
    <t>GORDON BERNELL</t>
  </si>
  <si>
    <t>001-707</t>
  </si>
  <si>
    <t>GILBERT L. SENA CHARTER</t>
  </si>
  <si>
    <t>001-069</t>
  </si>
  <si>
    <t>EL CAMINO REAL</t>
  </si>
  <si>
    <t>001-024</t>
  </si>
  <si>
    <t>EAST MOUNTAIN</t>
  </si>
  <si>
    <t>001-063</t>
  </si>
  <si>
    <t>DIGITAL ARTS &amp; TECH ACADEMY</t>
  </si>
  <si>
    <t>502-001</t>
  </si>
  <si>
    <t>COTTONWOOD CLASSICAL ST. CHARTER</t>
  </si>
  <si>
    <t>001-028</t>
  </si>
  <si>
    <t>CORRALES INTERNATIONAL</t>
  </si>
  <si>
    <t>001-706</t>
  </si>
  <si>
    <t>CORAL COMMUNITY</t>
  </si>
  <si>
    <t>001-780</t>
  </si>
  <si>
    <t>CIEN AGUAS INTERNATIONAL</t>
  </si>
  <si>
    <t>001-118</t>
  </si>
  <si>
    <t>CHRISTINE DUNCAN COMMUNITY</t>
  </si>
  <si>
    <t>001-116</t>
  </si>
  <si>
    <t>ALICE KING COMMUNITY SCHOOL</t>
  </si>
  <si>
    <t>001-016</t>
  </si>
  <si>
    <t>THE ALBUQUERQUE TALENT AND DEVELOPMENT ACAD</t>
  </si>
  <si>
    <t>001-090</t>
  </si>
  <si>
    <t>ALBUQUERQUE CHARTER ACADEMY</t>
  </si>
  <si>
    <t>001-749</t>
  </si>
  <si>
    <t>ACE LEADERSHIP</t>
  </si>
  <si>
    <t>001-000</t>
  </si>
  <si>
    <t>ALBUQUERQUE</t>
  </si>
  <si>
    <t>046-000</t>
  </si>
  <si>
    <t>ALAMOGORDO</t>
  </si>
  <si>
    <t>Final List</t>
  </si>
  <si>
    <t>Frequency</t>
  </si>
  <si>
    <t>Search</t>
  </si>
  <si>
    <t>Sort_Alpha</t>
  </si>
  <si>
    <t>Sort_Number</t>
  </si>
  <si>
    <t>County / Counties</t>
  </si>
  <si>
    <t>D/LC/SC
(District,
Local Charter,
State Charter)</t>
  </si>
  <si>
    <t>ENTITY STARS CODE</t>
  </si>
  <si>
    <t>You may be required to provide copies of the certificate(s).</t>
  </si>
  <si>
    <t>In accordance with New Mexico Statute 22-8-23.4 National Board for Professional</t>
  </si>
  <si>
    <t>obtained a NBPTS certificate on or before the first reporting period (40D) of the</t>
  </si>
  <si>
    <t>current school year.</t>
  </si>
  <si>
    <t>Please note, if we can not verify the certificates, either by the name(s) listed</t>
  </si>
  <si>
    <t>below or by hard copy, your State Equalization Guarantee (SEG) will be adjusted</t>
  </si>
  <si>
    <t xml:space="preserve">accordingly. </t>
  </si>
  <si>
    <t>Once complete, upload to the File Transfer Site in the FY24 -&gt; Membership folder</t>
  </si>
  <si>
    <t>Signing this form officially certifies the school district or charter school complies</t>
  </si>
  <si>
    <t xml:space="preserve">with Statute 22-8-23.4 NBPTS.  </t>
  </si>
  <si>
    <t>dropdown</t>
  </si>
  <si>
    <t>certificate by 40D of the current year, please check the N/A box below:</t>
  </si>
  <si>
    <t>Licensed School Employees</t>
  </si>
  <si>
    <t>If your school district or charter school does not have Licensed School Employees with a NBPTS</t>
  </si>
  <si>
    <t>Total number of National Board Certified Licensed School Employees:</t>
  </si>
  <si>
    <t>N/A:</t>
  </si>
  <si>
    <t>Teaching Standards (NBPTS), list the names of all Licensed School Employees who have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</si>
</sst>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rgb="FF0070C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2" fontId="2" fillId="3" borderId="1" xfId="0" applyNumberFormat="1" applyFont="1" applyFill="1" applyBorder="1"/>
    <xf numFmtId="0" fontId="2" fillId="3" borderId="1" xfId="0" applyFont="1" applyFill="1" applyBorder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3" fillId="2" borderId="1" xfId="0" applyFont="1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0" fontId="0" fillId="2" borderId="1" xfId="0" applyFill="1" applyBorder="1" applyProtection="1">
      <protection locked="0"/>
    </xf>
    <xf numFmtId="0" fontId="1" fillId="4" borderId="0" xfId="0" applyFont="1" applyFill="1" applyProtection="1">
      <protection locked="0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fmlaLink="$C$26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561975</xdr:colOff>
          <xdr:row>24</xdr:row>
          <xdr:rowOff>161925</xdr:rowOff>
        </xdr:from>
        <xdr:to>
          <xdr:col>3</xdr:col>
          <xdr:colOff>1085850</xdr:colOff>
          <xdr:row>26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228601</xdr:colOff>
      <xdr:row>0</xdr:row>
      <xdr:rowOff>38100</xdr:rowOff>
    </xdr:from>
    <xdr:to>
      <xdr:col>1</xdr:col>
      <xdr:colOff>1856598</xdr:colOff>
      <xdr:row>4</xdr:row>
      <xdr:rowOff>9524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38100"/>
          <a:ext cx="1923272" cy="7334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ara.Cordova\Downloads\ENTITY-FY25-New-Program-MEM-Proj-PED-NO.xlsx" TargetMode="External"/><Relationship Id="rId1" Type="http://schemas.openxmlformats.org/officeDocument/2006/relationships/externalLinkPath" Target="file:///C:\Users\Sara.Cordova\Downloads\ENTITY-FY25-New-Program-MEM-Proj-PED-NO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webed.ped.state.nm.us/sites/FileTransfer/SBB_Final%20Reports/Shared%20Documents/FY23/UPDATES/LEA-FY-New-Program-MEM-Proj-.xlsx" TargetMode="External"/><Relationship Id="rId1" Type="http://schemas.openxmlformats.org/officeDocument/2006/relationships/externalLinkPath" Target="/sites/FileTransfer/SBB_Final%20Reports/Shared%20Documents/FY23/UPDATES/LEA-FY-New-Program-MEM-Proj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ewProgramMem"/>
      <sheetName val="PED_ONLY"/>
      <sheetName val="PED_ONLY2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ewProgramMem"/>
      <sheetName val="PED_ONLY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4202E-13D3-4213-9381-392760FDFD71}">
  <dimension ref="A1:G1034"/>
  <sheetViews>
    <sheetView showGridLines="0" tabSelected="1" topLeftCell="A20" zoomScaleNormal="100" workbookViewId="0">
      <selection activeCell="G26" sqref="G26"/>
    </sheetView>
  </sheetViews>
  <sheetFormatPr defaultRowHeight="15" x14ac:dyDescent="0.25"/>
  <cols>
    <col min="1" max="1" width="4.42578125" style="20" bestFit="1" customWidth="1"/>
    <col min="2" max="2" width="56.140625" style="11" customWidth="1"/>
    <col min="3" max="3" width="11.140625" style="11" customWidth="1"/>
    <col min="4" max="4" width="19.42578125" customWidth="1"/>
  </cols>
  <sheetData>
    <row r="1" spans="2:5" x14ac:dyDescent="0.25">
      <c r="B1"/>
      <c r="C1"/>
    </row>
    <row r="2" spans="2:5" x14ac:dyDescent="0.25">
      <c r="B2"/>
      <c r="C2"/>
    </row>
    <row r="3" spans="2:5" x14ac:dyDescent="0.25">
      <c r="B3"/>
      <c r="C3"/>
    </row>
    <row r="4" spans="2:5" x14ac:dyDescent="0.25">
      <c r="B4"/>
      <c r="C4"/>
    </row>
    <row r="5" spans="2:5" ht="15.75" x14ac:dyDescent="0.25">
      <c r="B5" s="10" t="s">
        <v>0</v>
      </c>
    </row>
    <row r="6" spans="2:5" ht="15.75" x14ac:dyDescent="0.25">
      <c r="B6" s="10" t="s">
        <v>468</v>
      </c>
    </row>
    <row r="7" spans="2:5" ht="15.75" x14ac:dyDescent="0.25">
      <c r="B7" s="10" t="s">
        <v>1</v>
      </c>
    </row>
    <row r="8" spans="2:5" x14ac:dyDescent="0.25">
      <c r="B8"/>
      <c r="C8"/>
    </row>
    <row r="9" spans="2:5" ht="35.25" customHeight="1" x14ac:dyDescent="0.25">
      <c r="B9" s="9"/>
      <c r="C9" s="12" t="s">
        <v>466</v>
      </c>
      <c r="D9" s="13" t="str">
        <f>IFERROR(INDEX(PED_ONLY!$B$2:$B$257,MATCH(NBPTS!B9,PED_ONLY!$A$2:$A$257,0)),"")</f>
        <v/>
      </c>
    </row>
    <row r="10" spans="2:5" x14ac:dyDescent="0.25">
      <c r="B10" t="s">
        <v>6</v>
      </c>
      <c r="C10"/>
      <c r="D10" t="s">
        <v>7</v>
      </c>
    </row>
    <row r="11" spans="2:5" x14ac:dyDescent="0.25">
      <c r="B11"/>
      <c r="C11"/>
    </row>
    <row r="12" spans="2:5" x14ac:dyDescent="0.25">
      <c r="B12" s="14" t="s">
        <v>457</v>
      </c>
      <c r="D12" s="14"/>
      <c r="E12" s="14"/>
    </row>
    <row r="13" spans="2:5" x14ac:dyDescent="0.25">
      <c r="B13" s="14" t="s">
        <v>472</v>
      </c>
      <c r="D13" s="14"/>
      <c r="E13" s="14"/>
    </row>
    <row r="14" spans="2:5" x14ac:dyDescent="0.25">
      <c r="B14" s="14" t="s">
        <v>458</v>
      </c>
      <c r="D14" s="14"/>
      <c r="E14" s="14"/>
    </row>
    <row r="15" spans="2:5" x14ac:dyDescent="0.25">
      <c r="B15" s="14" t="s">
        <v>459</v>
      </c>
      <c r="D15" s="14"/>
      <c r="E15" s="14"/>
    </row>
    <row r="16" spans="2:5" x14ac:dyDescent="0.25">
      <c r="B16" s="14" t="s">
        <v>456</v>
      </c>
      <c r="D16" s="14"/>
      <c r="E16" s="14"/>
    </row>
    <row r="17" spans="1:7" x14ac:dyDescent="0.25">
      <c r="B17" s="14" t="s">
        <v>460</v>
      </c>
      <c r="D17" s="14"/>
      <c r="E17" s="14"/>
    </row>
    <row r="18" spans="1:7" x14ac:dyDescent="0.25">
      <c r="B18" s="14" t="s">
        <v>461</v>
      </c>
      <c r="D18" s="14"/>
      <c r="E18" s="14"/>
    </row>
    <row r="19" spans="1:7" x14ac:dyDescent="0.25">
      <c r="B19" s="14" t="s">
        <v>462</v>
      </c>
      <c r="D19" s="14"/>
      <c r="E19" s="14"/>
    </row>
    <row r="20" spans="1:7" x14ac:dyDescent="0.25">
      <c r="A20" s="21"/>
      <c r="B20"/>
      <c r="C20"/>
    </row>
    <row r="21" spans="1:7" x14ac:dyDescent="0.25">
      <c r="B21" s="15" t="s">
        <v>463</v>
      </c>
      <c r="C21"/>
    </row>
    <row r="22" spans="1:7" x14ac:dyDescent="0.25">
      <c r="B22" s="16" t="s">
        <v>2</v>
      </c>
      <c r="C22"/>
    </row>
    <row r="23" spans="1:7" x14ac:dyDescent="0.25">
      <c r="B23"/>
      <c r="C23"/>
    </row>
    <row r="24" spans="1:7" x14ac:dyDescent="0.25">
      <c r="B24" t="s">
        <v>469</v>
      </c>
      <c r="C24"/>
    </row>
    <row r="25" spans="1:7" x14ac:dyDescent="0.25">
      <c r="B25" t="s">
        <v>467</v>
      </c>
      <c r="C25"/>
    </row>
    <row r="26" spans="1:7" ht="30" customHeight="1" x14ac:dyDescent="0.25">
      <c r="B26" s="17" t="s">
        <v>471</v>
      </c>
      <c r="C26" s="24" t="b">
        <v>0</v>
      </c>
      <c r="D26" s="8"/>
    </row>
    <row r="27" spans="1:7" ht="37.5" customHeight="1" x14ac:dyDescent="0.25">
      <c r="B27" s="17" t="s">
        <v>470</v>
      </c>
      <c r="C27" s="18"/>
      <c r="D27" s="19">
        <f>IF(C26=TRUE,0,COUNTIF($B$35:$B$1034,"&lt;&gt;"))</f>
        <v>0</v>
      </c>
    </row>
    <row r="28" spans="1:7" x14ac:dyDescent="0.25">
      <c r="B28"/>
      <c r="C28"/>
    </row>
    <row r="29" spans="1:7" x14ac:dyDescent="0.25">
      <c r="B29" t="s">
        <v>464</v>
      </c>
      <c r="C29"/>
    </row>
    <row r="30" spans="1:7" x14ac:dyDescent="0.25">
      <c r="B30" t="s">
        <v>465</v>
      </c>
      <c r="C30"/>
    </row>
    <row r="31" spans="1:7" ht="42.75" customHeight="1" x14ac:dyDescent="0.25">
      <c r="B31" s="8"/>
      <c r="C31"/>
      <c r="D31" s="8"/>
      <c r="G31" t="s">
        <v>3</v>
      </c>
    </row>
    <row r="32" spans="1:7" x14ac:dyDescent="0.25">
      <c r="B32" t="s">
        <v>4</v>
      </c>
      <c r="C32"/>
      <c r="D32" t="s">
        <v>5</v>
      </c>
    </row>
    <row r="33" spans="1:3" x14ac:dyDescent="0.25">
      <c r="B33" s="12" t="s">
        <v>8</v>
      </c>
      <c r="C33"/>
    </row>
    <row r="34" spans="1:3" x14ac:dyDescent="0.25">
      <c r="B34"/>
      <c r="C34"/>
    </row>
    <row r="35" spans="1:3" x14ac:dyDescent="0.25">
      <c r="A35" s="22">
        <v>1</v>
      </c>
      <c r="B35" s="23"/>
      <c r="C35"/>
    </row>
    <row r="36" spans="1:3" x14ac:dyDescent="0.25">
      <c r="A36" s="22">
        <v>2</v>
      </c>
      <c r="B36" s="23"/>
      <c r="C36"/>
    </row>
    <row r="37" spans="1:3" x14ac:dyDescent="0.25">
      <c r="A37" s="22">
        <v>3</v>
      </c>
      <c r="B37" s="23"/>
      <c r="C37"/>
    </row>
    <row r="38" spans="1:3" x14ac:dyDescent="0.25">
      <c r="A38" s="22">
        <v>4</v>
      </c>
      <c r="B38" s="23"/>
      <c r="C38"/>
    </row>
    <row r="39" spans="1:3" x14ac:dyDescent="0.25">
      <c r="A39" s="22">
        <v>5</v>
      </c>
      <c r="B39" s="23"/>
      <c r="C39"/>
    </row>
    <row r="40" spans="1:3" x14ac:dyDescent="0.25">
      <c r="A40" s="22">
        <v>6</v>
      </c>
      <c r="B40" s="23"/>
      <c r="C40"/>
    </row>
    <row r="41" spans="1:3" x14ac:dyDescent="0.25">
      <c r="A41" s="22">
        <v>7</v>
      </c>
      <c r="B41" s="23"/>
      <c r="C41"/>
    </row>
    <row r="42" spans="1:3" x14ac:dyDescent="0.25">
      <c r="A42" s="22">
        <v>8</v>
      </c>
      <c r="B42" s="23"/>
      <c r="C42"/>
    </row>
    <row r="43" spans="1:3" x14ac:dyDescent="0.25">
      <c r="A43" s="22">
        <v>9</v>
      </c>
      <c r="B43" s="23"/>
      <c r="C43"/>
    </row>
    <row r="44" spans="1:3" x14ac:dyDescent="0.25">
      <c r="A44" s="22">
        <v>10</v>
      </c>
      <c r="B44" s="23"/>
      <c r="C44"/>
    </row>
    <row r="45" spans="1:3" x14ac:dyDescent="0.25">
      <c r="A45" s="22">
        <v>11</v>
      </c>
      <c r="B45" s="23"/>
      <c r="C45"/>
    </row>
    <row r="46" spans="1:3" x14ac:dyDescent="0.25">
      <c r="A46" s="22">
        <v>12</v>
      </c>
      <c r="B46" s="23"/>
      <c r="C46"/>
    </row>
    <row r="47" spans="1:3" x14ac:dyDescent="0.25">
      <c r="A47" s="22">
        <v>13</v>
      </c>
      <c r="B47" s="23"/>
      <c r="C47"/>
    </row>
    <row r="48" spans="1:3" x14ac:dyDescent="0.25">
      <c r="A48" s="22">
        <v>14</v>
      </c>
      <c r="B48" s="23"/>
      <c r="C48"/>
    </row>
    <row r="49" spans="1:3" x14ac:dyDescent="0.25">
      <c r="A49" s="22">
        <v>15</v>
      </c>
      <c r="B49" s="23"/>
      <c r="C49"/>
    </row>
    <row r="50" spans="1:3" x14ac:dyDescent="0.25">
      <c r="A50" s="22">
        <v>16</v>
      </c>
      <c r="B50" s="23"/>
      <c r="C50"/>
    </row>
    <row r="51" spans="1:3" x14ac:dyDescent="0.25">
      <c r="A51" s="22">
        <v>17</v>
      </c>
      <c r="B51" s="23"/>
      <c r="C51"/>
    </row>
    <row r="52" spans="1:3" x14ac:dyDescent="0.25">
      <c r="A52" s="22">
        <v>18</v>
      </c>
      <c r="B52" s="23"/>
      <c r="C52"/>
    </row>
    <row r="53" spans="1:3" x14ac:dyDescent="0.25">
      <c r="A53" s="22">
        <v>19</v>
      </c>
      <c r="B53" s="23"/>
      <c r="C53"/>
    </row>
    <row r="54" spans="1:3" x14ac:dyDescent="0.25">
      <c r="A54" s="22">
        <v>20</v>
      </c>
      <c r="B54" s="23"/>
      <c r="C54"/>
    </row>
    <row r="55" spans="1:3" x14ac:dyDescent="0.25">
      <c r="A55" s="22">
        <v>21</v>
      </c>
      <c r="B55" s="23"/>
      <c r="C55"/>
    </row>
    <row r="56" spans="1:3" x14ac:dyDescent="0.25">
      <c r="A56" s="22">
        <v>22</v>
      </c>
      <c r="B56" s="23"/>
      <c r="C56"/>
    </row>
    <row r="57" spans="1:3" x14ac:dyDescent="0.25">
      <c r="A57" s="22">
        <v>23</v>
      </c>
      <c r="B57" s="23"/>
      <c r="C57"/>
    </row>
    <row r="58" spans="1:3" x14ac:dyDescent="0.25">
      <c r="A58" s="22">
        <v>24</v>
      </c>
      <c r="B58" s="23"/>
      <c r="C58"/>
    </row>
    <row r="59" spans="1:3" x14ac:dyDescent="0.25">
      <c r="A59" s="22">
        <v>25</v>
      </c>
      <c r="B59" s="23"/>
      <c r="C59"/>
    </row>
    <row r="60" spans="1:3" x14ac:dyDescent="0.25">
      <c r="A60" s="22">
        <v>26</v>
      </c>
      <c r="B60" s="23"/>
      <c r="C60"/>
    </row>
    <row r="61" spans="1:3" x14ac:dyDescent="0.25">
      <c r="A61" s="22">
        <v>27</v>
      </c>
      <c r="B61" s="23"/>
      <c r="C61"/>
    </row>
    <row r="62" spans="1:3" x14ac:dyDescent="0.25">
      <c r="A62" s="22">
        <v>28</v>
      </c>
      <c r="B62" s="23"/>
      <c r="C62"/>
    </row>
    <row r="63" spans="1:3" x14ac:dyDescent="0.25">
      <c r="A63" s="22">
        <v>29</v>
      </c>
      <c r="B63" s="23"/>
      <c r="C63"/>
    </row>
    <row r="64" spans="1:3" x14ac:dyDescent="0.25">
      <c r="A64" s="22">
        <v>30</v>
      </c>
      <c r="B64" s="23"/>
      <c r="C64"/>
    </row>
    <row r="65" spans="1:3" x14ac:dyDescent="0.25">
      <c r="A65" s="22">
        <v>31</v>
      </c>
      <c r="B65" s="23"/>
      <c r="C65"/>
    </row>
    <row r="66" spans="1:3" x14ac:dyDescent="0.25">
      <c r="A66" s="22">
        <v>32</v>
      </c>
      <c r="B66" s="23"/>
      <c r="C66"/>
    </row>
    <row r="67" spans="1:3" x14ac:dyDescent="0.25">
      <c r="A67" s="22">
        <v>33</v>
      </c>
      <c r="B67" s="23"/>
      <c r="C67"/>
    </row>
    <row r="68" spans="1:3" x14ac:dyDescent="0.25">
      <c r="A68" s="22">
        <v>34</v>
      </c>
      <c r="B68" s="23"/>
      <c r="C68"/>
    </row>
    <row r="69" spans="1:3" x14ac:dyDescent="0.25">
      <c r="A69" s="22">
        <v>35</v>
      </c>
      <c r="B69" s="23"/>
      <c r="C69"/>
    </row>
    <row r="70" spans="1:3" x14ac:dyDescent="0.25">
      <c r="A70" s="22">
        <v>36</v>
      </c>
      <c r="B70" s="23"/>
      <c r="C70"/>
    </row>
    <row r="71" spans="1:3" x14ac:dyDescent="0.25">
      <c r="A71" s="22">
        <v>37</v>
      </c>
      <c r="B71" s="23"/>
      <c r="C71"/>
    </row>
    <row r="72" spans="1:3" x14ac:dyDescent="0.25">
      <c r="A72" s="22">
        <v>38</v>
      </c>
      <c r="B72" s="23"/>
      <c r="C72"/>
    </row>
    <row r="73" spans="1:3" x14ac:dyDescent="0.25">
      <c r="A73" s="22">
        <v>39</v>
      </c>
      <c r="B73" s="23"/>
      <c r="C73"/>
    </row>
    <row r="74" spans="1:3" x14ac:dyDescent="0.25">
      <c r="A74" s="22">
        <v>40</v>
      </c>
      <c r="B74" s="23"/>
      <c r="C74"/>
    </row>
    <row r="75" spans="1:3" x14ac:dyDescent="0.25">
      <c r="A75" s="22">
        <v>41</v>
      </c>
      <c r="B75" s="23"/>
      <c r="C75"/>
    </row>
    <row r="76" spans="1:3" x14ac:dyDescent="0.25">
      <c r="A76" s="22">
        <v>42</v>
      </c>
      <c r="B76" s="23"/>
      <c r="C76"/>
    </row>
    <row r="77" spans="1:3" x14ac:dyDescent="0.25">
      <c r="A77" s="22">
        <v>43</v>
      </c>
      <c r="B77" s="23"/>
      <c r="C77"/>
    </row>
    <row r="78" spans="1:3" x14ac:dyDescent="0.25">
      <c r="A78" s="22">
        <v>44</v>
      </c>
      <c r="B78" s="23"/>
      <c r="C78"/>
    </row>
    <row r="79" spans="1:3" x14ac:dyDescent="0.25">
      <c r="A79" s="22">
        <v>45</v>
      </c>
      <c r="B79" s="23"/>
      <c r="C79"/>
    </row>
    <row r="80" spans="1:3" x14ac:dyDescent="0.25">
      <c r="A80" s="22">
        <v>46</v>
      </c>
      <c r="B80" s="23"/>
      <c r="C80"/>
    </row>
    <row r="81" spans="1:3" x14ac:dyDescent="0.25">
      <c r="A81" s="22">
        <v>47</v>
      </c>
      <c r="B81" s="23"/>
      <c r="C81"/>
    </row>
    <row r="82" spans="1:3" x14ac:dyDescent="0.25">
      <c r="A82" s="22">
        <v>48</v>
      </c>
      <c r="B82" s="23"/>
      <c r="C82"/>
    </row>
    <row r="83" spans="1:3" x14ac:dyDescent="0.25">
      <c r="A83" s="22">
        <v>49</v>
      </c>
      <c r="B83" s="23"/>
      <c r="C83"/>
    </row>
    <row r="84" spans="1:3" x14ac:dyDescent="0.25">
      <c r="A84" s="22">
        <v>50</v>
      </c>
      <c r="B84" s="23"/>
      <c r="C84"/>
    </row>
    <row r="85" spans="1:3" x14ac:dyDescent="0.25">
      <c r="A85" s="22">
        <v>51</v>
      </c>
      <c r="B85" s="23"/>
      <c r="C85"/>
    </row>
    <row r="86" spans="1:3" x14ac:dyDescent="0.25">
      <c r="A86" s="22">
        <v>52</v>
      </c>
      <c r="B86" s="23"/>
      <c r="C86"/>
    </row>
    <row r="87" spans="1:3" x14ac:dyDescent="0.25">
      <c r="A87" s="22">
        <v>53</v>
      </c>
      <c r="B87" s="23"/>
      <c r="C87"/>
    </row>
    <row r="88" spans="1:3" x14ac:dyDescent="0.25">
      <c r="A88" s="22">
        <v>54</v>
      </c>
      <c r="B88" s="23"/>
      <c r="C88"/>
    </row>
    <row r="89" spans="1:3" x14ac:dyDescent="0.25">
      <c r="A89" s="22">
        <v>55</v>
      </c>
      <c r="B89" s="23"/>
      <c r="C89"/>
    </row>
    <row r="90" spans="1:3" x14ac:dyDescent="0.25">
      <c r="A90" s="22">
        <v>56</v>
      </c>
      <c r="B90" s="23"/>
      <c r="C90"/>
    </row>
    <row r="91" spans="1:3" x14ac:dyDescent="0.25">
      <c r="A91" s="22">
        <v>57</v>
      </c>
      <c r="B91" s="23"/>
      <c r="C91"/>
    </row>
    <row r="92" spans="1:3" x14ac:dyDescent="0.25">
      <c r="A92" s="22">
        <v>58</v>
      </c>
      <c r="B92" s="23"/>
      <c r="C92"/>
    </row>
    <row r="93" spans="1:3" x14ac:dyDescent="0.25">
      <c r="A93" s="22">
        <v>59</v>
      </c>
      <c r="B93" s="23"/>
      <c r="C93"/>
    </row>
    <row r="94" spans="1:3" x14ac:dyDescent="0.25">
      <c r="A94" s="22">
        <v>60</v>
      </c>
      <c r="B94" s="23"/>
      <c r="C94"/>
    </row>
    <row r="95" spans="1:3" x14ac:dyDescent="0.25">
      <c r="A95" s="22">
        <v>61</v>
      </c>
      <c r="B95" s="23"/>
      <c r="C95"/>
    </row>
    <row r="96" spans="1:3" x14ac:dyDescent="0.25">
      <c r="A96" s="22">
        <v>62</v>
      </c>
      <c r="B96" s="23"/>
      <c r="C96"/>
    </row>
    <row r="97" spans="1:3" x14ac:dyDescent="0.25">
      <c r="A97" s="22">
        <v>63</v>
      </c>
      <c r="B97" s="23"/>
      <c r="C97"/>
    </row>
    <row r="98" spans="1:3" x14ac:dyDescent="0.25">
      <c r="A98" s="22">
        <v>64</v>
      </c>
      <c r="B98" s="23"/>
      <c r="C98"/>
    </row>
    <row r="99" spans="1:3" x14ac:dyDescent="0.25">
      <c r="A99" s="22">
        <v>65</v>
      </c>
      <c r="B99" s="23"/>
      <c r="C99"/>
    </row>
    <row r="100" spans="1:3" x14ac:dyDescent="0.25">
      <c r="A100" s="22">
        <v>66</v>
      </c>
      <c r="B100" s="23"/>
      <c r="C100"/>
    </row>
    <row r="101" spans="1:3" x14ac:dyDescent="0.25">
      <c r="A101" s="22">
        <v>67</v>
      </c>
      <c r="B101" s="23"/>
      <c r="C101"/>
    </row>
    <row r="102" spans="1:3" x14ac:dyDescent="0.25">
      <c r="A102" s="22">
        <v>68</v>
      </c>
      <c r="B102" s="23"/>
      <c r="C102"/>
    </row>
    <row r="103" spans="1:3" x14ac:dyDescent="0.25">
      <c r="A103" s="22">
        <v>69</v>
      </c>
      <c r="B103" s="23"/>
      <c r="C103"/>
    </row>
    <row r="104" spans="1:3" x14ac:dyDescent="0.25">
      <c r="A104" s="22">
        <v>70</v>
      </c>
      <c r="B104" s="23"/>
      <c r="C104"/>
    </row>
    <row r="105" spans="1:3" x14ac:dyDescent="0.25">
      <c r="A105" s="22">
        <v>71</v>
      </c>
      <c r="B105" s="23"/>
      <c r="C105"/>
    </row>
    <row r="106" spans="1:3" x14ac:dyDescent="0.25">
      <c r="A106" s="22">
        <v>72</v>
      </c>
      <c r="B106" s="23"/>
      <c r="C106"/>
    </row>
    <row r="107" spans="1:3" x14ac:dyDescent="0.25">
      <c r="A107" s="22">
        <v>73</v>
      </c>
      <c r="B107" s="23"/>
      <c r="C107"/>
    </row>
    <row r="108" spans="1:3" x14ac:dyDescent="0.25">
      <c r="A108" s="22">
        <v>74</v>
      </c>
      <c r="B108" s="23"/>
      <c r="C108"/>
    </row>
    <row r="109" spans="1:3" x14ac:dyDescent="0.25">
      <c r="A109" s="22">
        <v>75</v>
      </c>
      <c r="B109" s="23"/>
      <c r="C109"/>
    </row>
    <row r="110" spans="1:3" x14ac:dyDescent="0.25">
      <c r="A110" s="22">
        <v>76</v>
      </c>
      <c r="B110" s="23"/>
      <c r="C110"/>
    </row>
    <row r="111" spans="1:3" x14ac:dyDescent="0.25">
      <c r="A111" s="22">
        <v>77</v>
      </c>
      <c r="B111" s="23"/>
      <c r="C111"/>
    </row>
    <row r="112" spans="1:3" x14ac:dyDescent="0.25">
      <c r="A112" s="22">
        <v>78</v>
      </c>
      <c r="B112" s="23"/>
      <c r="C112"/>
    </row>
    <row r="113" spans="1:3" x14ac:dyDescent="0.25">
      <c r="A113" s="22">
        <v>79</v>
      </c>
      <c r="B113" s="23"/>
      <c r="C113"/>
    </row>
    <row r="114" spans="1:3" x14ac:dyDescent="0.25">
      <c r="A114" s="22">
        <v>80</v>
      </c>
      <c r="B114" s="23"/>
      <c r="C114"/>
    </row>
    <row r="115" spans="1:3" x14ac:dyDescent="0.25">
      <c r="A115" s="22">
        <v>81</v>
      </c>
      <c r="B115" s="23"/>
      <c r="C115"/>
    </row>
    <row r="116" spans="1:3" x14ac:dyDescent="0.25">
      <c r="A116" s="22">
        <v>82</v>
      </c>
      <c r="B116" s="23"/>
      <c r="C116"/>
    </row>
    <row r="117" spans="1:3" x14ac:dyDescent="0.25">
      <c r="A117" s="22">
        <v>83</v>
      </c>
      <c r="B117" s="23"/>
      <c r="C117"/>
    </row>
    <row r="118" spans="1:3" x14ac:dyDescent="0.25">
      <c r="A118" s="22">
        <v>84</v>
      </c>
      <c r="B118" s="23"/>
      <c r="C118"/>
    </row>
    <row r="119" spans="1:3" x14ac:dyDescent="0.25">
      <c r="A119" s="22">
        <v>85</v>
      </c>
      <c r="B119" s="23"/>
      <c r="C119"/>
    </row>
    <row r="120" spans="1:3" x14ac:dyDescent="0.25">
      <c r="A120" s="22">
        <v>86</v>
      </c>
      <c r="B120" s="23"/>
      <c r="C120"/>
    </row>
    <row r="121" spans="1:3" x14ac:dyDescent="0.25">
      <c r="A121" s="22">
        <v>87</v>
      </c>
      <c r="B121" s="23"/>
      <c r="C121"/>
    </row>
    <row r="122" spans="1:3" x14ac:dyDescent="0.25">
      <c r="A122" s="22">
        <v>88</v>
      </c>
      <c r="B122" s="23"/>
      <c r="C122"/>
    </row>
    <row r="123" spans="1:3" x14ac:dyDescent="0.25">
      <c r="A123" s="22">
        <v>89</v>
      </c>
      <c r="B123" s="23"/>
      <c r="C123"/>
    </row>
    <row r="124" spans="1:3" x14ac:dyDescent="0.25">
      <c r="A124" s="22">
        <v>90</v>
      </c>
      <c r="B124" s="23"/>
      <c r="C124"/>
    </row>
    <row r="125" spans="1:3" x14ac:dyDescent="0.25">
      <c r="A125" s="22">
        <v>91</v>
      </c>
      <c r="B125" s="23"/>
      <c r="C125"/>
    </row>
    <row r="126" spans="1:3" x14ac:dyDescent="0.25">
      <c r="A126" s="22">
        <v>92</v>
      </c>
      <c r="B126" s="23"/>
      <c r="C126"/>
    </row>
    <row r="127" spans="1:3" x14ac:dyDescent="0.25">
      <c r="A127" s="22">
        <v>93</v>
      </c>
      <c r="B127" s="23"/>
      <c r="C127"/>
    </row>
    <row r="128" spans="1:3" x14ac:dyDescent="0.25">
      <c r="A128" s="22">
        <v>94</v>
      </c>
      <c r="B128" s="23"/>
      <c r="C128"/>
    </row>
    <row r="129" spans="1:3" x14ac:dyDescent="0.25">
      <c r="A129" s="22">
        <v>95</v>
      </c>
      <c r="B129" s="23"/>
      <c r="C129"/>
    </row>
    <row r="130" spans="1:3" x14ac:dyDescent="0.25">
      <c r="A130" s="22">
        <v>96</v>
      </c>
      <c r="B130" s="23"/>
      <c r="C130"/>
    </row>
    <row r="131" spans="1:3" x14ac:dyDescent="0.25">
      <c r="A131" s="22">
        <v>97</v>
      </c>
      <c r="B131" s="23"/>
      <c r="C131"/>
    </row>
    <row r="132" spans="1:3" x14ac:dyDescent="0.25">
      <c r="A132" s="22">
        <v>98</v>
      </c>
      <c r="B132" s="23"/>
      <c r="C132"/>
    </row>
    <row r="133" spans="1:3" x14ac:dyDescent="0.25">
      <c r="A133" s="22">
        <v>99</v>
      </c>
      <c r="B133" s="23"/>
      <c r="C133"/>
    </row>
    <row r="134" spans="1:3" x14ac:dyDescent="0.25">
      <c r="A134" s="22">
        <v>100</v>
      </c>
      <c r="B134" s="23"/>
      <c r="C134"/>
    </row>
    <row r="135" spans="1:3" x14ac:dyDescent="0.25">
      <c r="A135" s="22">
        <v>101</v>
      </c>
      <c r="B135" s="23"/>
      <c r="C135"/>
    </row>
    <row r="136" spans="1:3" x14ac:dyDescent="0.25">
      <c r="A136" s="22">
        <v>102</v>
      </c>
      <c r="B136" s="23"/>
      <c r="C136"/>
    </row>
    <row r="137" spans="1:3" x14ac:dyDescent="0.25">
      <c r="A137" s="22">
        <v>103</v>
      </c>
      <c r="B137" s="23"/>
      <c r="C137"/>
    </row>
    <row r="138" spans="1:3" x14ac:dyDescent="0.25">
      <c r="A138" s="22">
        <v>104</v>
      </c>
      <c r="B138" s="23"/>
      <c r="C138"/>
    </row>
    <row r="139" spans="1:3" x14ac:dyDescent="0.25">
      <c r="A139" s="22">
        <v>105</v>
      </c>
      <c r="B139" s="23"/>
      <c r="C139"/>
    </row>
    <row r="140" spans="1:3" x14ac:dyDescent="0.25">
      <c r="A140" s="22">
        <v>106</v>
      </c>
      <c r="B140" s="23"/>
      <c r="C140"/>
    </row>
    <row r="141" spans="1:3" x14ac:dyDescent="0.25">
      <c r="A141" s="22">
        <v>107</v>
      </c>
      <c r="B141" s="23"/>
      <c r="C141"/>
    </row>
    <row r="142" spans="1:3" x14ac:dyDescent="0.25">
      <c r="A142" s="22">
        <v>108</v>
      </c>
      <c r="B142" s="23"/>
      <c r="C142"/>
    </row>
    <row r="143" spans="1:3" x14ac:dyDescent="0.25">
      <c r="A143" s="22">
        <v>109</v>
      </c>
      <c r="B143" s="23"/>
      <c r="C143"/>
    </row>
    <row r="144" spans="1:3" x14ac:dyDescent="0.25">
      <c r="A144" s="22">
        <v>110</v>
      </c>
      <c r="B144" s="23"/>
      <c r="C144"/>
    </row>
    <row r="145" spans="1:3" x14ac:dyDescent="0.25">
      <c r="A145" s="22">
        <v>111</v>
      </c>
      <c r="B145" s="23"/>
      <c r="C145"/>
    </row>
    <row r="146" spans="1:3" x14ac:dyDescent="0.25">
      <c r="A146" s="22">
        <v>112</v>
      </c>
      <c r="B146" s="23"/>
      <c r="C146"/>
    </row>
    <row r="147" spans="1:3" x14ac:dyDescent="0.25">
      <c r="A147" s="22">
        <v>113</v>
      </c>
      <c r="B147" s="23"/>
      <c r="C147"/>
    </row>
    <row r="148" spans="1:3" x14ac:dyDescent="0.25">
      <c r="A148" s="22">
        <v>114</v>
      </c>
      <c r="B148" s="23"/>
      <c r="C148"/>
    </row>
    <row r="149" spans="1:3" x14ac:dyDescent="0.25">
      <c r="A149" s="22">
        <v>115</v>
      </c>
      <c r="B149" s="23"/>
      <c r="C149"/>
    </row>
    <row r="150" spans="1:3" x14ac:dyDescent="0.25">
      <c r="A150" s="22">
        <v>116</v>
      </c>
      <c r="B150" s="23"/>
      <c r="C150"/>
    </row>
    <row r="151" spans="1:3" x14ac:dyDescent="0.25">
      <c r="A151" s="22">
        <v>117</v>
      </c>
      <c r="B151" s="23"/>
      <c r="C151"/>
    </row>
    <row r="152" spans="1:3" x14ac:dyDescent="0.25">
      <c r="A152" s="22">
        <v>118</v>
      </c>
      <c r="B152" s="23"/>
      <c r="C152"/>
    </row>
    <row r="153" spans="1:3" x14ac:dyDescent="0.25">
      <c r="A153" s="22">
        <v>119</v>
      </c>
      <c r="B153" s="23"/>
      <c r="C153"/>
    </row>
    <row r="154" spans="1:3" x14ac:dyDescent="0.25">
      <c r="A154" s="22">
        <v>120</v>
      </c>
      <c r="B154" s="23"/>
      <c r="C154"/>
    </row>
    <row r="155" spans="1:3" x14ac:dyDescent="0.25">
      <c r="A155" s="22">
        <v>121</v>
      </c>
      <c r="B155" s="23"/>
      <c r="C155"/>
    </row>
    <row r="156" spans="1:3" x14ac:dyDescent="0.25">
      <c r="A156" s="22">
        <v>122</v>
      </c>
      <c r="B156" s="23"/>
      <c r="C156"/>
    </row>
    <row r="157" spans="1:3" x14ac:dyDescent="0.25">
      <c r="A157" s="22">
        <v>123</v>
      </c>
      <c r="B157" s="23"/>
      <c r="C157"/>
    </row>
    <row r="158" spans="1:3" x14ac:dyDescent="0.25">
      <c r="A158" s="22">
        <v>124</v>
      </c>
      <c r="B158" s="23"/>
      <c r="C158"/>
    </row>
    <row r="159" spans="1:3" x14ac:dyDescent="0.25">
      <c r="A159" s="22">
        <v>125</v>
      </c>
      <c r="B159" s="23"/>
      <c r="C159"/>
    </row>
    <row r="160" spans="1:3" x14ac:dyDescent="0.25">
      <c r="A160" s="22">
        <v>126</v>
      </c>
      <c r="B160" s="23"/>
      <c r="C160"/>
    </row>
    <row r="161" spans="1:3" x14ac:dyDescent="0.25">
      <c r="A161" s="22">
        <v>127</v>
      </c>
      <c r="B161" s="23"/>
      <c r="C161"/>
    </row>
    <row r="162" spans="1:3" x14ac:dyDescent="0.25">
      <c r="A162" s="22">
        <v>128</v>
      </c>
      <c r="B162" s="23"/>
      <c r="C162"/>
    </row>
    <row r="163" spans="1:3" x14ac:dyDescent="0.25">
      <c r="A163" s="22">
        <v>129</v>
      </c>
      <c r="B163" s="23"/>
      <c r="C163"/>
    </row>
    <row r="164" spans="1:3" x14ac:dyDescent="0.25">
      <c r="A164" s="22">
        <v>130</v>
      </c>
      <c r="B164" s="23"/>
      <c r="C164"/>
    </row>
    <row r="165" spans="1:3" x14ac:dyDescent="0.25">
      <c r="A165" s="22">
        <v>131</v>
      </c>
      <c r="B165" s="23"/>
      <c r="C165"/>
    </row>
    <row r="166" spans="1:3" x14ac:dyDescent="0.25">
      <c r="A166" s="22">
        <v>132</v>
      </c>
      <c r="B166" s="23"/>
      <c r="C166"/>
    </row>
    <row r="167" spans="1:3" x14ac:dyDescent="0.25">
      <c r="A167" s="22">
        <v>133</v>
      </c>
      <c r="B167" s="23"/>
      <c r="C167"/>
    </row>
    <row r="168" spans="1:3" x14ac:dyDescent="0.25">
      <c r="A168" s="22">
        <v>134</v>
      </c>
      <c r="B168" s="23"/>
      <c r="C168"/>
    </row>
    <row r="169" spans="1:3" x14ac:dyDescent="0.25">
      <c r="A169" s="22">
        <v>135</v>
      </c>
      <c r="B169" s="23"/>
      <c r="C169"/>
    </row>
    <row r="170" spans="1:3" x14ac:dyDescent="0.25">
      <c r="A170" s="22">
        <v>136</v>
      </c>
      <c r="B170" s="23"/>
      <c r="C170"/>
    </row>
    <row r="171" spans="1:3" x14ac:dyDescent="0.25">
      <c r="A171" s="22">
        <v>137</v>
      </c>
      <c r="B171" s="23"/>
      <c r="C171"/>
    </row>
    <row r="172" spans="1:3" x14ac:dyDescent="0.25">
      <c r="A172" s="22">
        <v>138</v>
      </c>
      <c r="B172" s="23"/>
      <c r="C172"/>
    </row>
    <row r="173" spans="1:3" x14ac:dyDescent="0.25">
      <c r="A173" s="22">
        <v>139</v>
      </c>
      <c r="B173" s="23"/>
      <c r="C173"/>
    </row>
    <row r="174" spans="1:3" x14ac:dyDescent="0.25">
      <c r="A174" s="22">
        <v>140</v>
      </c>
      <c r="B174" s="23"/>
      <c r="C174"/>
    </row>
    <row r="175" spans="1:3" x14ac:dyDescent="0.25">
      <c r="A175" s="22">
        <v>141</v>
      </c>
      <c r="B175" s="23"/>
      <c r="C175"/>
    </row>
    <row r="176" spans="1:3" x14ac:dyDescent="0.25">
      <c r="A176" s="22">
        <v>142</v>
      </c>
      <c r="B176" s="23"/>
      <c r="C176"/>
    </row>
    <row r="177" spans="1:3" x14ac:dyDescent="0.25">
      <c r="A177" s="22">
        <v>143</v>
      </c>
      <c r="B177" s="23"/>
      <c r="C177"/>
    </row>
    <row r="178" spans="1:3" x14ac:dyDescent="0.25">
      <c r="A178" s="22">
        <v>144</v>
      </c>
      <c r="B178" s="23"/>
      <c r="C178"/>
    </row>
    <row r="179" spans="1:3" x14ac:dyDescent="0.25">
      <c r="A179" s="22">
        <v>145</v>
      </c>
      <c r="B179" s="23"/>
      <c r="C179"/>
    </row>
    <row r="180" spans="1:3" x14ac:dyDescent="0.25">
      <c r="A180" s="22">
        <v>146</v>
      </c>
      <c r="B180" s="23"/>
      <c r="C180"/>
    </row>
    <row r="181" spans="1:3" x14ac:dyDescent="0.25">
      <c r="A181" s="22">
        <v>147</v>
      </c>
      <c r="B181" s="23"/>
      <c r="C181"/>
    </row>
    <row r="182" spans="1:3" x14ac:dyDescent="0.25">
      <c r="A182" s="22">
        <v>148</v>
      </c>
      <c r="B182" s="23"/>
      <c r="C182"/>
    </row>
    <row r="183" spans="1:3" x14ac:dyDescent="0.25">
      <c r="A183" s="22">
        <v>149</v>
      </c>
      <c r="B183" s="23"/>
      <c r="C183"/>
    </row>
    <row r="184" spans="1:3" x14ac:dyDescent="0.25">
      <c r="A184" s="22">
        <v>150</v>
      </c>
      <c r="B184" s="23"/>
      <c r="C184"/>
    </row>
    <row r="185" spans="1:3" x14ac:dyDescent="0.25">
      <c r="A185" s="22">
        <v>151</v>
      </c>
      <c r="B185" s="23"/>
      <c r="C185"/>
    </row>
    <row r="186" spans="1:3" x14ac:dyDescent="0.25">
      <c r="A186" s="22">
        <v>152</v>
      </c>
      <c r="B186" s="23"/>
      <c r="C186"/>
    </row>
    <row r="187" spans="1:3" x14ac:dyDescent="0.25">
      <c r="A187" s="22">
        <v>153</v>
      </c>
      <c r="B187" s="23"/>
      <c r="C187"/>
    </row>
    <row r="188" spans="1:3" x14ac:dyDescent="0.25">
      <c r="A188" s="22">
        <v>154</v>
      </c>
      <c r="B188" s="23"/>
      <c r="C188"/>
    </row>
    <row r="189" spans="1:3" x14ac:dyDescent="0.25">
      <c r="A189" s="22">
        <v>155</v>
      </c>
      <c r="B189" s="23"/>
      <c r="C189"/>
    </row>
    <row r="190" spans="1:3" x14ac:dyDescent="0.25">
      <c r="A190" s="22">
        <v>156</v>
      </c>
      <c r="B190" s="23"/>
      <c r="C190"/>
    </row>
    <row r="191" spans="1:3" x14ac:dyDescent="0.25">
      <c r="A191" s="22">
        <v>157</v>
      </c>
      <c r="B191" s="23"/>
      <c r="C191"/>
    </row>
    <row r="192" spans="1:3" x14ac:dyDescent="0.25">
      <c r="A192" s="22">
        <v>158</v>
      </c>
      <c r="B192" s="23"/>
      <c r="C192"/>
    </row>
    <row r="193" spans="1:3" x14ac:dyDescent="0.25">
      <c r="A193" s="22">
        <v>159</v>
      </c>
      <c r="B193" s="23"/>
      <c r="C193"/>
    </row>
    <row r="194" spans="1:3" x14ac:dyDescent="0.25">
      <c r="A194" s="22">
        <v>160</v>
      </c>
      <c r="B194" s="23"/>
      <c r="C194"/>
    </row>
    <row r="195" spans="1:3" x14ac:dyDescent="0.25">
      <c r="A195" s="22">
        <v>161</v>
      </c>
      <c r="B195" s="23"/>
      <c r="C195"/>
    </row>
    <row r="196" spans="1:3" x14ac:dyDescent="0.25">
      <c r="A196" s="22">
        <v>162</v>
      </c>
      <c r="B196" s="23"/>
      <c r="C196"/>
    </row>
    <row r="197" spans="1:3" x14ac:dyDescent="0.25">
      <c r="A197" s="22">
        <v>163</v>
      </c>
      <c r="B197" s="23"/>
      <c r="C197"/>
    </row>
    <row r="198" spans="1:3" x14ac:dyDescent="0.25">
      <c r="A198" s="22">
        <v>164</v>
      </c>
      <c r="B198" s="23"/>
      <c r="C198"/>
    </row>
    <row r="199" spans="1:3" x14ac:dyDescent="0.25">
      <c r="A199" s="22">
        <v>165</v>
      </c>
      <c r="B199" s="23"/>
      <c r="C199"/>
    </row>
    <row r="200" spans="1:3" x14ac:dyDescent="0.25">
      <c r="A200" s="22">
        <v>166</v>
      </c>
      <c r="B200" s="23"/>
      <c r="C200"/>
    </row>
    <row r="201" spans="1:3" x14ac:dyDescent="0.25">
      <c r="A201" s="22">
        <v>167</v>
      </c>
      <c r="B201" s="23"/>
      <c r="C201"/>
    </row>
    <row r="202" spans="1:3" x14ac:dyDescent="0.25">
      <c r="A202" s="22">
        <v>168</v>
      </c>
      <c r="B202" s="23"/>
      <c r="C202"/>
    </row>
    <row r="203" spans="1:3" x14ac:dyDescent="0.25">
      <c r="A203" s="22">
        <v>169</v>
      </c>
      <c r="B203" s="23"/>
      <c r="C203"/>
    </row>
    <row r="204" spans="1:3" x14ac:dyDescent="0.25">
      <c r="A204" s="22">
        <v>170</v>
      </c>
      <c r="B204" s="23"/>
      <c r="C204"/>
    </row>
    <row r="205" spans="1:3" x14ac:dyDescent="0.25">
      <c r="A205" s="22">
        <v>171</v>
      </c>
      <c r="B205" s="23"/>
      <c r="C205"/>
    </row>
    <row r="206" spans="1:3" x14ac:dyDescent="0.25">
      <c r="A206" s="22">
        <v>172</v>
      </c>
      <c r="B206" s="23"/>
      <c r="C206"/>
    </row>
    <row r="207" spans="1:3" x14ac:dyDescent="0.25">
      <c r="A207" s="22">
        <v>173</v>
      </c>
      <c r="B207" s="23"/>
      <c r="C207"/>
    </row>
    <row r="208" spans="1:3" x14ac:dyDescent="0.25">
      <c r="A208" s="22">
        <v>174</v>
      </c>
      <c r="B208" s="23"/>
      <c r="C208"/>
    </row>
    <row r="209" spans="1:3" x14ac:dyDescent="0.25">
      <c r="A209" s="22">
        <v>175</v>
      </c>
      <c r="B209" s="23"/>
      <c r="C209"/>
    </row>
    <row r="210" spans="1:3" x14ac:dyDescent="0.25">
      <c r="A210" s="22">
        <v>176</v>
      </c>
      <c r="B210" s="23"/>
      <c r="C210"/>
    </row>
    <row r="211" spans="1:3" x14ac:dyDescent="0.25">
      <c r="A211" s="22">
        <v>177</v>
      </c>
      <c r="B211" s="23"/>
      <c r="C211"/>
    </row>
    <row r="212" spans="1:3" x14ac:dyDescent="0.25">
      <c r="A212" s="22">
        <v>178</v>
      </c>
      <c r="B212" s="23"/>
      <c r="C212"/>
    </row>
    <row r="213" spans="1:3" x14ac:dyDescent="0.25">
      <c r="A213" s="22">
        <v>179</v>
      </c>
      <c r="B213" s="23"/>
      <c r="C213"/>
    </row>
    <row r="214" spans="1:3" x14ac:dyDescent="0.25">
      <c r="A214" s="22">
        <v>180</v>
      </c>
      <c r="B214" s="23"/>
      <c r="C214"/>
    </row>
    <row r="215" spans="1:3" x14ac:dyDescent="0.25">
      <c r="A215" s="22">
        <v>181</v>
      </c>
      <c r="B215" s="23"/>
      <c r="C215"/>
    </row>
    <row r="216" spans="1:3" x14ac:dyDescent="0.25">
      <c r="A216" s="22">
        <v>182</v>
      </c>
      <c r="B216" s="23"/>
      <c r="C216"/>
    </row>
    <row r="217" spans="1:3" x14ac:dyDescent="0.25">
      <c r="A217" s="22">
        <v>183</v>
      </c>
      <c r="B217" s="23"/>
      <c r="C217"/>
    </row>
    <row r="218" spans="1:3" x14ac:dyDescent="0.25">
      <c r="A218" s="22">
        <v>184</v>
      </c>
      <c r="B218" s="23"/>
      <c r="C218"/>
    </row>
    <row r="219" spans="1:3" x14ac:dyDescent="0.25">
      <c r="A219" s="22">
        <v>185</v>
      </c>
      <c r="B219" s="23"/>
      <c r="C219"/>
    </row>
    <row r="220" spans="1:3" x14ac:dyDescent="0.25">
      <c r="A220" s="22">
        <v>186</v>
      </c>
      <c r="B220" s="23"/>
      <c r="C220"/>
    </row>
    <row r="221" spans="1:3" x14ac:dyDescent="0.25">
      <c r="A221" s="22">
        <v>187</v>
      </c>
      <c r="B221" s="23"/>
      <c r="C221"/>
    </row>
    <row r="222" spans="1:3" x14ac:dyDescent="0.25">
      <c r="A222" s="22">
        <v>188</v>
      </c>
      <c r="B222" s="23"/>
      <c r="C222"/>
    </row>
    <row r="223" spans="1:3" x14ac:dyDescent="0.25">
      <c r="A223" s="22">
        <v>189</v>
      </c>
      <c r="B223" s="23"/>
      <c r="C223"/>
    </row>
    <row r="224" spans="1:3" x14ac:dyDescent="0.25">
      <c r="A224" s="22">
        <v>190</v>
      </c>
      <c r="B224" s="23"/>
      <c r="C224"/>
    </row>
    <row r="225" spans="1:3" x14ac:dyDescent="0.25">
      <c r="A225" s="22">
        <v>191</v>
      </c>
      <c r="B225" s="23"/>
      <c r="C225"/>
    </row>
    <row r="226" spans="1:3" x14ac:dyDescent="0.25">
      <c r="A226" s="22">
        <v>192</v>
      </c>
      <c r="B226" s="23"/>
      <c r="C226"/>
    </row>
    <row r="227" spans="1:3" x14ac:dyDescent="0.25">
      <c r="A227" s="22">
        <v>193</v>
      </c>
      <c r="B227" s="23"/>
      <c r="C227"/>
    </row>
    <row r="228" spans="1:3" x14ac:dyDescent="0.25">
      <c r="A228" s="22">
        <v>194</v>
      </c>
      <c r="B228" s="23"/>
      <c r="C228"/>
    </row>
    <row r="229" spans="1:3" x14ac:dyDescent="0.25">
      <c r="A229" s="22">
        <v>195</v>
      </c>
      <c r="B229" s="23"/>
      <c r="C229"/>
    </row>
    <row r="230" spans="1:3" x14ac:dyDescent="0.25">
      <c r="A230" s="22">
        <v>196</v>
      </c>
      <c r="B230" s="23"/>
      <c r="C230"/>
    </row>
    <row r="231" spans="1:3" x14ac:dyDescent="0.25">
      <c r="A231" s="22">
        <v>197</v>
      </c>
      <c r="B231" s="23"/>
      <c r="C231"/>
    </row>
    <row r="232" spans="1:3" x14ac:dyDescent="0.25">
      <c r="A232" s="22">
        <v>198</v>
      </c>
      <c r="B232" s="23"/>
      <c r="C232"/>
    </row>
    <row r="233" spans="1:3" x14ac:dyDescent="0.25">
      <c r="A233" s="22">
        <v>199</v>
      </c>
      <c r="B233" s="23"/>
      <c r="C233"/>
    </row>
    <row r="234" spans="1:3" x14ac:dyDescent="0.25">
      <c r="A234" s="22">
        <v>200</v>
      </c>
      <c r="B234" s="23"/>
      <c r="C234"/>
    </row>
    <row r="235" spans="1:3" x14ac:dyDescent="0.25">
      <c r="A235" s="22">
        <v>201</v>
      </c>
      <c r="B235" s="23"/>
      <c r="C235"/>
    </row>
    <row r="236" spans="1:3" x14ac:dyDescent="0.25">
      <c r="A236" s="22">
        <v>202</v>
      </c>
      <c r="B236" s="23"/>
      <c r="C236"/>
    </row>
    <row r="237" spans="1:3" x14ac:dyDescent="0.25">
      <c r="A237" s="22">
        <v>203</v>
      </c>
      <c r="B237" s="23"/>
      <c r="C237"/>
    </row>
    <row r="238" spans="1:3" x14ac:dyDescent="0.25">
      <c r="A238" s="22">
        <v>204</v>
      </c>
      <c r="B238" s="23"/>
      <c r="C238"/>
    </row>
    <row r="239" spans="1:3" x14ac:dyDescent="0.25">
      <c r="A239" s="22">
        <v>205</v>
      </c>
      <c r="B239" s="23"/>
      <c r="C239"/>
    </row>
    <row r="240" spans="1:3" x14ac:dyDescent="0.25">
      <c r="A240" s="22">
        <v>206</v>
      </c>
      <c r="B240" s="23"/>
      <c r="C240"/>
    </row>
    <row r="241" spans="1:3" x14ac:dyDescent="0.25">
      <c r="A241" s="22">
        <v>207</v>
      </c>
      <c r="B241" s="23"/>
      <c r="C241"/>
    </row>
    <row r="242" spans="1:3" x14ac:dyDescent="0.25">
      <c r="A242" s="22">
        <v>208</v>
      </c>
      <c r="B242" s="23"/>
      <c r="C242"/>
    </row>
    <row r="243" spans="1:3" x14ac:dyDescent="0.25">
      <c r="A243" s="22">
        <v>209</v>
      </c>
      <c r="B243" s="23"/>
      <c r="C243"/>
    </row>
    <row r="244" spans="1:3" x14ac:dyDescent="0.25">
      <c r="A244" s="22">
        <v>210</v>
      </c>
      <c r="B244" s="23"/>
      <c r="C244"/>
    </row>
    <row r="245" spans="1:3" x14ac:dyDescent="0.25">
      <c r="A245" s="22">
        <v>211</v>
      </c>
      <c r="B245" s="23"/>
      <c r="C245"/>
    </row>
    <row r="246" spans="1:3" x14ac:dyDescent="0.25">
      <c r="A246" s="22">
        <v>212</v>
      </c>
      <c r="B246" s="23"/>
      <c r="C246"/>
    </row>
    <row r="247" spans="1:3" x14ac:dyDescent="0.25">
      <c r="A247" s="22">
        <v>213</v>
      </c>
      <c r="B247" s="23"/>
      <c r="C247"/>
    </row>
    <row r="248" spans="1:3" x14ac:dyDescent="0.25">
      <c r="A248" s="22">
        <v>214</v>
      </c>
      <c r="B248" s="23"/>
      <c r="C248"/>
    </row>
    <row r="249" spans="1:3" x14ac:dyDescent="0.25">
      <c r="A249" s="22">
        <v>215</v>
      </c>
      <c r="B249" s="23"/>
      <c r="C249"/>
    </row>
    <row r="250" spans="1:3" x14ac:dyDescent="0.25">
      <c r="A250" s="22">
        <v>216</v>
      </c>
      <c r="B250" s="23"/>
      <c r="C250"/>
    </row>
    <row r="251" spans="1:3" x14ac:dyDescent="0.25">
      <c r="A251" s="22">
        <v>217</v>
      </c>
      <c r="B251" s="23"/>
      <c r="C251"/>
    </row>
    <row r="252" spans="1:3" x14ac:dyDescent="0.25">
      <c r="A252" s="22">
        <v>218</v>
      </c>
      <c r="B252" s="23"/>
      <c r="C252"/>
    </row>
    <row r="253" spans="1:3" x14ac:dyDescent="0.25">
      <c r="A253" s="22">
        <v>219</v>
      </c>
      <c r="B253" s="23"/>
      <c r="C253"/>
    </row>
    <row r="254" spans="1:3" x14ac:dyDescent="0.25">
      <c r="A254" s="22">
        <v>220</v>
      </c>
      <c r="B254" s="23"/>
      <c r="C254"/>
    </row>
    <row r="255" spans="1:3" x14ac:dyDescent="0.25">
      <c r="A255" s="22">
        <v>221</v>
      </c>
      <c r="B255" s="23"/>
      <c r="C255"/>
    </row>
    <row r="256" spans="1:3" x14ac:dyDescent="0.25">
      <c r="A256" s="22">
        <v>222</v>
      </c>
      <c r="B256" s="23"/>
      <c r="C256"/>
    </row>
    <row r="257" spans="1:3" x14ac:dyDescent="0.25">
      <c r="A257" s="22">
        <v>223</v>
      </c>
      <c r="B257" s="23"/>
      <c r="C257"/>
    </row>
    <row r="258" spans="1:3" x14ac:dyDescent="0.25">
      <c r="A258" s="22">
        <v>224</v>
      </c>
      <c r="B258" s="23"/>
      <c r="C258"/>
    </row>
    <row r="259" spans="1:3" x14ac:dyDescent="0.25">
      <c r="A259" s="22">
        <v>225</v>
      </c>
      <c r="B259" s="23"/>
      <c r="C259"/>
    </row>
    <row r="260" spans="1:3" x14ac:dyDescent="0.25">
      <c r="A260" s="22">
        <v>226</v>
      </c>
      <c r="B260" s="23"/>
      <c r="C260"/>
    </row>
    <row r="261" spans="1:3" x14ac:dyDescent="0.25">
      <c r="A261" s="22">
        <v>227</v>
      </c>
      <c r="B261" s="23"/>
      <c r="C261"/>
    </row>
    <row r="262" spans="1:3" x14ac:dyDescent="0.25">
      <c r="A262" s="22">
        <v>228</v>
      </c>
      <c r="B262" s="23"/>
      <c r="C262"/>
    </row>
    <row r="263" spans="1:3" x14ac:dyDescent="0.25">
      <c r="A263" s="22">
        <v>229</v>
      </c>
      <c r="B263" s="23"/>
      <c r="C263"/>
    </row>
    <row r="264" spans="1:3" x14ac:dyDescent="0.25">
      <c r="A264" s="22">
        <v>230</v>
      </c>
      <c r="B264" s="23"/>
      <c r="C264"/>
    </row>
    <row r="265" spans="1:3" x14ac:dyDescent="0.25">
      <c r="A265" s="22">
        <v>231</v>
      </c>
      <c r="B265" s="23"/>
      <c r="C265"/>
    </row>
    <row r="266" spans="1:3" x14ac:dyDescent="0.25">
      <c r="A266" s="22">
        <v>232</v>
      </c>
      <c r="B266" s="23"/>
      <c r="C266"/>
    </row>
    <row r="267" spans="1:3" x14ac:dyDescent="0.25">
      <c r="A267" s="22">
        <v>233</v>
      </c>
      <c r="B267" s="23"/>
      <c r="C267"/>
    </row>
    <row r="268" spans="1:3" x14ac:dyDescent="0.25">
      <c r="A268" s="22">
        <v>234</v>
      </c>
      <c r="B268" s="23"/>
      <c r="C268"/>
    </row>
    <row r="269" spans="1:3" x14ac:dyDescent="0.25">
      <c r="A269" s="22">
        <v>235</v>
      </c>
      <c r="B269" s="23"/>
      <c r="C269"/>
    </row>
    <row r="270" spans="1:3" x14ac:dyDescent="0.25">
      <c r="A270" s="22">
        <v>236</v>
      </c>
      <c r="B270" s="23"/>
      <c r="C270"/>
    </row>
    <row r="271" spans="1:3" x14ac:dyDescent="0.25">
      <c r="A271" s="22">
        <v>237</v>
      </c>
      <c r="B271" s="23"/>
      <c r="C271"/>
    </row>
    <row r="272" spans="1:3" x14ac:dyDescent="0.25">
      <c r="A272" s="22">
        <v>238</v>
      </c>
      <c r="B272" s="23"/>
      <c r="C272"/>
    </row>
    <row r="273" spans="1:3" x14ac:dyDescent="0.25">
      <c r="A273" s="22">
        <v>239</v>
      </c>
      <c r="B273" s="23"/>
      <c r="C273"/>
    </row>
    <row r="274" spans="1:3" x14ac:dyDescent="0.25">
      <c r="A274" s="22">
        <v>240</v>
      </c>
      <c r="B274" s="23"/>
      <c r="C274"/>
    </row>
    <row r="275" spans="1:3" x14ac:dyDescent="0.25">
      <c r="A275" s="22">
        <v>241</v>
      </c>
      <c r="B275" s="23"/>
      <c r="C275"/>
    </row>
    <row r="276" spans="1:3" x14ac:dyDescent="0.25">
      <c r="A276" s="22">
        <v>242</v>
      </c>
      <c r="B276" s="23"/>
      <c r="C276"/>
    </row>
    <row r="277" spans="1:3" x14ac:dyDescent="0.25">
      <c r="A277" s="22">
        <v>243</v>
      </c>
      <c r="B277" s="23"/>
      <c r="C277"/>
    </row>
    <row r="278" spans="1:3" x14ac:dyDescent="0.25">
      <c r="A278" s="22">
        <v>244</v>
      </c>
      <c r="B278" s="23"/>
      <c r="C278"/>
    </row>
    <row r="279" spans="1:3" x14ac:dyDescent="0.25">
      <c r="A279" s="22">
        <v>245</v>
      </c>
      <c r="B279" s="23"/>
      <c r="C279"/>
    </row>
    <row r="280" spans="1:3" x14ac:dyDescent="0.25">
      <c r="A280" s="22">
        <v>246</v>
      </c>
      <c r="B280" s="23"/>
      <c r="C280"/>
    </row>
    <row r="281" spans="1:3" x14ac:dyDescent="0.25">
      <c r="A281" s="22">
        <v>247</v>
      </c>
      <c r="B281" s="23"/>
      <c r="C281"/>
    </row>
    <row r="282" spans="1:3" x14ac:dyDescent="0.25">
      <c r="A282" s="22">
        <v>248</v>
      </c>
      <c r="B282" s="23"/>
      <c r="C282"/>
    </row>
    <row r="283" spans="1:3" x14ac:dyDescent="0.25">
      <c r="A283" s="22">
        <v>249</v>
      </c>
      <c r="B283" s="23"/>
      <c r="C283"/>
    </row>
    <row r="284" spans="1:3" x14ac:dyDescent="0.25">
      <c r="A284" s="22">
        <v>250</v>
      </c>
      <c r="B284" s="23"/>
      <c r="C284"/>
    </row>
    <row r="285" spans="1:3" x14ac:dyDescent="0.25">
      <c r="A285" s="22">
        <v>251</v>
      </c>
      <c r="B285" s="23"/>
      <c r="C285"/>
    </row>
    <row r="286" spans="1:3" x14ac:dyDescent="0.25">
      <c r="A286" s="22">
        <v>252</v>
      </c>
      <c r="B286" s="23"/>
      <c r="C286"/>
    </row>
    <row r="287" spans="1:3" x14ac:dyDescent="0.25">
      <c r="A287" s="22">
        <v>253</v>
      </c>
      <c r="B287" s="23"/>
      <c r="C287"/>
    </row>
    <row r="288" spans="1:3" x14ac:dyDescent="0.25">
      <c r="A288" s="22">
        <v>254</v>
      </c>
      <c r="B288" s="23"/>
      <c r="C288"/>
    </row>
    <row r="289" spans="1:3" x14ac:dyDescent="0.25">
      <c r="A289" s="22">
        <v>255</v>
      </c>
      <c r="B289" s="23"/>
      <c r="C289"/>
    </row>
    <row r="290" spans="1:3" x14ac:dyDescent="0.25">
      <c r="A290" s="22">
        <v>256</v>
      </c>
      <c r="B290" s="23"/>
      <c r="C290"/>
    </row>
    <row r="291" spans="1:3" x14ac:dyDescent="0.25">
      <c r="A291" s="22">
        <v>257</v>
      </c>
      <c r="B291" s="23"/>
      <c r="C291"/>
    </row>
    <row r="292" spans="1:3" x14ac:dyDescent="0.25">
      <c r="A292" s="22">
        <v>258</v>
      </c>
      <c r="B292" s="23"/>
      <c r="C292"/>
    </row>
    <row r="293" spans="1:3" x14ac:dyDescent="0.25">
      <c r="A293" s="22">
        <v>259</v>
      </c>
      <c r="B293" s="23"/>
      <c r="C293"/>
    </row>
    <row r="294" spans="1:3" x14ac:dyDescent="0.25">
      <c r="A294" s="22">
        <v>260</v>
      </c>
      <c r="B294" s="23"/>
      <c r="C294"/>
    </row>
    <row r="295" spans="1:3" x14ac:dyDescent="0.25">
      <c r="A295" s="22">
        <v>261</v>
      </c>
      <c r="B295" s="23"/>
      <c r="C295"/>
    </row>
    <row r="296" spans="1:3" x14ac:dyDescent="0.25">
      <c r="A296" s="22">
        <v>262</v>
      </c>
      <c r="B296" s="23"/>
      <c r="C296"/>
    </row>
    <row r="297" spans="1:3" x14ac:dyDescent="0.25">
      <c r="A297" s="22">
        <v>263</v>
      </c>
      <c r="B297" s="23"/>
      <c r="C297"/>
    </row>
    <row r="298" spans="1:3" x14ac:dyDescent="0.25">
      <c r="A298" s="22">
        <v>264</v>
      </c>
      <c r="B298" s="23"/>
      <c r="C298"/>
    </row>
    <row r="299" spans="1:3" x14ac:dyDescent="0.25">
      <c r="A299" s="22">
        <v>265</v>
      </c>
      <c r="B299" s="23"/>
      <c r="C299"/>
    </row>
    <row r="300" spans="1:3" x14ac:dyDescent="0.25">
      <c r="A300" s="22">
        <v>266</v>
      </c>
      <c r="B300" s="23"/>
      <c r="C300"/>
    </row>
    <row r="301" spans="1:3" x14ac:dyDescent="0.25">
      <c r="A301" s="22">
        <v>267</v>
      </c>
      <c r="B301" s="23"/>
      <c r="C301"/>
    </row>
    <row r="302" spans="1:3" x14ac:dyDescent="0.25">
      <c r="A302" s="22">
        <v>268</v>
      </c>
      <c r="B302" s="23"/>
      <c r="C302"/>
    </row>
    <row r="303" spans="1:3" x14ac:dyDescent="0.25">
      <c r="A303" s="22">
        <v>269</v>
      </c>
      <c r="B303" s="23"/>
      <c r="C303"/>
    </row>
    <row r="304" spans="1:3" x14ac:dyDescent="0.25">
      <c r="A304" s="22">
        <v>270</v>
      </c>
      <c r="B304" s="23"/>
      <c r="C304"/>
    </row>
    <row r="305" spans="1:3" x14ac:dyDescent="0.25">
      <c r="A305" s="22">
        <v>271</v>
      </c>
      <c r="B305" s="23"/>
      <c r="C305"/>
    </row>
    <row r="306" spans="1:3" x14ac:dyDescent="0.25">
      <c r="A306" s="22">
        <v>272</v>
      </c>
      <c r="B306" s="23"/>
      <c r="C306"/>
    </row>
    <row r="307" spans="1:3" x14ac:dyDescent="0.25">
      <c r="A307" s="22">
        <v>273</v>
      </c>
      <c r="B307" s="23"/>
      <c r="C307"/>
    </row>
    <row r="308" spans="1:3" x14ac:dyDescent="0.25">
      <c r="A308" s="22">
        <v>274</v>
      </c>
      <c r="B308" s="23"/>
      <c r="C308"/>
    </row>
    <row r="309" spans="1:3" x14ac:dyDescent="0.25">
      <c r="A309" s="22">
        <v>275</v>
      </c>
      <c r="B309" s="23"/>
      <c r="C309"/>
    </row>
    <row r="310" spans="1:3" x14ac:dyDescent="0.25">
      <c r="A310" s="22">
        <v>276</v>
      </c>
      <c r="B310" s="23"/>
      <c r="C310"/>
    </row>
    <row r="311" spans="1:3" x14ac:dyDescent="0.25">
      <c r="A311" s="22">
        <v>277</v>
      </c>
      <c r="B311" s="23"/>
      <c r="C311"/>
    </row>
    <row r="312" spans="1:3" x14ac:dyDescent="0.25">
      <c r="A312" s="22">
        <v>278</v>
      </c>
      <c r="B312" s="23"/>
      <c r="C312"/>
    </row>
    <row r="313" spans="1:3" x14ac:dyDescent="0.25">
      <c r="A313" s="22">
        <v>279</v>
      </c>
      <c r="B313" s="23"/>
      <c r="C313"/>
    </row>
    <row r="314" spans="1:3" x14ac:dyDescent="0.25">
      <c r="A314" s="22">
        <v>280</v>
      </c>
      <c r="B314" s="23"/>
      <c r="C314"/>
    </row>
    <row r="315" spans="1:3" x14ac:dyDescent="0.25">
      <c r="A315" s="22">
        <v>281</v>
      </c>
      <c r="B315" s="23"/>
      <c r="C315"/>
    </row>
    <row r="316" spans="1:3" x14ac:dyDescent="0.25">
      <c r="A316" s="22">
        <v>282</v>
      </c>
      <c r="B316" s="23"/>
      <c r="C316"/>
    </row>
    <row r="317" spans="1:3" x14ac:dyDescent="0.25">
      <c r="A317" s="22">
        <v>283</v>
      </c>
      <c r="B317" s="23"/>
      <c r="C317"/>
    </row>
    <row r="318" spans="1:3" x14ac:dyDescent="0.25">
      <c r="A318" s="22">
        <v>284</v>
      </c>
      <c r="B318" s="23"/>
      <c r="C318"/>
    </row>
    <row r="319" spans="1:3" x14ac:dyDescent="0.25">
      <c r="A319" s="22">
        <v>285</v>
      </c>
      <c r="B319" s="23"/>
      <c r="C319"/>
    </row>
    <row r="320" spans="1:3" x14ac:dyDescent="0.25">
      <c r="A320" s="22">
        <v>286</v>
      </c>
      <c r="B320" s="23"/>
      <c r="C320"/>
    </row>
    <row r="321" spans="1:3" x14ac:dyDescent="0.25">
      <c r="A321" s="22">
        <v>287</v>
      </c>
      <c r="B321" s="23"/>
      <c r="C321"/>
    </row>
    <row r="322" spans="1:3" x14ac:dyDescent="0.25">
      <c r="A322" s="22">
        <v>288</v>
      </c>
      <c r="B322" s="23"/>
      <c r="C322"/>
    </row>
    <row r="323" spans="1:3" x14ac:dyDescent="0.25">
      <c r="A323" s="22">
        <v>289</v>
      </c>
      <c r="B323" s="23"/>
      <c r="C323"/>
    </row>
    <row r="324" spans="1:3" x14ac:dyDescent="0.25">
      <c r="A324" s="22">
        <v>290</v>
      </c>
      <c r="B324" s="23"/>
      <c r="C324"/>
    </row>
    <row r="325" spans="1:3" x14ac:dyDescent="0.25">
      <c r="A325" s="22">
        <v>291</v>
      </c>
      <c r="B325" s="23"/>
      <c r="C325"/>
    </row>
    <row r="326" spans="1:3" x14ac:dyDescent="0.25">
      <c r="A326" s="22">
        <v>292</v>
      </c>
      <c r="B326" s="23"/>
      <c r="C326"/>
    </row>
    <row r="327" spans="1:3" x14ac:dyDescent="0.25">
      <c r="A327" s="22">
        <v>293</v>
      </c>
      <c r="B327" s="23"/>
      <c r="C327"/>
    </row>
    <row r="328" spans="1:3" x14ac:dyDescent="0.25">
      <c r="A328" s="22">
        <v>294</v>
      </c>
      <c r="B328" s="23"/>
      <c r="C328"/>
    </row>
    <row r="329" spans="1:3" x14ac:dyDescent="0.25">
      <c r="A329" s="22">
        <v>295</v>
      </c>
      <c r="B329" s="23"/>
      <c r="C329"/>
    </row>
    <row r="330" spans="1:3" x14ac:dyDescent="0.25">
      <c r="A330" s="22">
        <v>296</v>
      </c>
      <c r="B330" s="23"/>
      <c r="C330"/>
    </row>
    <row r="331" spans="1:3" x14ac:dyDescent="0.25">
      <c r="A331" s="22">
        <v>297</v>
      </c>
      <c r="B331" s="23"/>
      <c r="C331"/>
    </row>
    <row r="332" spans="1:3" x14ac:dyDescent="0.25">
      <c r="A332" s="22">
        <v>298</v>
      </c>
      <c r="B332" s="23"/>
      <c r="C332"/>
    </row>
    <row r="333" spans="1:3" x14ac:dyDescent="0.25">
      <c r="A333" s="22">
        <v>299</v>
      </c>
      <c r="B333" s="23"/>
      <c r="C333"/>
    </row>
    <row r="334" spans="1:3" x14ac:dyDescent="0.25">
      <c r="A334" s="22">
        <v>300</v>
      </c>
      <c r="B334" s="23"/>
      <c r="C334"/>
    </row>
    <row r="335" spans="1:3" x14ac:dyDescent="0.25">
      <c r="A335" s="22">
        <v>301</v>
      </c>
      <c r="B335" s="23"/>
      <c r="C335"/>
    </row>
    <row r="336" spans="1:3" x14ac:dyDescent="0.25">
      <c r="A336" s="22">
        <v>302</v>
      </c>
      <c r="B336" s="23"/>
      <c r="C336"/>
    </row>
    <row r="337" spans="1:3" x14ac:dyDescent="0.25">
      <c r="A337" s="22">
        <v>303</v>
      </c>
      <c r="B337" s="23"/>
      <c r="C337"/>
    </row>
    <row r="338" spans="1:3" x14ac:dyDescent="0.25">
      <c r="A338" s="22">
        <v>304</v>
      </c>
      <c r="B338" s="23"/>
      <c r="C338"/>
    </row>
    <row r="339" spans="1:3" x14ac:dyDescent="0.25">
      <c r="A339" s="22">
        <v>305</v>
      </c>
      <c r="B339" s="23"/>
      <c r="C339"/>
    </row>
    <row r="340" spans="1:3" x14ac:dyDescent="0.25">
      <c r="A340" s="22">
        <v>306</v>
      </c>
      <c r="B340" s="23"/>
      <c r="C340"/>
    </row>
    <row r="341" spans="1:3" x14ac:dyDescent="0.25">
      <c r="A341" s="22">
        <v>307</v>
      </c>
      <c r="B341" s="23"/>
      <c r="C341"/>
    </row>
    <row r="342" spans="1:3" x14ac:dyDescent="0.25">
      <c r="A342" s="22">
        <v>308</v>
      </c>
      <c r="B342" s="23"/>
      <c r="C342"/>
    </row>
    <row r="343" spans="1:3" x14ac:dyDescent="0.25">
      <c r="A343" s="22">
        <v>309</v>
      </c>
      <c r="B343" s="23"/>
      <c r="C343"/>
    </row>
    <row r="344" spans="1:3" x14ac:dyDescent="0.25">
      <c r="A344" s="22">
        <v>310</v>
      </c>
      <c r="B344" s="23"/>
      <c r="C344"/>
    </row>
    <row r="345" spans="1:3" x14ac:dyDescent="0.25">
      <c r="A345" s="22">
        <v>311</v>
      </c>
      <c r="B345" s="23"/>
      <c r="C345"/>
    </row>
    <row r="346" spans="1:3" x14ac:dyDescent="0.25">
      <c r="A346" s="22">
        <v>312</v>
      </c>
      <c r="B346" s="23"/>
      <c r="C346"/>
    </row>
    <row r="347" spans="1:3" x14ac:dyDescent="0.25">
      <c r="A347" s="22">
        <v>313</v>
      </c>
      <c r="B347" s="23"/>
      <c r="C347"/>
    </row>
    <row r="348" spans="1:3" x14ac:dyDescent="0.25">
      <c r="A348" s="22">
        <v>314</v>
      </c>
      <c r="B348" s="23"/>
      <c r="C348"/>
    </row>
    <row r="349" spans="1:3" x14ac:dyDescent="0.25">
      <c r="A349" s="22">
        <v>315</v>
      </c>
      <c r="B349" s="23"/>
      <c r="C349"/>
    </row>
    <row r="350" spans="1:3" x14ac:dyDescent="0.25">
      <c r="A350" s="22">
        <v>316</v>
      </c>
      <c r="B350" s="23"/>
      <c r="C350"/>
    </row>
    <row r="351" spans="1:3" x14ac:dyDescent="0.25">
      <c r="A351" s="22">
        <v>317</v>
      </c>
      <c r="B351" s="23"/>
      <c r="C351"/>
    </row>
    <row r="352" spans="1:3" x14ac:dyDescent="0.25">
      <c r="A352" s="22">
        <v>318</v>
      </c>
      <c r="B352" s="23"/>
      <c r="C352"/>
    </row>
    <row r="353" spans="1:3" x14ac:dyDescent="0.25">
      <c r="A353" s="22">
        <v>319</v>
      </c>
      <c r="B353" s="23"/>
      <c r="C353"/>
    </row>
    <row r="354" spans="1:3" x14ac:dyDescent="0.25">
      <c r="A354" s="22">
        <v>320</v>
      </c>
      <c r="B354" s="23"/>
      <c r="C354"/>
    </row>
    <row r="355" spans="1:3" x14ac:dyDescent="0.25">
      <c r="A355" s="22">
        <v>321</v>
      </c>
      <c r="B355" s="23"/>
      <c r="C355"/>
    </row>
    <row r="356" spans="1:3" x14ac:dyDescent="0.25">
      <c r="A356" s="22">
        <v>322</v>
      </c>
      <c r="B356" s="23"/>
      <c r="C356"/>
    </row>
    <row r="357" spans="1:3" x14ac:dyDescent="0.25">
      <c r="A357" s="22">
        <v>323</v>
      </c>
      <c r="B357" s="23"/>
      <c r="C357"/>
    </row>
    <row r="358" spans="1:3" x14ac:dyDescent="0.25">
      <c r="A358" s="22">
        <v>324</v>
      </c>
      <c r="B358" s="23"/>
      <c r="C358"/>
    </row>
    <row r="359" spans="1:3" x14ac:dyDescent="0.25">
      <c r="A359" s="22">
        <v>325</v>
      </c>
      <c r="B359" s="23"/>
      <c r="C359"/>
    </row>
    <row r="360" spans="1:3" x14ac:dyDescent="0.25">
      <c r="A360" s="22">
        <v>326</v>
      </c>
      <c r="B360" s="23"/>
      <c r="C360"/>
    </row>
    <row r="361" spans="1:3" x14ac:dyDescent="0.25">
      <c r="A361" s="22">
        <v>327</v>
      </c>
      <c r="B361" s="23"/>
      <c r="C361"/>
    </row>
    <row r="362" spans="1:3" x14ac:dyDescent="0.25">
      <c r="A362" s="22">
        <v>328</v>
      </c>
      <c r="B362" s="23"/>
      <c r="C362"/>
    </row>
    <row r="363" spans="1:3" x14ac:dyDescent="0.25">
      <c r="A363" s="22">
        <v>329</v>
      </c>
      <c r="B363" s="23"/>
      <c r="C363"/>
    </row>
    <row r="364" spans="1:3" x14ac:dyDescent="0.25">
      <c r="A364" s="22">
        <v>330</v>
      </c>
      <c r="B364" s="23"/>
      <c r="C364"/>
    </row>
    <row r="365" spans="1:3" x14ac:dyDescent="0.25">
      <c r="A365" s="22">
        <v>331</v>
      </c>
      <c r="B365" s="23"/>
      <c r="C365"/>
    </row>
    <row r="366" spans="1:3" x14ac:dyDescent="0.25">
      <c r="A366" s="22">
        <v>332</v>
      </c>
      <c r="B366" s="23"/>
      <c r="C366"/>
    </row>
    <row r="367" spans="1:3" x14ac:dyDescent="0.25">
      <c r="A367" s="22">
        <v>333</v>
      </c>
      <c r="B367" s="23"/>
      <c r="C367"/>
    </row>
    <row r="368" spans="1:3" x14ac:dyDescent="0.25">
      <c r="A368" s="22">
        <v>334</v>
      </c>
      <c r="B368" s="23"/>
      <c r="C368"/>
    </row>
    <row r="369" spans="1:3" x14ac:dyDescent="0.25">
      <c r="A369" s="22">
        <v>335</v>
      </c>
      <c r="B369" s="23"/>
      <c r="C369"/>
    </row>
    <row r="370" spans="1:3" x14ac:dyDescent="0.25">
      <c r="A370" s="22">
        <v>336</v>
      </c>
      <c r="B370" s="23"/>
      <c r="C370"/>
    </row>
    <row r="371" spans="1:3" x14ac:dyDescent="0.25">
      <c r="A371" s="22">
        <v>337</v>
      </c>
      <c r="B371" s="23"/>
      <c r="C371"/>
    </row>
    <row r="372" spans="1:3" x14ac:dyDescent="0.25">
      <c r="A372" s="22">
        <v>338</v>
      </c>
      <c r="B372" s="23"/>
      <c r="C372"/>
    </row>
    <row r="373" spans="1:3" x14ac:dyDescent="0.25">
      <c r="A373" s="22">
        <v>339</v>
      </c>
      <c r="B373" s="23"/>
      <c r="C373"/>
    </row>
    <row r="374" spans="1:3" x14ac:dyDescent="0.25">
      <c r="A374" s="22">
        <v>340</v>
      </c>
      <c r="B374" s="23"/>
      <c r="C374"/>
    </row>
    <row r="375" spans="1:3" x14ac:dyDescent="0.25">
      <c r="A375" s="22">
        <v>341</v>
      </c>
      <c r="B375" s="23"/>
      <c r="C375"/>
    </row>
    <row r="376" spans="1:3" x14ac:dyDescent="0.25">
      <c r="A376" s="22">
        <v>342</v>
      </c>
      <c r="B376" s="23"/>
      <c r="C376"/>
    </row>
    <row r="377" spans="1:3" x14ac:dyDescent="0.25">
      <c r="A377" s="22">
        <v>343</v>
      </c>
      <c r="B377" s="23"/>
      <c r="C377"/>
    </row>
    <row r="378" spans="1:3" x14ac:dyDescent="0.25">
      <c r="A378" s="22">
        <v>344</v>
      </c>
      <c r="B378" s="23"/>
      <c r="C378"/>
    </row>
    <row r="379" spans="1:3" x14ac:dyDescent="0.25">
      <c r="A379" s="22">
        <v>345</v>
      </c>
      <c r="B379" s="23"/>
      <c r="C379"/>
    </row>
    <row r="380" spans="1:3" x14ac:dyDescent="0.25">
      <c r="A380" s="22">
        <v>346</v>
      </c>
      <c r="B380" s="23"/>
      <c r="C380"/>
    </row>
    <row r="381" spans="1:3" x14ac:dyDescent="0.25">
      <c r="A381" s="22">
        <v>347</v>
      </c>
      <c r="B381" s="23"/>
      <c r="C381"/>
    </row>
    <row r="382" spans="1:3" x14ac:dyDescent="0.25">
      <c r="A382" s="22">
        <v>348</v>
      </c>
      <c r="B382" s="23"/>
      <c r="C382"/>
    </row>
    <row r="383" spans="1:3" x14ac:dyDescent="0.25">
      <c r="A383" s="22">
        <v>349</v>
      </c>
      <c r="B383" s="23"/>
      <c r="C383"/>
    </row>
    <row r="384" spans="1:3" x14ac:dyDescent="0.25">
      <c r="A384" s="22">
        <v>350</v>
      </c>
      <c r="B384" s="23"/>
      <c r="C384"/>
    </row>
    <row r="385" spans="1:3" x14ac:dyDescent="0.25">
      <c r="A385" s="22">
        <v>351</v>
      </c>
      <c r="B385" s="23"/>
      <c r="C385"/>
    </row>
    <row r="386" spans="1:3" x14ac:dyDescent="0.25">
      <c r="A386" s="22">
        <v>352</v>
      </c>
      <c r="B386" s="23"/>
      <c r="C386"/>
    </row>
    <row r="387" spans="1:3" x14ac:dyDescent="0.25">
      <c r="A387" s="22">
        <v>353</v>
      </c>
      <c r="B387" s="23"/>
      <c r="C387"/>
    </row>
    <row r="388" spans="1:3" x14ac:dyDescent="0.25">
      <c r="A388" s="22">
        <v>354</v>
      </c>
      <c r="B388" s="23"/>
      <c r="C388"/>
    </row>
    <row r="389" spans="1:3" x14ac:dyDescent="0.25">
      <c r="A389" s="22">
        <v>355</v>
      </c>
      <c r="B389" s="23"/>
      <c r="C389"/>
    </row>
    <row r="390" spans="1:3" x14ac:dyDescent="0.25">
      <c r="A390" s="22">
        <v>356</v>
      </c>
      <c r="B390" s="23"/>
      <c r="C390"/>
    </row>
    <row r="391" spans="1:3" x14ac:dyDescent="0.25">
      <c r="A391" s="22">
        <v>357</v>
      </c>
      <c r="B391" s="23"/>
      <c r="C391"/>
    </row>
    <row r="392" spans="1:3" x14ac:dyDescent="0.25">
      <c r="A392" s="22">
        <v>358</v>
      </c>
      <c r="B392" s="23"/>
      <c r="C392"/>
    </row>
    <row r="393" spans="1:3" x14ac:dyDescent="0.25">
      <c r="A393" s="22">
        <v>359</v>
      </c>
      <c r="B393" s="23"/>
      <c r="C393"/>
    </row>
    <row r="394" spans="1:3" x14ac:dyDescent="0.25">
      <c r="A394" s="22">
        <v>360</v>
      </c>
      <c r="B394" s="23"/>
      <c r="C394"/>
    </row>
    <row r="395" spans="1:3" x14ac:dyDescent="0.25">
      <c r="A395" s="22">
        <v>361</v>
      </c>
      <c r="B395" s="23"/>
      <c r="C395"/>
    </row>
    <row r="396" spans="1:3" x14ac:dyDescent="0.25">
      <c r="A396" s="22">
        <v>362</v>
      </c>
      <c r="B396" s="23"/>
      <c r="C396"/>
    </row>
    <row r="397" spans="1:3" x14ac:dyDescent="0.25">
      <c r="A397" s="22">
        <v>363</v>
      </c>
      <c r="B397" s="23"/>
      <c r="C397"/>
    </row>
    <row r="398" spans="1:3" x14ac:dyDescent="0.25">
      <c r="A398" s="22">
        <v>364</v>
      </c>
      <c r="B398" s="23"/>
      <c r="C398"/>
    </row>
    <row r="399" spans="1:3" x14ac:dyDescent="0.25">
      <c r="A399" s="22">
        <v>365</v>
      </c>
      <c r="B399" s="23"/>
      <c r="C399"/>
    </row>
    <row r="400" spans="1:3" x14ac:dyDescent="0.25">
      <c r="A400" s="22">
        <v>366</v>
      </c>
      <c r="B400" s="23"/>
      <c r="C400"/>
    </row>
    <row r="401" spans="1:3" x14ac:dyDescent="0.25">
      <c r="A401" s="22">
        <v>367</v>
      </c>
      <c r="B401" s="23"/>
      <c r="C401"/>
    </row>
    <row r="402" spans="1:3" x14ac:dyDescent="0.25">
      <c r="A402" s="22">
        <v>368</v>
      </c>
      <c r="B402" s="23"/>
      <c r="C402"/>
    </row>
    <row r="403" spans="1:3" x14ac:dyDescent="0.25">
      <c r="A403" s="22">
        <v>369</v>
      </c>
      <c r="B403" s="23"/>
      <c r="C403"/>
    </row>
    <row r="404" spans="1:3" x14ac:dyDescent="0.25">
      <c r="A404" s="22">
        <v>370</v>
      </c>
      <c r="B404" s="23"/>
      <c r="C404"/>
    </row>
    <row r="405" spans="1:3" x14ac:dyDescent="0.25">
      <c r="A405" s="22">
        <v>371</v>
      </c>
      <c r="B405" s="23"/>
      <c r="C405"/>
    </row>
    <row r="406" spans="1:3" x14ac:dyDescent="0.25">
      <c r="A406" s="22">
        <v>372</v>
      </c>
      <c r="B406" s="23"/>
      <c r="C406"/>
    </row>
    <row r="407" spans="1:3" x14ac:dyDescent="0.25">
      <c r="A407" s="22">
        <v>373</v>
      </c>
      <c r="B407" s="23"/>
      <c r="C407"/>
    </row>
    <row r="408" spans="1:3" x14ac:dyDescent="0.25">
      <c r="A408" s="22">
        <v>374</v>
      </c>
      <c r="B408" s="23"/>
      <c r="C408"/>
    </row>
    <row r="409" spans="1:3" x14ac:dyDescent="0.25">
      <c r="A409" s="22">
        <v>375</v>
      </c>
      <c r="B409" s="23"/>
      <c r="C409"/>
    </row>
    <row r="410" spans="1:3" x14ac:dyDescent="0.25">
      <c r="A410" s="22">
        <v>376</v>
      </c>
      <c r="B410" s="23"/>
      <c r="C410"/>
    </row>
    <row r="411" spans="1:3" x14ac:dyDescent="0.25">
      <c r="A411" s="22">
        <v>377</v>
      </c>
      <c r="B411" s="23"/>
      <c r="C411"/>
    </row>
    <row r="412" spans="1:3" x14ac:dyDescent="0.25">
      <c r="A412" s="22">
        <v>378</v>
      </c>
      <c r="B412" s="23"/>
      <c r="C412"/>
    </row>
    <row r="413" spans="1:3" x14ac:dyDescent="0.25">
      <c r="A413" s="22">
        <v>379</v>
      </c>
      <c r="B413" s="23"/>
      <c r="C413"/>
    </row>
    <row r="414" spans="1:3" x14ac:dyDescent="0.25">
      <c r="A414" s="22">
        <v>380</v>
      </c>
      <c r="B414" s="23"/>
      <c r="C414"/>
    </row>
    <row r="415" spans="1:3" x14ac:dyDescent="0.25">
      <c r="A415" s="22">
        <v>381</v>
      </c>
      <c r="B415" s="23"/>
      <c r="C415"/>
    </row>
    <row r="416" spans="1:3" x14ac:dyDescent="0.25">
      <c r="A416" s="22">
        <v>382</v>
      </c>
      <c r="B416" s="23"/>
      <c r="C416"/>
    </row>
    <row r="417" spans="1:3" x14ac:dyDescent="0.25">
      <c r="A417" s="22">
        <v>383</v>
      </c>
      <c r="B417" s="23"/>
      <c r="C417"/>
    </row>
    <row r="418" spans="1:3" x14ac:dyDescent="0.25">
      <c r="A418" s="22">
        <v>384</v>
      </c>
      <c r="B418" s="23"/>
      <c r="C418"/>
    </row>
    <row r="419" spans="1:3" x14ac:dyDescent="0.25">
      <c r="A419" s="22">
        <v>385</v>
      </c>
      <c r="B419" s="23"/>
      <c r="C419"/>
    </row>
    <row r="420" spans="1:3" x14ac:dyDescent="0.25">
      <c r="A420" s="22">
        <v>386</v>
      </c>
      <c r="B420" s="23"/>
      <c r="C420"/>
    </row>
    <row r="421" spans="1:3" x14ac:dyDescent="0.25">
      <c r="A421" s="22">
        <v>387</v>
      </c>
      <c r="B421" s="23"/>
      <c r="C421"/>
    </row>
    <row r="422" spans="1:3" x14ac:dyDescent="0.25">
      <c r="A422" s="22">
        <v>388</v>
      </c>
      <c r="B422" s="23"/>
      <c r="C422"/>
    </row>
    <row r="423" spans="1:3" x14ac:dyDescent="0.25">
      <c r="A423" s="22">
        <v>389</v>
      </c>
      <c r="B423" s="23"/>
      <c r="C423"/>
    </row>
    <row r="424" spans="1:3" x14ac:dyDescent="0.25">
      <c r="A424" s="22">
        <v>390</v>
      </c>
      <c r="B424" s="23"/>
      <c r="C424"/>
    </row>
    <row r="425" spans="1:3" x14ac:dyDescent="0.25">
      <c r="A425" s="22">
        <v>391</v>
      </c>
      <c r="B425" s="23"/>
      <c r="C425"/>
    </row>
    <row r="426" spans="1:3" x14ac:dyDescent="0.25">
      <c r="A426" s="22">
        <v>392</v>
      </c>
      <c r="B426" s="23"/>
      <c r="C426"/>
    </row>
    <row r="427" spans="1:3" x14ac:dyDescent="0.25">
      <c r="A427" s="22">
        <v>393</v>
      </c>
      <c r="B427" s="23"/>
      <c r="C427"/>
    </row>
    <row r="428" spans="1:3" x14ac:dyDescent="0.25">
      <c r="A428" s="22">
        <v>394</v>
      </c>
      <c r="B428" s="23"/>
      <c r="C428"/>
    </row>
    <row r="429" spans="1:3" x14ac:dyDescent="0.25">
      <c r="A429" s="22">
        <v>395</v>
      </c>
      <c r="B429" s="23"/>
      <c r="C429"/>
    </row>
    <row r="430" spans="1:3" x14ac:dyDescent="0.25">
      <c r="A430" s="22">
        <v>396</v>
      </c>
      <c r="B430" s="23"/>
      <c r="C430"/>
    </row>
    <row r="431" spans="1:3" x14ac:dyDescent="0.25">
      <c r="A431" s="22">
        <v>397</v>
      </c>
      <c r="B431" s="23"/>
      <c r="C431"/>
    </row>
    <row r="432" spans="1:3" x14ac:dyDescent="0.25">
      <c r="A432" s="22">
        <v>398</v>
      </c>
      <c r="B432" s="23"/>
      <c r="C432"/>
    </row>
    <row r="433" spans="1:3" x14ac:dyDescent="0.25">
      <c r="A433" s="22">
        <v>399</v>
      </c>
      <c r="B433" s="23"/>
      <c r="C433"/>
    </row>
    <row r="434" spans="1:3" x14ac:dyDescent="0.25">
      <c r="A434" s="22">
        <v>400</v>
      </c>
      <c r="B434" s="23"/>
      <c r="C434"/>
    </row>
    <row r="435" spans="1:3" x14ac:dyDescent="0.25">
      <c r="A435" s="22">
        <v>401</v>
      </c>
      <c r="B435" s="23"/>
      <c r="C435"/>
    </row>
    <row r="436" spans="1:3" x14ac:dyDescent="0.25">
      <c r="A436" s="22">
        <v>402</v>
      </c>
      <c r="B436" s="23"/>
      <c r="C436"/>
    </row>
    <row r="437" spans="1:3" x14ac:dyDescent="0.25">
      <c r="A437" s="22">
        <v>403</v>
      </c>
      <c r="B437" s="23"/>
      <c r="C437"/>
    </row>
    <row r="438" spans="1:3" x14ac:dyDescent="0.25">
      <c r="A438" s="22">
        <v>404</v>
      </c>
      <c r="B438" s="23"/>
      <c r="C438"/>
    </row>
    <row r="439" spans="1:3" x14ac:dyDescent="0.25">
      <c r="A439" s="22">
        <v>405</v>
      </c>
      <c r="B439" s="23"/>
      <c r="C439"/>
    </row>
    <row r="440" spans="1:3" x14ac:dyDescent="0.25">
      <c r="A440" s="22">
        <v>406</v>
      </c>
      <c r="B440" s="23"/>
      <c r="C440"/>
    </row>
    <row r="441" spans="1:3" x14ac:dyDescent="0.25">
      <c r="A441" s="22">
        <v>407</v>
      </c>
      <c r="B441" s="23"/>
      <c r="C441"/>
    </row>
    <row r="442" spans="1:3" x14ac:dyDescent="0.25">
      <c r="A442" s="22">
        <v>408</v>
      </c>
      <c r="B442" s="23"/>
      <c r="C442"/>
    </row>
    <row r="443" spans="1:3" x14ac:dyDescent="0.25">
      <c r="A443" s="22">
        <v>409</v>
      </c>
      <c r="B443" s="23"/>
      <c r="C443"/>
    </row>
    <row r="444" spans="1:3" x14ac:dyDescent="0.25">
      <c r="A444" s="22">
        <v>410</v>
      </c>
      <c r="B444" s="23"/>
      <c r="C444"/>
    </row>
    <row r="445" spans="1:3" x14ac:dyDescent="0.25">
      <c r="A445" s="22">
        <v>411</v>
      </c>
      <c r="B445" s="23"/>
      <c r="C445"/>
    </row>
    <row r="446" spans="1:3" x14ac:dyDescent="0.25">
      <c r="A446" s="22">
        <v>412</v>
      </c>
      <c r="B446" s="23"/>
      <c r="C446"/>
    </row>
    <row r="447" spans="1:3" x14ac:dyDescent="0.25">
      <c r="A447" s="22">
        <v>413</v>
      </c>
      <c r="B447" s="23"/>
      <c r="C447"/>
    </row>
    <row r="448" spans="1:3" x14ac:dyDescent="0.25">
      <c r="A448" s="22">
        <v>414</v>
      </c>
      <c r="B448" s="23"/>
      <c r="C448"/>
    </row>
    <row r="449" spans="1:3" x14ac:dyDescent="0.25">
      <c r="A449" s="22">
        <v>415</v>
      </c>
      <c r="B449" s="23"/>
      <c r="C449"/>
    </row>
    <row r="450" spans="1:3" x14ac:dyDescent="0.25">
      <c r="A450" s="22">
        <v>416</v>
      </c>
      <c r="B450" s="23"/>
      <c r="C450"/>
    </row>
    <row r="451" spans="1:3" x14ac:dyDescent="0.25">
      <c r="A451" s="22">
        <v>417</v>
      </c>
      <c r="B451" s="23"/>
      <c r="C451"/>
    </row>
    <row r="452" spans="1:3" x14ac:dyDescent="0.25">
      <c r="A452" s="22">
        <v>418</v>
      </c>
      <c r="B452" s="23"/>
      <c r="C452"/>
    </row>
    <row r="453" spans="1:3" x14ac:dyDescent="0.25">
      <c r="A453" s="22">
        <v>419</v>
      </c>
      <c r="B453" s="23"/>
      <c r="C453"/>
    </row>
    <row r="454" spans="1:3" x14ac:dyDescent="0.25">
      <c r="A454" s="22">
        <v>420</v>
      </c>
      <c r="B454" s="23"/>
      <c r="C454"/>
    </row>
    <row r="455" spans="1:3" x14ac:dyDescent="0.25">
      <c r="A455" s="22">
        <v>421</v>
      </c>
      <c r="B455" s="23"/>
      <c r="C455"/>
    </row>
    <row r="456" spans="1:3" x14ac:dyDescent="0.25">
      <c r="A456" s="22">
        <v>422</v>
      </c>
      <c r="B456" s="23"/>
      <c r="C456"/>
    </row>
    <row r="457" spans="1:3" x14ac:dyDescent="0.25">
      <c r="A457" s="22">
        <v>423</v>
      </c>
      <c r="B457" s="23"/>
      <c r="C457"/>
    </row>
    <row r="458" spans="1:3" x14ac:dyDescent="0.25">
      <c r="A458" s="22">
        <v>424</v>
      </c>
      <c r="B458" s="23"/>
      <c r="C458"/>
    </row>
    <row r="459" spans="1:3" x14ac:dyDescent="0.25">
      <c r="A459" s="22">
        <v>425</v>
      </c>
      <c r="B459" s="23"/>
      <c r="C459"/>
    </row>
    <row r="460" spans="1:3" x14ac:dyDescent="0.25">
      <c r="A460" s="22">
        <v>426</v>
      </c>
      <c r="B460" s="23"/>
      <c r="C460"/>
    </row>
    <row r="461" spans="1:3" x14ac:dyDescent="0.25">
      <c r="A461" s="22">
        <v>427</v>
      </c>
      <c r="B461" s="23"/>
      <c r="C461"/>
    </row>
    <row r="462" spans="1:3" x14ac:dyDescent="0.25">
      <c r="A462" s="22">
        <v>428</v>
      </c>
      <c r="B462" s="23"/>
      <c r="C462"/>
    </row>
    <row r="463" spans="1:3" x14ac:dyDescent="0.25">
      <c r="A463" s="22">
        <v>429</v>
      </c>
      <c r="B463" s="23"/>
      <c r="C463"/>
    </row>
    <row r="464" spans="1:3" x14ac:dyDescent="0.25">
      <c r="A464" s="22">
        <v>430</v>
      </c>
      <c r="B464" s="23"/>
      <c r="C464"/>
    </row>
    <row r="465" spans="1:3" x14ac:dyDescent="0.25">
      <c r="A465" s="22">
        <v>431</v>
      </c>
      <c r="B465" s="23"/>
      <c r="C465"/>
    </row>
    <row r="466" spans="1:3" x14ac:dyDescent="0.25">
      <c r="A466" s="22">
        <v>432</v>
      </c>
      <c r="B466" s="23"/>
      <c r="C466"/>
    </row>
    <row r="467" spans="1:3" x14ac:dyDescent="0.25">
      <c r="A467" s="22">
        <v>433</v>
      </c>
      <c r="B467" s="23"/>
      <c r="C467"/>
    </row>
    <row r="468" spans="1:3" x14ac:dyDescent="0.25">
      <c r="A468" s="22">
        <v>434</v>
      </c>
      <c r="B468" s="23"/>
      <c r="C468"/>
    </row>
    <row r="469" spans="1:3" x14ac:dyDescent="0.25">
      <c r="A469" s="22">
        <v>435</v>
      </c>
      <c r="B469" s="23"/>
      <c r="C469"/>
    </row>
    <row r="470" spans="1:3" x14ac:dyDescent="0.25">
      <c r="A470" s="22">
        <v>436</v>
      </c>
      <c r="B470" s="23"/>
      <c r="C470"/>
    </row>
    <row r="471" spans="1:3" x14ac:dyDescent="0.25">
      <c r="A471" s="22">
        <v>437</v>
      </c>
      <c r="B471" s="23"/>
      <c r="C471"/>
    </row>
    <row r="472" spans="1:3" x14ac:dyDescent="0.25">
      <c r="A472" s="22">
        <v>438</v>
      </c>
      <c r="B472" s="23"/>
      <c r="C472"/>
    </row>
    <row r="473" spans="1:3" x14ac:dyDescent="0.25">
      <c r="A473" s="22">
        <v>439</v>
      </c>
      <c r="B473" s="23"/>
      <c r="C473"/>
    </row>
    <row r="474" spans="1:3" x14ac:dyDescent="0.25">
      <c r="A474" s="22">
        <v>440</v>
      </c>
      <c r="B474" s="23"/>
      <c r="C474"/>
    </row>
    <row r="475" spans="1:3" x14ac:dyDescent="0.25">
      <c r="A475" s="22">
        <v>441</v>
      </c>
      <c r="B475" s="23"/>
      <c r="C475"/>
    </row>
    <row r="476" spans="1:3" x14ac:dyDescent="0.25">
      <c r="A476" s="22">
        <v>442</v>
      </c>
      <c r="B476" s="23"/>
      <c r="C476"/>
    </row>
    <row r="477" spans="1:3" x14ac:dyDescent="0.25">
      <c r="A477" s="22">
        <v>443</v>
      </c>
      <c r="B477" s="23"/>
      <c r="C477"/>
    </row>
    <row r="478" spans="1:3" x14ac:dyDescent="0.25">
      <c r="A478" s="22">
        <v>444</v>
      </c>
      <c r="B478" s="23"/>
      <c r="C478"/>
    </row>
    <row r="479" spans="1:3" x14ac:dyDescent="0.25">
      <c r="A479" s="22">
        <v>445</v>
      </c>
      <c r="B479" s="23"/>
      <c r="C479"/>
    </row>
    <row r="480" spans="1:3" x14ac:dyDescent="0.25">
      <c r="A480" s="22">
        <v>446</v>
      </c>
      <c r="B480" s="23"/>
      <c r="C480"/>
    </row>
    <row r="481" spans="1:3" x14ac:dyDescent="0.25">
      <c r="A481" s="22">
        <v>447</v>
      </c>
      <c r="B481" s="23"/>
      <c r="C481"/>
    </row>
    <row r="482" spans="1:3" x14ac:dyDescent="0.25">
      <c r="A482" s="22">
        <v>448</v>
      </c>
      <c r="B482" s="23"/>
      <c r="C482"/>
    </row>
    <row r="483" spans="1:3" x14ac:dyDescent="0.25">
      <c r="A483" s="22">
        <v>449</v>
      </c>
      <c r="B483" s="23"/>
      <c r="C483"/>
    </row>
    <row r="484" spans="1:3" x14ac:dyDescent="0.25">
      <c r="A484" s="22">
        <v>450</v>
      </c>
      <c r="B484" s="23"/>
      <c r="C484"/>
    </row>
    <row r="485" spans="1:3" x14ac:dyDescent="0.25">
      <c r="A485" s="22">
        <v>451</v>
      </c>
      <c r="B485" s="23"/>
      <c r="C485"/>
    </row>
    <row r="486" spans="1:3" x14ac:dyDescent="0.25">
      <c r="A486" s="22">
        <v>452</v>
      </c>
      <c r="B486" s="23"/>
      <c r="C486"/>
    </row>
    <row r="487" spans="1:3" x14ac:dyDescent="0.25">
      <c r="A487" s="22">
        <v>453</v>
      </c>
      <c r="B487" s="23"/>
      <c r="C487"/>
    </row>
    <row r="488" spans="1:3" x14ac:dyDescent="0.25">
      <c r="A488" s="22">
        <v>454</v>
      </c>
      <c r="B488" s="23"/>
      <c r="C488"/>
    </row>
    <row r="489" spans="1:3" x14ac:dyDescent="0.25">
      <c r="A489" s="22">
        <v>455</v>
      </c>
      <c r="B489" s="23"/>
      <c r="C489"/>
    </row>
    <row r="490" spans="1:3" x14ac:dyDescent="0.25">
      <c r="A490" s="22">
        <v>456</v>
      </c>
      <c r="B490" s="23"/>
      <c r="C490"/>
    </row>
    <row r="491" spans="1:3" x14ac:dyDescent="0.25">
      <c r="A491" s="22">
        <v>457</v>
      </c>
      <c r="B491" s="23"/>
      <c r="C491"/>
    </row>
    <row r="492" spans="1:3" x14ac:dyDescent="0.25">
      <c r="A492" s="22">
        <v>458</v>
      </c>
      <c r="B492" s="23"/>
      <c r="C492"/>
    </row>
    <row r="493" spans="1:3" x14ac:dyDescent="0.25">
      <c r="A493" s="22">
        <v>459</v>
      </c>
      <c r="B493" s="23"/>
      <c r="C493"/>
    </row>
    <row r="494" spans="1:3" x14ac:dyDescent="0.25">
      <c r="A494" s="22">
        <v>460</v>
      </c>
      <c r="B494" s="23"/>
      <c r="C494"/>
    </row>
    <row r="495" spans="1:3" x14ac:dyDescent="0.25">
      <c r="A495" s="22">
        <v>461</v>
      </c>
      <c r="B495" s="23"/>
      <c r="C495"/>
    </row>
    <row r="496" spans="1:3" x14ac:dyDescent="0.25">
      <c r="A496" s="22">
        <v>462</v>
      </c>
      <c r="B496" s="23"/>
      <c r="C496"/>
    </row>
    <row r="497" spans="1:3" x14ac:dyDescent="0.25">
      <c r="A497" s="22">
        <v>463</v>
      </c>
      <c r="B497" s="23"/>
      <c r="C497"/>
    </row>
    <row r="498" spans="1:3" x14ac:dyDescent="0.25">
      <c r="A498" s="22">
        <v>464</v>
      </c>
      <c r="B498" s="23"/>
      <c r="C498"/>
    </row>
    <row r="499" spans="1:3" x14ac:dyDescent="0.25">
      <c r="A499" s="22">
        <v>465</v>
      </c>
      <c r="B499" s="23"/>
      <c r="C499"/>
    </row>
    <row r="500" spans="1:3" x14ac:dyDescent="0.25">
      <c r="A500" s="22">
        <v>466</v>
      </c>
      <c r="B500" s="23"/>
      <c r="C500"/>
    </row>
    <row r="501" spans="1:3" x14ac:dyDescent="0.25">
      <c r="A501" s="22">
        <v>467</v>
      </c>
      <c r="B501" s="23"/>
      <c r="C501"/>
    </row>
    <row r="502" spans="1:3" x14ac:dyDescent="0.25">
      <c r="A502" s="22">
        <v>468</v>
      </c>
      <c r="B502" s="23"/>
      <c r="C502"/>
    </row>
    <row r="503" spans="1:3" x14ac:dyDescent="0.25">
      <c r="A503" s="22">
        <v>469</v>
      </c>
      <c r="B503" s="23"/>
      <c r="C503"/>
    </row>
    <row r="504" spans="1:3" x14ac:dyDescent="0.25">
      <c r="A504" s="22">
        <v>470</v>
      </c>
      <c r="B504" s="23"/>
      <c r="C504"/>
    </row>
    <row r="505" spans="1:3" x14ac:dyDescent="0.25">
      <c r="A505" s="22">
        <v>471</v>
      </c>
      <c r="B505" s="23"/>
      <c r="C505"/>
    </row>
    <row r="506" spans="1:3" x14ac:dyDescent="0.25">
      <c r="A506" s="22">
        <v>472</v>
      </c>
      <c r="B506" s="23"/>
      <c r="C506"/>
    </row>
    <row r="507" spans="1:3" x14ac:dyDescent="0.25">
      <c r="A507" s="22">
        <v>473</v>
      </c>
      <c r="B507" s="23"/>
      <c r="C507"/>
    </row>
    <row r="508" spans="1:3" x14ac:dyDescent="0.25">
      <c r="A508" s="22">
        <v>474</v>
      </c>
      <c r="B508" s="23"/>
      <c r="C508"/>
    </row>
    <row r="509" spans="1:3" x14ac:dyDescent="0.25">
      <c r="A509" s="22">
        <v>475</v>
      </c>
      <c r="B509" s="23"/>
      <c r="C509"/>
    </row>
    <row r="510" spans="1:3" x14ac:dyDescent="0.25">
      <c r="A510" s="22">
        <v>476</v>
      </c>
      <c r="B510" s="23"/>
      <c r="C510"/>
    </row>
    <row r="511" spans="1:3" x14ac:dyDescent="0.25">
      <c r="A511" s="22">
        <v>477</v>
      </c>
      <c r="B511" s="23"/>
      <c r="C511"/>
    </row>
    <row r="512" spans="1:3" x14ac:dyDescent="0.25">
      <c r="A512" s="22">
        <v>478</v>
      </c>
      <c r="B512" s="23"/>
      <c r="C512"/>
    </row>
    <row r="513" spans="1:3" x14ac:dyDescent="0.25">
      <c r="A513" s="22">
        <v>479</v>
      </c>
      <c r="B513" s="23"/>
      <c r="C513"/>
    </row>
    <row r="514" spans="1:3" x14ac:dyDescent="0.25">
      <c r="A514" s="22">
        <v>480</v>
      </c>
      <c r="B514" s="23"/>
      <c r="C514"/>
    </row>
    <row r="515" spans="1:3" x14ac:dyDescent="0.25">
      <c r="A515" s="22">
        <v>481</v>
      </c>
      <c r="B515" s="23"/>
      <c r="C515"/>
    </row>
    <row r="516" spans="1:3" x14ac:dyDescent="0.25">
      <c r="A516" s="22">
        <v>482</v>
      </c>
      <c r="B516" s="23"/>
      <c r="C516"/>
    </row>
    <row r="517" spans="1:3" x14ac:dyDescent="0.25">
      <c r="A517" s="22">
        <v>483</v>
      </c>
      <c r="B517" s="23"/>
      <c r="C517"/>
    </row>
    <row r="518" spans="1:3" x14ac:dyDescent="0.25">
      <c r="A518" s="22">
        <v>484</v>
      </c>
      <c r="B518" s="23"/>
      <c r="C518"/>
    </row>
    <row r="519" spans="1:3" x14ac:dyDescent="0.25">
      <c r="A519" s="22">
        <v>485</v>
      </c>
      <c r="B519" s="23"/>
      <c r="C519"/>
    </row>
    <row r="520" spans="1:3" x14ac:dyDescent="0.25">
      <c r="A520" s="22">
        <v>486</v>
      </c>
      <c r="B520" s="23"/>
      <c r="C520"/>
    </row>
    <row r="521" spans="1:3" x14ac:dyDescent="0.25">
      <c r="A521" s="22">
        <v>487</v>
      </c>
      <c r="B521" s="23"/>
      <c r="C521"/>
    </row>
    <row r="522" spans="1:3" x14ac:dyDescent="0.25">
      <c r="A522" s="22">
        <v>488</v>
      </c>
      <c r="B522" s="23"/>
      <c r="C522"/>
    </row>
    <row r="523" spans="1:3" x14ac:dyDescent="0.25">
      <c r="A523" s="22">
        <v>489</v>
      </c>
      <c r="B523" s="23"/>
      <c r="C523"/>
    </row>
    <row r="524" spans="1:3" x14ac:dyDescent="0.25">
      <c r="A524" s="22">
        <v>490</v>
      </c>
      <c r="B524" s="23"/>
      <c r="C524"/>
    </row>
    <row r="525" spans="1:3" x14ac:dyDescent="0.25">
      <c r="A525" s="22">
        <v>491</v>
      </c>
      <c r="B525" s="23"/>
      <c r="C525"/>
    </row>
    <row r="526" spans="1:3" x14ac:dyDescent="0.25">
      <c r="A526" s="22">
        <v>492</v>
      </c>
      <c r="B526" s="23"/>
      <c r="C526"/>
    </row>
    <row r="527" spans="1:3" x14ac:dyDescent="0.25">
      <c r="A527" s="22">
        <v>493</v>
      </c>
      <c r="B527" s="23"/>
      <c r="C527"/>
    </row>
    <row r="528" spans="1:3" x14ac:dyDescent="0.25">
      <c r="A528" s="22">
        <v>494</v>
      </c>
      <c r="B528" s="23"/>
      <c r="C528"/>
    </row>
    <row r="529" spans="1:3" x14ac:dyDescent="0.25">
      <c r="A529" s="22">
        <v>495</v>
      </c>
      <c r="B529" s="23"/>
      <c r="C529"/>
    </row>
    <row r="530" spans="1:3" x14ac:dyDescent="0.25">
      <c r="A530" s="22">
        <v>496</v>
      </c>
      <c r="B530" s="23"/>
      <c r="C530"/>
    </row>
    <row r="531" spans="1:3" x14ac:dyDescent="0.25">
      <c r="A531" s="22">
        <v>497</v>
      </c>
      <c r="B531" s="23"/>
      <c r="C531"/>
    </row>
    <row r="532" spans="1:3" x14ac:dyDescent="0.25">
      <c r="A532" s="22">
        <v>498</v>
      </c>
      <c r="B532" s="23"/>
      <c r="C532"/>
    </row>
    <row r="533" spans="1:3" x14ac:dyDescent="0.25">
      <c r="A533" s="22">
        <v>499</v>
      </c>
      <c r="B533" s="23"/>
      <c r="C533"/>
    </row>
    <row r="534" spans="1:3" x14ac:dyDescent="0.25">
      <c r="A534" s="22">
        <v>500</v>
      </c>
      <c r="B534" s="23"/>
      <c r="C534"/>
    </row>
    <row r="535" spans="1:3" x14ac:dyDescent="0.25">
      <c r="A535" s="22">
        <v>501</v>
      </c>
      <c r="B535" s="23"/>
      <c r="C535"/>
    </row>
    <row r="536" spans="1:3" x14ac:dyDescent="0.25">
      <c r="A536" s="22">
        <v>502</v>
      </c>
      <c r="B536" s="23"/>
      <c r="C536"/>
    </row>
    <row r="537" spans="1:3" x14ac:dyDescent="0.25">
      <c r="A537" s="22">
        <v>503</v>
      </c>
      <c r="B537" s="23"/>
      <c r="C537"/>
    </row>
    <row r="538" spans="1:3" x14ac:dyDescent="0.25">
      <c r="A538" s="22">
        <v>504</v>
      </c>
      <c r="B538" s="23"/>
      <c r="C538"/>
    </row>
    <row r="539" spans="1:3" x14ac:dyDescent="0.25">
      <c r="A539" s="22">
        <v>505</v>
      </c>
      <c r="B539" s="23"/>
      <c r="C539"/>
    </row>
    <row r="540" spans="1:3" x14ac:dyDescent="0.25">
      <c r="A540" s="22">
        <v>506</v>
      </c>
      <c r="B540" s="23"/>
      <c r="C540"/>
    </row>
    <row r="541" spans="1:3" x14ac:dyDescent="0.25">
      <c r="A541" s="22">
        <v>507</v>
      </c>
      <c r="B541" s="23"/>
      <c r="C541"/>
    </row>
    <row r="542" spans="1:3" x14ac:dyDescent="0.25">
      <c r="A542" s="22">
        <v>508</v>
      </c>
      <c r="B542" s="23"/>
      <c r="C542"/>
    </row>
    <row r="543" spans="1:3" x14ac:dyDescent="0.25">
      <c r="A543" s="22">
        <v>509</v>
      </c>
      <c r="B543" s="23"/>
      <c r="C543"/>
    </row>
    <row r="544" spans="1:3" x14ac:dyDescent="0.25">
      <c r="A544" s="22">
        <v>510</v>
      </c>
      <c r="B544" s="23"/>
      <c r="C544"/>
    </row>
    <row r="545" spans="1:3" x14ac:dyDescent="0.25">
      <c r="A545" s="22">
        <v>511</v>
      </c>
      <c r="B545" s="23"/>
      <c r="C545"/>
    </row>
    <row r="546" spans="1:3" x14ac:dyDescent="0.25">
      <c r="A546" s="22">
        <v>512</v>
      </c>
      <c r="B546" s="23"/>
      <c r="C546"/>
    </row>
    <row r="547" spans="1:3" x14ac:dyDescent="0.25">
      <c r="A547" s="22">
        <v>513</v>
      </c>
      <c r="B547" s="23"/>
      <c r="C547"/>
    </row>
    <row r="548" spans="1:3" x14ac:dyDescent="0.25">
      <c r="A548" s="22">
        <v>514</v>
      </c>
      <c r="B548" s="23"/>
      <c r="C548"/>
    </row>
    <row r="549" spans="1:3" x14ac:dyDescent="0.25">
      <c r="A549" s="22">
        <v>515</v>
      </c>
      <c r="B549" s="23"/>
      <c r="C549"/>
    </row>
    <row r="550" spans="1:3" x14ac:dyDescent="0.25">
      <c r="A550" s="22">
        <v>516</v>
      </c>
      <c r="B550" s="23"/>
      <c r="C550"/>
    </row>
    <row r="551" spans="1:3" x14ac:dyDescent="0.25">
      <c r="A551" s="22">
        <v>517</v>
      </c>
      <c r="B551" s="23"/>
      <c r="C551"/>
    </row>
    <row r="552" spans="1:3" x14ac:dyDescent="0.25">
      <c r="A552" s="22">
        <v>518</v>
      </c>
      <c r="B552" s="23"/>
      <c r="C552"/>
    </row>
    <row r="553" spans="1:3" x14ac:dyDescent="0.25">
      <c r="A553" s="22">
        <v>519</v>
      </c>
      <c r="B553" s="23"/>
      <c r="C553"/>
    </row>
    <row r="554" spans="1:3" x14ac:dyDescent="0.25">
      <c r="A554" s="22">
        <v>520</v>
      </c>
      <c r="B554" s="23"/>
      <c r="C554"/>
    </row>
    <row r="555" spans="1:3" x14ac:dyDescent="0.25">
      <c r="A555" s="22">
        <v>521</v>
      </c>
      <c r="B555" s="23"/>
      <c r="C555"/>
    </row>
    <row r="556" spans="1:3" x14ac:dyDescent="0.25">
      <c r="A556" s="22">
        <v>522</v>
      </c>
      <c r="B556" s="23"/>
      <c r="C556"/>
    </row>
    <row r="557" spans="1:3" x14ac:dyDescent="0.25">
      <c r="A557" s="22">
        <v>523</v>
      </c>
      <c r="B557" s="23"/>
      <c r="C557"/>
    </row>
    <row r="558" spans="1:3" x14ac:dyDescent="0.25">
      <c r="A558" s="22">
        <v>524</v>
      </c>
      <c r="B558" s="23"/>
      <c r="C558"/>
    </row>
    <row r="559" spans="1:3" x14ac:dyDescent="0.25">
      <c r="A559" s="22">
        <v>525</v>
      </c>
      <c r="B559" s="23"/>
      <c r="C559"/>
    </row>
    <row r="560" spans="1:3" x14ac:dyDescent="0.25">
      <c r="A560" s="22">
        <v>526</v>
      </c>
      <c r="B560" s="23"/>
      <c r="C560"/>
    </row>
    <row r="561" spans="1:3" x14ac:dyDescent="0.25">
      <c r="A561" s="22">
        <v>527</v>
      </c>
      <c r="B561" s="23"/>
      <c r="C561"/>
    </row>
    <row r="562" spans="1:3" x14ac:dyDescent="0.25">
      <c r="A562" s="22">
        <v>528</v>
      </c>
      <c r="B562" s="23"/>
      <c r="C562"/>
    </row>
    <row r="563" spans="1:3" x14ac:dyDescent="0.25">
      <c r="A563" s="22">
        <v>529</v>
      </c>
      <c r="B563" s="23"/>
      <c r="C563"/>
    </row>
    <row r="564" spans="1:3" x14ac:dyDescent="0.25">
      <c r="A564" s="22">
        <v>530</v>
      </c>
      <c r="B564" s="23"/>
      <c r="C564"/>
    </row>
    <row r="565" spans="1:3" x14ac:dyDescent="0.25">
      <c r="A565" s="22">
        <v>531</v>
      </c>
      <c r="B565" s="23"/>
      <c r="C565"/>
    </row>
    <row r="566" spans="1:3" x14ac:dyDescent="0.25">
      <c r="A566" s="22">
        <v>532</v>
      </c>
      <c r="B566" s="23"/>
      <c r="C566"/>
    </row>
    <row r="567" spans="1:3" x14ac:dyDescent="0.25">
      <c r="A567" s="22">
        <v>533</v>
      </c>
      <c r="B567" s="23"/>
      <c r="C567"/>
    </row>
    <row r="568" spans="1:3" x14ac:dyDescent="0.25">
      <c r="A568" s="22">
        <v>534</v>
      </c>
      <c r="B568" s="23"/>
      <c r="C568"/>
    </row>
    <row r="569" spans="1:3" x14ac:dyDescent="0.25">
      <c r="A569" s="22">
        <v>535</v>
      </c>
      <c r="B569" s="23"/>
      <c r="C569"/>
    </row>
    <row r="570" spans="1:3" x14ac:dyDescent="0.25">
      <c r="A570" s="22">
        <v>536</v>
      </c>
      <c r="B570" s="23"/>
      <c r="C570"/>
    </row>
    <row r="571" spans="1:3" x14ac:dyDescent="0.25">
      <c r="A571" s="22">
        <v>537</v>
      </c>
      <c r="B571" s="23"/>
      <c r="C571"/>
    </row>
    <row r="572" spans="1:3" x14ac:dyDescent="0.25">
      <c r="A572" s="22">
        <v>538</v>
      </c>
      <c r="B572" s="23"/>
      <c r="C572"/>
    </row>
    <row r="573" spans="1:3" x14ac:dyDescent="0.25">
      <c r="A573" s="22">
        <v>539</v>
      </c>
      <c r="B573" s="23"/>
      <c r="C573"/>
    </row>
    <row r="574" spans="1:3" x14ac:dyDescent="0.25">
      <c r="A574" s="22">
        <v>540</v>
      </c>
      <c r="B574" s="23"/>
      <c r="C574"/>
    </row>
    <row r="575" spans="1:3" x14ac:dyDescent="0.25">
      <c r="A575" s="22">
        <v>541</v>
      </c>
      <c r="B575" s="23"/>
      <c r="C575"/>
    </row>
    <row r="576" spans="1:3" x14ac:dyDescent="0.25">
      <c r="A576" s="22">
        <v>542</v>
      </c>
      <c r="B576" s="23"/>
      <c r="C576"/>
    </row>
    <row r="577" spans="1:3" x14ac:dyDescent="0.25">
      <c r="A577" s="22">
        <v>543</v>
      </c>
      <c r="B577" s="23"/>
      <c r="C577"/>
    </row>
    <row r="578" spans="1:3" x14ac:dyDescent="0.25">
      <c r="A578" s="22">
        <v>544</v>
      </c>
      <c r="B578" s="23"/>
      <c r="C578"/>
    </row>
    <row r="579" spans="1:3" x14ac:dyDescent="0.25">
      <c r="A579" s="22">
        <v>545</v>
      </c>
      <c r="B579" s="23"/>
      <c r="C579"/>
    </row>
    <row r="580" spans="1:3" x14ac:dyDescent="0.25">
      <c r="A580" s="22">
        <v>546</v>
      </c>
      <c r="B580" s="23"/>
      <c r="C580"/>
    </row>
    <row r="581" spans="1:3" x14ac:dyDescent="0.25">
      <c r="A581" s="22">
        <v>547</v>
      </c>
      <c r="B581" s="23"/>
      <c r="C581"/>
    </row>
    <row r="582" spans="1:3" x14ac:dyDescent="0.25">
      <c r="A582" s="22">
        <v>548</v>
      </c>
      <c r="B582" s="23"/>
      <c r="C582"/>
    </row>
    <row r="583" spans="1:3" x14ac:dyDescent="0.25">
      <c r="A583" s="22">
        <v>549</v>
      </c>
      <c r="B583" s="23"/>
      <c r="C583"/>
    </row>
    <row r="584" spans="1:3" x14ac:dyDescent="0.25">
      <c r="A584" s="22">
        <v>550</v>
      </c>
      <c r="B584" s="23"/>
      <c r="C584"/>
    </row>
    <row r="585" spans="1:3" x14ac:dyDescent="0.25">
      <c r="A585" s="22">
        <v>551</v>
      </c>
      <c r="B585" s="23"/>
      <c r="C585"/>
    </row>
    <row r="586" spans="1:3" x14ac:dyDescent="0.25">
      <c r="A586" s="22">
        <v>552</v>
      </c>
      <c r="B586" s="23"/>
      <c r="C586"/>
    </row>
    <row r="587" spans="1:3" x14ac:dyDescent="0.25">
      <c r="A587" s="22">
        <v>553</v>
      </c>
      <c r="B587" s="23"/>
      <c r="C587"/>
    </row>
    <row r="588" spans="1:3" x14ac:dyDescent="0.25">
      <c r="A588" s="22">
        <v>554</v>
      </c>
      <c r="B588" s="23"/>
      <c r="C588"/>
    </row>
    <row r="589" spans="1:3" x14ac:dyDescent="0.25">
      <c r="A589" s="22">
        <v>555</v>
      </c>
      <c r="B589" s="23"/>
      <c r="C589"/>
    </row>
    <row r="590" spans="1:3" x14ac:dyDescent="0.25">
      <c r="A590" s="22">
        <v>556</v>
      </c>
      <c r="B590" s="23"/>
      <c r="C590"/>
    </row>
    <row r="591" spans="1:3" x14ac:dyDescent="0.25">
      <c r="A591" s="22">
        <v>557</v>
      </c>
      <c r="B591" s="23"/>
      <c r="C591"/>
    </row>
    <row r="592" spans="1:3" x14ac:dyDescent="0.25">
      <c r="A592" s="22">
        <v>558</v>
      </c>
      <c r="B592" s="23"/>
      <c r="C592"/>
    </row>
    <row r="593" spans="1:3" x14ac:dyDescent="0.25">
      <c r="A593" s="22">
        <v>559</v>
      </c>
      <c r="B593" s="23"/>
      <c r="C593"/>
    </row>
    <row r="594" spans="1:3" x14ac:dyDescent="0.25">
      <c r="A594" s="22">
        <v>560</v>
      </c>
      <c r="B594" s="23"/>
      <c r="C594"/>
    </row>
    <row r="595" spans="1:3" x14ac:dyDescent="0.25">
      <c r="A595" s="22">
        <v>561</v>
      </c>
      <c r="B595" s="23"/>
      <c r="C595"/>
    </row>
    <row r="596" spans="1:3" x14ac:dyDescent="0.25">
      <c r="A596" s="22">
        <v>562</v>
      </c>
      <c r="B596" s="23"/>
      <c r="C596"/>
    </row>
    <row r="597" spans="1:3" x14ac:dyDescent="0.25">
      <c r="A597" s="22">
        <v>563</v>
      </c>
      <c r="B597" s="23"/>
      <c r="C597"/>
    </row>
    <row r="598" spans="1:3" x14ac:dyDescent="0.25">
      <c r="A598" s="22">
        <v>564</v>
      </c>
      <c r="B598" s="23"/>
      <c r="C598"/>
    </row>
    <row r="599" spans="1:3" x14ac:dyDescent="0.25">
      <c r="A599" s="22">
        <v>565</v>
      </c>
      <c r="B599" s="23"/>
      <c r="C599"/>
    </row>
    <row r="600" spans="1:3" x14ac:dyDescent="0.25">
      <c r="A600" s="22">
        <v>566</v>
      </c>
      <c r="B600" s="23"/>
      <c r="C600"/>
    </row>
    <row r="601" spans="1:3" x14ac:dyDescent="0.25">
      <c r="A601" s="22">
        <v>567</v>
      </c>
      <c r="B601" s="23"/>
      <c r="C601"/>
    </row>
    <row r="602" spans="1:3" x14ac:dyDescent="0.25">
      <c r="A602" s="22">
        <v>568</v>
      </c>
      <c r="B602" s="23"/>
      <c r="C602"/>
    </row>
    <row r="603" spans="1:3" x14ac:dyDescent="0.25">
      <c r="A603" s="22">
        <v>569</v>
      </c>
      <c r="B603" s="23"/>
      <c r="C603"/>
    </row>
    <row r="604" spans="1:3" x14ac:dyDescent="0.25">
      <c r="A604" s="22">
        <v>570</v>
      </c>
      <c r="B604" s="23"/>
      <c r="C604"/>
    </row>
    <row r="605" spans="1:3" x14ac:dyDescent="0.25">
      <c r="A605" s="22">
        <v>571</v>
      </c>
      <c r="B605" s="23"/>
      <c r="C605"/>
    </row>
    <row r="606" spans="1:3" x14ac:dyDescent="0.25">
      <c r="A606" s="22">
        <v>572</v>
      </c>
      <c r="B606" s="23"/>
      <c r="C606"/>
    </row>
    <row r="607" spans="1:3" x14ac:dyDescent="0.25">
      <c r="A607" s="22">
        <v>573</v>
      </c>
      <c r="B607" s="23"/>
      <c r="C607"/>
    </row>
    <row r="608" spans="1:3" x14ac:dyDescent="0.25">
      <c r="A608" s="22">
        <v>574</v>
      </c>
      <c r="B608" s="23"/>
      <c r="C608"/>
    </row>
    <row r="609" spans="1:3" x14ac:dyDescent="0.25">
      <c r="A609" s="22">
        <v>575</v>
      </c>
      <c r="B609" s="23"/>
      <c r="C609"/>
    </row>
    <row r="610" spans="1:3" x14ac:dyDescent="0.25">
      <c r="A610" s="22">
        <v>576</v>
      </c>
      <c r="B610" s="23"/>
      <c r="C610"/>
    </row>
    <row r="611" spans="1:3" x14ac:dyDescent="0.25">
      <c r="A611" s="22">
        <v>577</v>
      </c>
      <c r="B611" s="23"/>
      <c r="C611"/>
    </row>
    <row r="612" spans="1:3" x14ac:dyDescent="0.25">
      <c r="A612" s="22">
        <v>578</v>
      </c>
      <c r="B612" s="23"/>
      <c r="C612"/>
    </row>
    <row r="613" spans="1:3" x14ac:dyDescent="0.25">
      <c r="A613" s="22">
        <v>579</v>
      </c>
      <c r="B613" s="23"/>
      <c r="C613"/>
    </row>
    <row r="614" spans="1:3" x14ac:dyDescent="0.25">
      <c r="A614" s="22">
        <v>580</v>
      </c>
      <c r="B614" s="23"/>
      <c r="C614"/>
    </row>
    <row r="615" spans="1:3" x14ac:dyDescent="0.25">
      <c r="A615" s="22">
        <v>581</v>
      </c>
      <c r="B615" s="23"/>
      <c r="C615"/>
    </row>
    <row r="616" spans="1:3" x14ac:dyDescent="0.25">
      <c r="A616" s="22">
        <v>582</v>
      </c>
      <c r="B616" s="23"/>
      <c r="C616"/>
    </row>
    <row r="617" spans="1:3" x14ac:dyDescent="0.25">
      <c r="A617" s="22">
        <v>583</v>
      </c>
      <c r="B617" s="23"/>
      <c r="C617"/>
    </row>
    <row r="618" spans="1:3" x14ac:dyDescent="0.25">
      <c r="A618" s="22">
        <v>584</v>
      </c>
      <c r="B618" s="23"/>
      <c r="C618"/>
    </row>
    <row r="619" spans="1:3" x14ac:dyDescent="0.25">
      <c r="A619" s="22">
        <v>585</v>
      </c>
      <c r="B619" s="23"/>
      <c r="C619"/>
    </row>
    <row r="620" spans="1:3" x14ac:dyDescent="0.25">
      <c r="A620" s="22">
        <v>586</v>
      </c>
      <c r="B620" s="23"/>
      <c r="C620"/>
    </row>
    <row r="621" spans="1:3" x14ac:dyDescent="0.25">
      <c r="A621" s="22">
        <v>587</v>
      </c>
      <c r="B621" s="23"/>
      <c r="C621"/>
    </row>
    <row r="622" spans="1:3" x14ac:dyDescent="0.25">
      <c r="A622" s="22">
        <v>588</v>
      </c>
      <c r="B622" s="23"/>
      <c r="C622"/>
    </row>
    <row r="623" spans="1:3" x14ac:dyDescent="0.25">
      <c r="A623" s="22">
        <v>589</v>
      </c>
      <c r="B623" s="23"/>
      <c r="C623"/>
    </row>
    <row r="624" spans="1:3" x14ac:dyDescent="0.25">
      <c r="A624" s="22">
        <v>590</v>
      </c>
      <c r="B624" s="23"/>
      <c r="C624"/>
    </row>
    <row r="625" spans="1:3" x14ac:dyDescent="0.25">
      <c r="A625" s="22">
        <v>591</v>
      </c>
      <c r="B625" s="23"/>
      <c r="C625"/>
    </row>
    <row r="626" spans="1:3" x14ac:dyDescent="0.25">
      <c r="A626" s="22">
        <v>592</v>
      </c>
      <c r="B626" s="23"/>
      <c r="C626"/>
    </row>
    <row r="627" spans="1:3" x14ac:dyDescent="0.25">
      <c r="A627" s="22">
        <v>593</v>
      </c>
      <c r="B627" s="23"/>
      <c r="C627"/>
    </row>
    <row r="628" spans="1:3" x14ac:dyDescent="0.25">
      <c r="A628" s="22">
        <v>594</v>
      </c>
      <c r="B628" s="23"/>
      <c r="C628"/>
    </row>
    <row r="629" spans="1:3" x14ac:dyDescent="0.25">
      <c r="A629" s="22">
        <v>595</v>
      </c>
      <c r="B629" s="23"/>
      <c r="C629"/>
    </row>
    <row r="630" spans="1:3" x14ac:dyDescent="0.25">
      <c r="A630" s="22">
        <v>596</v>
      </c>
      <c r="B630" s="23"/>
      <c r="C630"/>
    </row>
    <row r="631" spans="1:3" x14ac:dyDescent="0.25">
      <c r="A631" s="22">
        <v>597</v>
      </c>
      <c r="B631" s="23"/>
      <c r="C631"/>
    </row>
    <row r="632" spans="1:3" x14ac:dyDescent="0.25">
      <c r="A632" s="22">
        <v>598</v>
      </c>
      <c r="B632" s="23"/>
      <c r="C632"/>
    </row>
    <row r="633" spans="1:3" x14ac:dyDescent="0.25">
      <c r="A633" s="22">
        <v>599</v>
      </c>
      <c r="B633" s="23"/>
      <c r="C633"/>
    </row>
    <row r="634" spans="1:3" x14ac:dyDescent="0.25">
      <c r="A634" s="22">
        <v>600</v>
      </c>
      <c r="B634" s="23"/>
      <c r="C634"/>
    </row>
    <row r="635" spans="1:3" x14ac:dyDescent="0.25">
      <c r="A635" s="22">
        <v>601</v>
      </c>
      <c r="B635" s="23"/>
      <c r="C635"/>
    </row>
    <row r="636" spans="1:3" x14ac:dyDescent="0.25">
      <c r="A636" s="22">
        <v>602</v>
      </c>
      <c r="B636" s="23"/>
      <c r="C636"/>
    </row>
    <row r="637" spans="1:3" x14ac:dyDescent="0.25">
      <c r="A637" s="22">
        <v>603</v>
      </c>
      <c r="B637" s="23"/>
      <c r="C637"/>
    </row>
    <row r="638" spans="1:3" x14ac:dyDescent="0.25">
      <c r="A638" s="22">
        <v>604</v>
      </c>
      <c r="B638" s="23"/>
      <c r="C638"/>
    </row>
    <row r="639" spans="1:3" x14ac:dyDescent="0.25">
      <c r="A639" s="22">
        <v>605</v>
      </c>
      <c r="B639" s="23"/>
      <c r="C639"/>
    </row>
    <row r="640" spans="1:3" x14ac:dyDescent="0.25">
      <c r="A640" s="22">
        <v>606</v>
      </c>
      <c r="B640" s="23"/>
      <c r="C640"/>
    </row>
    <row r="641" spans="1:3" x14ac:dyDescent="0.25">
      <c r="A641" s="22">
        <v>607</v>
      </c>
      <c r="B641" s="23"/>
      <c r="C641"/>
    </row>
    <row r="642" spans="1:3" x14ac:dyDescent="0.25">
      <c r="A642" s="22">
        <v>608</v>
      </c>
      <c r="B642" s="23"/>
      <c r="C642"/>
    </row>
    <row r="643" spans="1:3" x14ac:dyDescent="0.25">
      <c r="A643" s="22">
        <v>609</v>
      </c>
      <c r="B643" s="23"/>
      <c r="C643"/>
    </row>
    <row r="644" spans="1:3" x14ac:dyDescent="0.25">
      <c r="A644" s="22">
        <v>610</v>
      </c>
      <c r="B644" s="23"/>
      <c r="C644"/>
    </row>
    <row r="645" spans="1:3" x14ac:dyDescent="0.25">
      <c r="A645" s="22">
        <v>611</v>
      </c>
      <c r="B645" s="23"/>
      <c r="C645"/>
    </row>
    <row r="646" spans="1:3" x14ac:dyDescent="0.25">
      <c r="A646" s="22">
        <v>612</v>
      </c>
      <c r="B646" s="23"/>
      <c r="C646"/>
    </row>
    <row r="647" spans="1:3" x14ac:dyDescent="0.25">
      <c r="A647" s="22">
        <v>613</v>
      </c>
      <c r="B647" s="23"/>
      <c r="C647"/>
    </row>
    <row r="648" spans="1:3" x14ac:dyDescent="0.25">
      <c r="A648" s="22">
        <v>614</v>
      </c>
      <c r="B648" s="23"/>
      <c r="C648"/>
    </row>
    <row r="649" spans="1:3" x14ac:dyDescent="0.25">
      <c r="A649" s="22">
        <v>615</v>
      </c>
      <c r="B649" s="23"/>
      <c r="C649"/>
    </row>
    <row r="650" spans="1:3" x14ac:dyDescent="0.25">
      <c r="A650" s="22">
        <v>616</v>
      </c>
      <c r="B650" s="23"/>
      <c r="C650"/>
    </row>
    <row r="651" spans="1:3" x14ac:dyDescent="0.25">
      <c r="A651" s="22">
        <v>617</v>
      </c>
      <c r="B651" s="23"/>
      <c r="C651"/>
    </row>
    <row r="652" spans="1:3" x14ac:dyDescent="0.25">
      <c r="A652" s="22">
        <v>618</v>
      </c>
      <c r="B652" s="23"/>
      <c r="C652"/>
    </row>
    <row r="653" spans="1:3" x14ac:dyDescent="0.25">
      <c r="A653" s="22">
        <v>619</v>
      </c>
      <c r="B653" s="23"/>
      <c r="C653"/>
    </row>
    <row r="654" spans="1:3" x14ac:dyDescent="0.25">
      <c r="A654" s="22">
        <v>620</v>
      </c>
      <c r="B654" s="23"/>
      <c r="C654"/>
    </row>
    <row r="655" spans="1:3" x14ac:dyDescent="0.25">
      <c r="A655" s="22">
        <v>621</v>
      </c>
      <c r="B655" s="23"/>
      <c r="C655"/>
    </row>
    <row r="656" spans="1:3" x14ac:dyDescent="0.25">
      <c r="A656" s="22">
        <v>622</v>
      </c>
      <c r="B656" s="23"/>
      <c r="C656"/>
    </row>
    <row r="657" spans="1:3" x14ac:dyDescent="0.25">
      <c r="A657" s="22">
        <v>623</v>
      </c>
      <c r="B657" s="23"/>
      <c r="C657"/>
    </row>
    <row r="658" spans="1:3" x14ac:dyDescent="0.25">
      <c r="A658" s="22">
        <v>624</v>
      </c>
      <c r="B658" s="23"/>
      <c r="C658"/>
    </row>
    <row r="659" spans="1:3" x14ac:dyDescent="0.25">
      <c r="A659" s="22">
        <v>625</v>
      </c>
      <c r="B659" s="23"/>
      <c r="C659"/>
    </row>
    <row r="660" spans="1:3" x14ac:dyDescent="0.25">
      <c r="A660" s="22">
        <v>626</v>
      </c>
      <c r="B660" s="23"/>
      <c r="C660"/>
    </row>
    <row r="661" spans="1:3" x14ac:dyDescent="0.25">
      <c r="A661" s="22">
        <v>627</v>
      </c>
      <c r="B661" s="23"/>
      <c r="C661"/>
    </row>
    <row r="662" spans="1:3" x14ac:dyDescent="0.25">
      <c r="A662" s="22">
        <v>628</v>
      </c>
      <c r="B662" s="23"/>
      <c r="C662"/>
    </row>
    <row r="663" spans="1:3" x14ac:dyDescent="0.25">
      <c r="A663" s="22">
        <v>629</v>
      </c>
      <c r="B663" s="23"/>
      <c r="C663"/>
    </row>
    <row r="664" spans="1:3" x14ac:dyDescent="0.25">
      <c r="A664" s="22">
        <v>630</v>
      </c>
      <c r="B664" s="23"/>
      <c r="C664"/>
    </row>
    <row r="665" spans="1:3" x14ac:dyDescent="0.25">
      <c r="A665" s="22">
        <v>631</v>
      </c>
      <c r="B665" s="23"/>
      <c r="C665"/>
    </row>
    <row r="666" spans="1:3" x14ac:dyDescent="0.25">
      <c r="A666" s="22">
        <v>632</v>
      </c>
      <c r="B666" s="23"/>
      <c r="C666"/>
    </row>
    <row r="667" spans="1:3" x14ac:dyDescent="0.25">
      <c r="A667" s="22">
        <v>633</v>
      </c>
      <c r="B667" s="23"/>
      <c r="C667"/>
    </row>
    <row r="668" spans="1:3" x14ac:dyDescent="0.25">
      <c r="A668" s="22">
        <v>634</v>
      </c>
      <c r="B668" s="23"/>
      <c r="C668"/>
    </row>
    <row r="669" spans="1:3" x14ac:dyDescent="0.25">
      <c r="A669" s="22">
        <v>635</v>
      </c>
      <c r="B669" s="23"/>
      <c r="C669"/>
    </row>
    <row r="670" spans="1:3" x14ac:dyDescent="0.25">
      <c r="A670" s="22">
        <v>636</v>
      </c>
      <c r="B670" s="23"/>
      <c r="C670"/>
    </row>
    <row r="671" spans="1:3" x14ac:dyDescent="0.25">
      <c r="A671" s="22">
        <v>637</v>
      </c>
      <c r="B671" s="23"/>
      <c r="C671"/>
    </row>
    <row r="672" spans="1:3" x14ac:dyDescent="0.25">
      <c r="A672" s="22">
        <v>638</v>
      </c>
      <c r="B672" s="23"/>
      <c r="C672"/>
    </row>
    <row r="673" spans="1:3" x14ac:dyDescent="0.25">
      <c r="A673" s="22">
        <v>639</v>
      </c>
      <c r="B673" s="23"/>
      <c r="C673"/>
    </row>
    <row r="674" spans="1:3" x14ac:dyDescent="0.25">
      <c r="A674" s="22">
        <v>640</v>
      </c>
      <c r="B674" s="23"/>
      <c r="C674"/>
    </row>
    <row r="675" spans="1:3" x14ac:dyDescent="0.25">
      <c r="A675" s="22">
        <v>641</v>
      </c>
      <c r="B675" s="23"/>
      <c r="C675"/>
    </row>
    <row r="676" spans="1:3" x14ac:dyDescent="0.25">
      <c r="A676" s="22">
        <v>642</v>
      </c>
      <c r="B676" s="23"/>
      <c r="C676"/>
    </row>
    <row r="677" spans="1:3" x14ac:dyDescent="0.25">
      <c r="A677" s="22">
        <v>643</v>
      </c>
      <c r="B677" s="23"/>
      <c r="C677"/>
    </row>
    <row r="678" spans="1:3" x14ac:dyDescent="0.25">
      <c r="A678" s="22">
        <v>644</v>
      </c>
      <c r="B678" s="23"/>
      <c r="C678"/>
    </row>
    <row r="679" spans="1:3" x14ac:dyDescent="0.25">
      <c r="A679" s="22">
        <v>645</v>
      </c>
      <c r="B679" s="23"/>
      <c r="C679"/>
    </row>
    <row r="680" spans="1:3" x14ac:dyDescent="0.25">
      <c r="A680" s="22">
        <v>646</v>
      </c>
      <c r="B680" s="23"/>
      <c r="C680"/>
    </row>
    <row r="681" spans="1:3" x14ac:dyDescent="0.25">
      <c r="A681" s="22">
        <v>647</v>
      </c>
      <c r="B681" s="23"/>
      <c r="C681"/>
    </row>
    <row r="682" spans="1:3" x14ac:dyDescent="0.25">
      <c r="A682" s="22">
        <v>648</v>
      </c>
      <c r="B682" s="23"/>
      <c r="C682"/>
    </row>
    <row r="683" spans="1:3" x14ac:dyDescent="0.25">
      <c r="A683" s="22">
        <v>649</v>
      </c>
      <c r="B683" s="23"/>
      <c r="C683"/>
    </row>
    <row r="684" spans="1:3" x14ac:dyDescent="0.25">
      <c r="A684" s="22">
        <v>650</v>
      </c>
      <c r="B684" s="23"/>
      <c r="C684"/>
    </row>
    <row r="685" spans="1:3" x14ac:dyDescent="0.25">
      <c r="A685" s="22">
        <v>651</v>
      </c>
      <c r="B685" s="23"/>
      <c r="C685"/>
    </row>
    <row r="686" spans="1:3" x14ac:dyDescent="0.25">
      <c r="A686" s="22">
        <v>652</v>
      </c>
      <c r="B686" s="23"/>
      <c r="C686"/>
    </row>
    <row r="687" spans="1:3" x14ac:dyDescent="0.25">
      <c r="A687" s="22">
        <v>653</v>
      </c>
      <c r="B687" s="23"/>
      <c r="C687"/>
    </row>
    <row r="688" spans="1:3" x14ac:dyDescent="0.25">
      <c r="A688" s="22">
        <v>654</v>
      </c>
      <c r="B688" s="23"/>
      <c r="C688"/>
    </row>
    <row r="689" spans="1:3" x14ac:dyDescent="0.25">
      <c r="A689" s="22">
        <v>655</v>
      </c>
      <c r="B689" s="23"/>
      <c r="C689"/>
    </row>
    <row r="690" spans="1:3" x14ac:dyDescent="0.25">
      <c r="A690" s="22">
        <v>656</v>
      </c>
      <c r="B690" s="23"/>
      <c r="C690"/>
    </row>
    <row r="691" spans="1:3" x14ac:dyDescent="0.25">
      <c r="A691" s="22">
        <v>657</v>
      </c>
      <c r="B691" s="23"/>
      <c r="C691"/>
    </row>
    <row r="692" spans="1:3" x14ac:dyDescent="0.25">
      <c r="A692" s="22">
        <v>658</v>
      </c>
      <c r="B692" s="23"/>
      <c r="C692"/>
    </row>
    <row r="693" spans="1:3" x14ac:dyDescent="0.25">
      <c r="A693" s="22">
        <v>659</v>
      </c>
      <c r="B693" s="23"/>
      <c r="C693"/>
    </row>
    <row r="694" spans="1:3" x14ac:dyDescent="0.25">
      <c r="A694" s="22">
        <v>660</v>
      </c>
      <c r="B694" s="23"/>
      <c r="C694"/>
    </row>
    <row r="695" spans="1:3" x14ac:dyDescent="0.25">
      <c r="A695" s="22">
        <v>661</v>
      </c>
      <c r="B695" s="23"/>
      <c r="C695"/>
    </row>
    <row r="696" spans="1:3" x14ac:dyDescent="0.25">
      <c r="A696" s="22">
        <v>662</v>
      </c>
      <c r="B696" s="23"/>
      <c r="C696"/>
    </row>
    <row r="697" spans="1:3" x14ac:dyDescent="0.25">
      <c r="A697" s="22">
        <v>663</v>
      </c>
      <c r="B697" s="23"/>
      <c r="C697"/>
    </row>
    <row r="698" spans="1:3" x14ac:dyDescent="0.25">
      <c r="A698" s="22">
        <v>664</v>
      </c>
      <c r="B698" s="23"/>
      <c r="C698"/>
    </row>
    <row r="699" spans="1:3" x14ac:dyDescent="0.25">
      <c r="A699" s="22">
        <v>665</v>
      </c>
      <c r="B699" s="23"/>
      <c r="C699"/>
    </row>
    <row r="700" spans="1:3" x14ac:dyDescent="0.25">
      <c r="A700" s="22">
        <v>666</v>
      </c>
      <c r="B700" s="23"/>
      <c r="C700"/>
    </row>
    <row r="701" spans="1:3" x14ac:dyDescent="0.25">
      <c r="A701" s="22">
        <v>667</v>
      </c>
      <c r="B701" s="23"/>
      <c r="C701"/>
    </row>
    <row r="702" spans="1:3" x14ac:dyDescent="0.25">
      <c r="A702" s="22">
        <v>668</v>
      </c>
      <c r="B702" s="23"/>
      <c r="C702"/>
    </row>
    <row r="703" spans="1:3" x14ac:dyDescent="0.25">
      <c r="A703" s="22">
        <v>669</v>
      </c>
      <c r="B703" s="23"/>
      <c r="C703"/>
    </row>
    <row r="704" spans="1:3" x14ac:dyDescent="0.25">
      <c r="A704" s="22">
        <v>670</v>
      </c>
      <c r="B704" s="23"/>
      <c r="C704"/>
    </row>
    <row r="705" spans="1:3" x14ac:dyDescent="0.25">
      <c r="A705" s="22">
        <v>671</v>
      </c>
      <c r="B705" s="23"/>
      <c r="C705"/>
    </row>
    <row r="706" spans="1:3" x14ac:dyDescent="0.25">
      <c r="A706" s="22">
        <v>672</v>
      </c>
      <c r="B706" s="23"/>
      <c r="C706"/>
    </row>
    <row r="707" spans="1:3" x14ac:dyDescent="0.25">
      <c r="A707" s="22">
        <v>673</v>
      </c>
      <c r="B707" s="23"/>
      <c r="C707"/>
    </row>
    <row r="708" spans="1:3" x14ac:dyDescent="0.25">
      <c r="A708" s="22">
        <v>674</v>
      </c>
      <c r="B708" s="23"/>
      <c r="C708"/>
    </row>
    <row r="709" spans="1:3" x14ac:dyDescent="0.25">
      <c r="A709" s="22">
        <v>675</v>
      </c>
      <c r="B709" s="23"/>
      <c r="C709"/>
    </row>
    <row r="710" spans="1:3" x14ac:dyDescent="0.25">
      <c r="A710" s="22">
        <v>676</v>
      </c>
      <c r="B710" s="23"/>
      <c r="C710"/>
    </row>
    <row r="711" spans="1:3" x14ac:dyDescent="0.25">
      <c r="A711" s="22">
        <v>677</v>
      </c>
      <c r="B711" s="23"/>
      <c r="C711"/>
    </row>
    <row r="712" spans="1:3" x14ac:dyDescent="0.25">
      <c r="A712" s="22">
        <v>678</v>
      </c>
      <c r="B712" s="23"/>
      <c r="C712"/>
    </row>
    <row r="713" spans="1:3" x14ac:dyDescent="0.25">
      <c r="A713" s="22">
        <v>679</v>
      </c>
      <c r="B713" s="23"/>
      <c r="C713"/>
    </row>
    <row r="714" spans="1:3" x14ac:dyDescent="0.25">
      <c r="A714" s="22">
        <v>680</v>
      </c>
      <c r="B714" s="23"/>
      <c r="C714"/>
    </row>
    <row r="715" spans="1:3" x14ac:dyDescent="0.25">
      <c r="A715" s="22">
        <v>681</v>
      </c>
      <c r="B715" s="23"/>
      <c r="C715"/>
    </row>
    <row r="716" spans="1:3" x14ac:dyDescent="0.25">
      <c r="A716" s="22">
        <v>682</v>
      </c>
      <c r="B716" s="23"/>
      <c r="C716"/>
    </row>
    <row r="717" spans="1:3" x14ac:dyDescent="0.25">
      <c r="A717" s="22">
        <v>683</v>
      </c>
      <c r="B717" s="23"/>
      <c r="C717"/>
    </row>
    <row r="718" spans="1:3" x14ac:dyDescent="0.25">
      <c r="A718" s="22">
        <v>684</v>
      </c>
      <c r="B718" s="23"/>
      <c r="C718"/>
    </row>
    <row r="719" spans="1:3" x14ac:dyDescent="0.25">
      <c r="A719" s="22">
        <v>685</v>
      </c>
      <c r="B719" s="23"/>
      <c r="C719"/>
    </row>
    <row r="720" spans="1:3" x14ac:dyDescent="0.25">
      <c r="A720" s="22">
        <v>686</v>
      </c>
      <c r="B720" s="23"/>
      <c r="C720"/>
    </row>
    <row r="721" spans="1:3" x14ac:dyDescent="0.25">
      <c r="A721" s="22">
        <v>687</v>
      </c>
      <c r="B721" s="23"/>
      <c r="C721"/>
    </row>
    <row r="722" spans="1:3" x14ac:dyDescent="0.25">
      <c r="A722" s="22">
        <v>688</v>
      </c>
      <c r="B722" s="23"/>
      <c r="C722"/>
    </row>
    <row r="723" spans="1:3" x14ac:dyDescent="0.25">
      <c r="A723" s="22">
        <v>689</v>
      </c>
      <c r="B723" s="23"/>
      <c r="C723"/>
    </row>
    <row r="724" spans="1:3" x14ac:dyDescent="0.25">
      <c r="A724" s="22">
        <v>690</v>
      </c>
      <c r="B724" s="23"/>
      <c r="C724"/>
    </row>
    <row r="725" spans="1:3" x14ac:dyDescent="0.25">
      <c r="A725" s="22">
        <v>691</v>
      </c>
      <c r="B725" s="23"/>
      <c r="C725"/>
    </row>
    <row r="726" spans="1:3" x14ac:dyDescent="0.25">
      <c r="A726" s="22">
        <v>692</v>
      </c>
      <c r="B726" s="23"/>
      <c r="C726"/>
    </row>
    <row r="727" spans="1:3" x14ac:dyDescent="0.25">
      <c r="A727" s="22">
        <v>693</v>
      </c>
      <c r="B727" s="23"/>
      <c r="C727"/>
    </row>
    <row r="728" spans="1:3" x14ac:dyDescent="0.25">
      <c r="A728" s="22">
        <v>694</v>
      </c>
      <c r="B728" s="23"/>
      <c r="C728"/>
    </row>
    <row r="729" spans="1:3" x14ac:dyDescent="0.25">
      <c r="A729" s="22">
        <v>695</v>
      </c>
      <c r="B729" s="23"/>
      <c r="C729"/>
    </row>
    <row r="730" spans="1:3" x14ac:dyDescent="0.25">
      <c r="A730" s="22">
        <v>696</v>
      </c>
      <c r="B730" s="23"/>
      <c r="C730"/>
    </row>
    <row r="731" spans="1:3" x14ac:dyDescent="0.25">
      <c r="A731" s="22">
        <v>697</v>
      </c>
      <c r="B731" s="23"/>
      <c r="C731"/>
    </row>
    <row r="732" spans="1:3" x14ac:dyDescent="0.25">
      <c r="A732" s="22">
        <v>698</v>
      </c>
      <c r="B732" s="23"/>
      <c r="C732"/>
    </row>
    <row r="733" spans="1:3" x14ac:dyDescent="0.25">
      <c r="A733" s="22">
        <v>699</v>
      </c>
      <c r="B733" s="23"/>
      <c r="C733"/>
    </row>
    <row r="734" spans="1:3" x14ac:dyDescent="0.25">
      <c r="A734" s="22">
        <v>700</v>
      </c>
      <c r="B734" s="23"/>
      <c r="C734"/>
    </row>
    <row r="735" spans="1:3" x14ac:dyDescent="0.25">
      <c r="A735" s="22">
        <v>701</v>
      </c>
      <c r="B735" s="23"/>
      <c r="C735"/>
    </row>
    <row r="736" spans="1:3" x14ac:dyDescent="0.25">
      <c r="A736" s="22">
        <v>702</v>
      </c>
      <c r="B736" s="23"/>
      <c r="C736"/>
    </row>
    <row r="737" spans="1:3" x14ac:dyDescent="0.25">
      <c r="A737" s="22">
        <v>703</v>
      </c>
      <c r="B737" s="23"/>
      <c r="C737"/>
    </row>
    <row r="738" spans="1:3" x14ac:dyDescent="0.25">
      <c r="A738" s="22">
        <v>704</v>
      </c>
      <c r="B738" s="23"/>
      <c r="C738"/>
    </row>
    <row r="739" spans="1:3" x14ac:dyDescent="0.25">
      <c r="A739" s="22">
        <v>705</v>
      </c>
      <c r="B739" s="23"/>
      <c r="C739"/>
    </row>
    <row r="740" spans="1:3" x14ac:dyDescent="0.25">
      <c r="A740" s="22">
        <v>706</v>
      </c>
      <c r="B740" s="23"/>
      <c r="C740"/>
    </row>
    <row r="741" spans="1:3" x14ac:dyDescent="0.25">
      <c r="A741" s="22">
        <v>707</v>
      </c>
      <c r="B741" s="23"/>
      <c r="C741"/>
    </row>
    <row r="742" spans="1:3" x14ac:dyDescent="0.25">
      <c r="A742" s="22">
        <v>708</v>
      </c>
      <c r="B742" s="23"/>
      <c r="C742"/>
    </row>
    <row r="743" spans="1:3" x14ac:dyDescent="0.25">
      <c r="A743" s="22">
        <v>709</v>
      </c>
      <c r="B743" s="23"/>
      <c r="C743"/>
    </row>
    <row r="744" spans="1:3" x14ac:dyDescent="0.25">
      <c r="A744" s="22">
        <v>710</v>
      </c>
      <c r="B744" s="23"/>
      <c r="C744"/>
    </row>
    <row r="745" spans="1:3" x14ac:dyDescent="0.25">
      <c r="A745" s="22">
        <v>711</v>
      </c>
      <c r="B745" s="23"/>
      <c r="C745"/>
    </row>
    <row r="746" spans="1:3" x14ac:dyDescent="0.25">
      <c r="A746" s="22">
        <v>712</v>
      </c>
      <c r="B746" s="23"/>
      <c r="C746"/>
    </row>
    <row r="747" spans="1:3" x14ac:dyDescent="0.25">
      <c r="A747" s="22">
        <v>713</v>
      </c>
      <c r="B747" s="23"/>
      <c r="C747"/>
    </row>
    <row r="748" spans="1:3" x14ac:dyDescent="0.25">
      <c r="A748" s="22">
        <v>714</v>
      </c>
      <c r="B748" s="23"/>
      <c r="C748"/>
    </row>
    <row r="749" spans="1:3" x14ac:dyDescent="0.25">
      <c r="A749" s="22">
        <v>715</v>
      </c>
      <c r="B749" s="23"/>
      <c r="C749"/>
    </row>
    <row r="750" spans="1:3" x14ac:dyDescent="0.25">
      <c r="A750" s="22">
        <v>716</v>
      </c>
      <c r="B750" s="23"/>
      <c r="C750"/>
    </row>
    <row r="751" spans="1:3" x14ac:dyDescent="0.25">
      <c r="A751" s="22">
        <v>717</v>
      </c>
      <c r="B751" s="23"/>
      <c r="C751"/>
    </row>
    <row r="752" spans="1:3" x14ac:dyDescent="0.25">
      <c r="A752" s="22">
        <v>718</v>
      </c>
      <c r="B752" s="23"/>
      <c r="C752"/>
    </row>
    <row r="753" spans="1:3" x14ac:dyDescent="0.25">
      <c r="A753" s="22">
        <v>719</v>
      </c>
      <c r="B753" s="23"/>
      <c r="C753"/>
    </row>
    <row r="754" spans="1:3" x14ac:dyDescent="0.25">
      <c r="A754" s="22">
        <v>720</v>
      </c>
      <c r="B754" s="23"/>
      <c r="C754"/>
    </row>
    <row r="755" spans="1:3" x14ac:dyDescent="0.25">
      <c r="A755" s="22">
        <v>721</v>
      </c>
      <c r="B755" s="23"/>
      <c r="C755"/>
    </row>
    <row r="756" spans="1:3" x14ac:dyDescent="0.25">
      <c r="A756" s="22">
        <v>722</v>
      </c>
      <c r="B756" s="23"/>
      <c r="C756"/>
    </row>
    <row r="757" spans="1:3" x14ac:dyDescent="0.25">
      <c r="A757" s="22">
        <v>723</v>
      </c>
      <c r="B757" s="23"/>
      <c r="C757"/>
    </row>
    <row r="758" spans="1:3" x14ac:dyDescent="0.25">
      <c r="A758" s="22">
        <v>724</v>
      </c>
      <c r="B758" s="23"/>
      <c r="C758"/>
    </row>
    <row r="759" spans="1:3" x14ac:dyDescent="0.25">
      <c r="A759" s="22">
        <v>725</v>
      </c>
      <c r="B759" s="23"/>
      <c r="C759"/>
    </row>
    <row r="760" spans="1:3" x14ac:dyDescent="0.25">
      <c r="A760" s="22">
        <v>726</v>
      </c>
      <c r="B760" s="23"/>
      <c r="C760"/>
    </row>
    <row r="761" spans="1:3" x14ac:dyDescent="0.25">
      <c r="A761" s="22">
        <v>727</v>
      </c>
      <c r="B761" s="23"/>
      <c r="C761"/>
    </row>
    <row r="762" spans="1:3" x14ac:dyDescent="0.25">
      <c r="A762" s="22">
        <v>728</v>
      </c>
      <c r="B762" s="23"/>
      <c r="C762"/>
    </row>
    <row r="763" spans="1:3" x14ac:dyDescent="0.25">
      <c r="A763" s="22">
        <v>729</v>
      </c>
      <c r="B763" s="23"/>
      <c r="C763"/>
    </row>
    <row r="764" spans="1:3" x14ac:dyDescent="0.25">
      <c r="A764" s="22">
        <v>730</v>
      </c>
      <c r="B764" s="23"/>
      <c r="C764"/>
    </row>
    <row r="765" spans="1:3" x14ac:dyDescent="0.25">
      <c r="A765" s="22">
        <v>731</v>
      </c>
      <c r="B765" s="23"/>
      <c r="C765"/>
    </row>
    <row r="766" spans="1:3" x14ac:dyDescent="0.25">
      <c r="A766" s="22">
        <v>732</v>
      </c>
      <c r="B766" s="23"/>
      <c r="C766"/>
    </row>
    <row r="767" spans="1:3" x14ac:dyDescent="0.25">
      <c r="A767" s="22">
        <v>733</v>
      </c>
      <c r="B767" s="23"/>
      <c r="C767"/>
    </row>
    <row r="768" spans="1:3" x14ac:dyDescent="0.25">
      <c r="A768" s="22">
        <v>734</v>
      </c>
      <c r="B768" s="23"/>
      <c r="C768"/>
    </row>
    <row r="769" spans="1:3" x14ac:dyDescent="0.25">
      <c r="A769" s="22">
        <v>735</v>
      </c>
      <c r="B769" s="23"/>
      <c r="C769"/>
    </row>
    <row r="770" spans="1:3" x14ac:dyDescent="0.25">
      <c r="A770" s="22">
        <v>736</v>
      </c>
      <c r="B770" s="23"/>
      <c r="C770"/>
    </row>
    <row r="771" spans="1:3" x14ac:dyDescent="0.25">
      <c r="A771" s="22">
        <v>737</v>
      </c>
      <c r="B771" s="23"/>
      <c r="C771"/>
    </row>
    <row r="772" spans="1:3" x14ac:dyDescent="0.25">
      <c r="A772" s="22">
        <v>738</v>
      </c>
      <c r="B772" s="23"/>
      <c r="C772"/>
    </row>
    <row r="773" spans="1:3" x14ac:dyDescent="0.25">
      <c r="A773" s="22">
        <v>739</v>
      </c>
      <c r="B773" s="23"/>
      <c r="C773"/>
    </row>
    <row r="774" spans="1:3" x14ac:dyDescent="0.25">
      <c r="A774" s="22">
        <v>740</v>
      </c>
      <c r="B774" s="23"/>
      <c r="C774"/>
    </row>
    <row r="775" spans="1:3" x14ac:dyDescent="0.25">
      <c r="A775" s="22">
        <v>741</v>
      </c>
      <c r="B775" s="23"/>
      <c r="C775"/>
    </row>
    <row r="776" spans="1:3" x14ac:dyDescent="0.25">
      <c r="A776" s="22">
        <v>742</v>
      </c>
      <c r="B776" s="23"/>
      <c r="C776"/>
    </row>
    <row r="777" spans="1:3" x14ac:dyDescent="0.25">
      <c r="A777" s="22">
        <v>743</v>
      </c>
      <c r="B777" s="23"/>
      <c r="C777"/>
    </row>
    <row r="778" spans="1:3" x14ac:dyDescent="0.25">
      <c r="A778" s="22">
        <v>744</v>
      </c>
      <c r="B778" s="23"/>
      <c r="C778"/>
    </row>
    <row r="779" spans="1:3" x14ac:dyDescent="0.25">
      <c r="A779" s="22">
        <v>745</v>
      </c>
      <c r="B779" s="23"/>
      <c r="C779"/>
    </row>
    <row r="780" spans="1:3" x14ac:dyDescent="0.25">
      <c r="A780" s="22">
        <v>746</v>
      </c>
      <c r="B780" s="23"/>
      <c r="C780"/>
    </row>
    <row r="781" spans="1:3" x14ac:dyDescent="0.25">
      <c r="A781" s="22">
        <v>747</v>
      </c>
      <c r="B781" s="23"/>
      <c r="C781"/>
    </row>
    <row r="782" spans="1:3" x14ac:dyDescent="0.25">
      <c r="A782" s="22">
        <v>748</v>
      </c>
      <c r="B782" s="23"/>
      <c r="C782"/>
    </row>
    <row r="783" spans="1:3" x14ac:dyDescent="0.25">
      <c r="A783" s="22">
        <v>749</v>
      </c>
      <c r="B783" s="23"/>
      <c r="C783"/>
    </row>
    <row r="784" spans="1:3" x14ac:dyDescent="0.25">
      <c r="A784" s="22">
        <v>750</v>
      </c>
      <c r="B784" s="23"/>
      <c r="C784"/>
    </row>
    <row r="785" spans="1:3" x14ac:dyDescent="0.25">
      <c r="A785" s="22">
        <v>751</v>
      </c>
      <c r="B785" s="23"/>
      <c r="C785"/>
    </row>
    <row r="786" spans="1:3" x14ac:dyDescent="0.25">
      <c r="A786" s="22">
        <v>752</v>
      </c>
      <c r="B786" s="23"/>
      <c r="C786"/>
    </row>
    <row r="787" spans="1:3" x14ac:dyDescent="0.25">
      <c r="A787" s="22">
        <v>753</v>
      </c>
      <c r="B787" s="23"/>
      <c r="C787"/>
    </row>
    <row r="788" spans="1:3" x14ac:dyDescent="0.25">
      <c r="A788" s="22">
        <v>754</v>
      </c>
      <c r="B788" s="23"/>
      <c r="C788"/>
    </row>
    <row r="789" spans="1:3" x14ac:dyDescent="0.25">
      <c r="A789" s="22">
        <v>755</v>
      </c>
      <c r="B789" s="23"/>
      <c r="C789"/>
    </row>
    <row r="790" spans="1:3" x14ac:dyDescent="0.25">
      <c r="A790" s="22">
        <v>756</v>
      </c>
      <c r="B790" s="23"/>
      <c r="C790"/>
    </row>
    <row r="791" spans="1:3" x14ac:dyDescent="0.25">
      <c r="A791" s="22">
        <v>757</v>
      </c>
      <c r="B791" s="23"/>
      <c r="C791"/>
    </row>
    <row r="792" spans="1:3" x14ac:dyDescent="0.25">
      <c r="A792" s="22">
        <v>758</v>
      </c>
      <c r="B792" s="23"/>
      <c r="C792"/>
    </row>
    <row r="793" spans="1:3" x14ac:dyDescent="0.25">
      <c r="A793" s="22">
        <v>759</v>
      </c>
      <c r="B793" s="23"/>
      <c r="C793"/>
    </row>
    <row r="794" spans="1:3" x14ac:dyDescent="0.25">
      <c r="A794" s="22">
        <v>760</v>
      </c>
      <c r="B794" s="23"/>
      <c r="C794"/>
    </row>
    <row r="795" spans="1:3" x14ac:dyDescent="0.25">
      <c r="A795" s="22">
        <v>761</v>
      </c>
      <c r="B795" s="23"/>
      <c r="C795"/>
    </row>
    <row r="796" spans="1:3" x14ac:dyDescent="0.25">
      <c r="A796" s="22">
        <v>762</v>
      </c>
      <c r="B796" s="23"/>
      <c r="C796"/>
    </row>
    <row r="797" spans="1:3" x14ac:dyDescent="0.25">
      <c r="A797" s="22">
        <v>763</v>
      </c>
      <c r="B797" s="23"/>
      <c r="C797"/>
    </row>
    <row r="798" spans="1:3" x14ac:dyDescent="0.25">
      <c r="A798" s="22">
        <v>764</v>
      </c>
      <c r="B798" s="23"/>
      <c r="C798"/>
    </row>
    <row r="799" spans="1:3" x14ac:dyDescent="0.25">
      <c r="A799" s="22">
        <v>765</v>
      </c>
      <c r="B799" s="23"/>
      <c r="C799"/>
    </row>
    <row r="800" spans="1:3" x14ac:dyDescent="0.25">
      <c r="A800" s="22">
        <v>766</v>
      </c>
      <c r="B800" s="23"/>
      <c r="C800"/>
    </row>
    <row r="801" spans="1:3" x14ac:dyDescent="0.25">
      <c r="A801" s="22">
        <v>767</v>
      </c>
      <c r="B801" s="23"/>
      <c r="C801"/>
    </row>
    <row r="802" spans="1:3" x14ac:dyDescent="0.25">
      <c r="A802" s="22">
        <v>768</v>
      </c>
      <c r="B802" s="23"/>
      <c r="C802"/>
    </row>
    <row r="803" spans="1:3" x14ac:dyDescent="0.25">
      <c r="A803" s="22">
        <v>769</v>
      </c>
      <c r="B803" s="23"/>
      <c r="C803"/>
    </row>
    <row r="804" spans="1:3" x14ac:dyDescent="0.25">
      <c r="A804" s="22">
        <v>770</v>
      </c>
      <c r="B804" s="23"/>
      <c r="C804"/>
    </row>
    <row r="805" spans="1:3" x14ac:dyDescent="0.25">
      <c r="A805" s="22">
        <v>771</v>
      </c>
      <c r="B805" s="23"/>
      <c r="C805"/>
    </row>
    <row r="806" spans="1:3" x14ac:dyDescent="0.25">
      <c r="A806" s="22">
        <v>772</v>
      </c>
      <c r="B806" s="23"/>
      <c r="C806"/>
    </row>
    <row r="807" spans="1:3" x14ac:dyDescent="0.25">
      <c r="A807" s="22">
        <v>773</v>
      </c>
      <c r="B807" s="23"/>
      <c r="C807"/>
    </row>
    <row r="808" spans="1:3" x14ac:dyDescent="0.25">
      <c r="A808" s="22">
        <v>774</v>
      </c>
      <c r="B808" s="23"/>
      <c r="C808"/>
    </row>
    <row r="809" spans="1:3" x14ac:dyDescent="0.25">
      <c r="A809" s="22">
        <v>775</v>
      </c>
      <c r="B809" s="23"/>
      <c r="C809"/>
    </row>
    <row r="810" spans="1:3" x14ac:dyDescent="0.25">
      <c r="A810" s="22">
        <v>776</v>
      </c>
      <c r="B810" s="23"/>
      <c r="C810"/>
    </row>
    <row r="811" spans="1:3" x14ac:dyDescent="0.25">
      <c r="A811" s="22">
        <v>777</v>
      </c>
      <c r="B811" s="23"/>
      <c r="C811"/>
    </row>
    <row r="812" spans="1:3" x14ac:dyDescent="0.25">
      <c r="A812" s="22">
        <v>778</v>
      </c>
      <c r="B812" s="23"/>
      <c r="C812"/>
    </row>
    <row r="813" spans="1:3" x14ac:dyDescent="0.25">
      <c r="A813" s="22">
        <v>779</v>
      </c>
      <c r="B813" s="23"/>
      <c r="C813"/>
    </row>
    <row r="814" spans="1:3" x14ac:dyDescent="0.25">
      <c r="A814" s="22">
        <v>780</v>
      </c>
      <c r="B814" s="23"/>
      <c r="C814"/>
    </row>
    <row r="815" spans="1:3" x14ac:dyDescent="0.25">
      <c r="A815" s="22">
        <v>781</v>
      </c>
      <c r="B815" s="23"/>
      <c r="C815"/>
    </row>
    <row r="816" spans="1:3" x14ac:dyDescent="0.25">
      <c r="A816" s="22">
        <v>782</v>
      </c>
      <c r="B816" s="23"/>
      <c r="C816"/>
    </row>
    <row r="817" spans="1:3" x14ac:dyDescent="0.25">
      <c r="A817" s="22">
        <v>783</v>
      </c>
      <c r="B817" s="23"/>
      <c r="C817"/>
    </row>
    <row r="818" spans="1:3" x14ac:dyDescent="0.25">
      <c r="A818" s="22">
        <v>784</v>
      </c>
      <c r="B818" s="23"/>
      <c r="C818"/>
    </row>
    <row r="819" spans="1:3" x14ac:dyDescent="0.25">
      <c r="A819" s="22">
        <v>785</v>
      </c>
      <c r="B819" s="23"/>
      <c r="C819"/>
    </row>
    <row r="820" spans="1:3" x14ac:dyDescent="0.25">
      <c r="A820" s="22">
        <v>786</v>
      </c>
      <c r="B820" s="23"/>
      <c r="C820"/>
    </row>
    <row r="821" spans="1:3" x14ac:dyDescent="0.25">
      <c r="A821" s="22">
        <v>787</v>
      </c>
      <c r="B821" s="23"/>
      <c r="C821"/>
    </row>
    <row r="822" spans="1:3" x14ac:dyDescent="0.25">
      <c r="A822" s="22">
        <v>788</v>
      </c>
      <c r="B822" s="23"/>
      <c r="C822"/>
    </row>
    <row r="823" spans="1:3" x14ac:dyDescent="0.25">
      <c r="A823" s="22">
        <v>789</v>
      </c>
      <c r="B823" s="23"/>
      <c r="C823"/>
    </row>
    <row r="824" spans="1:3" x14ac:dyDescent="0.25">
      <c r="A824" s="22">
        <v>790</v>
      </c>
      <c r="B824" s="23"/>
      <c r="C824"/>
    </row>
    <row r="825" spans="1:3" x14ac:dyDescent="0.25">
      <c r="A825" s="22">
        <v>791</v>
      </c>
      <c r="B825" s="23"/>
      <c r="C825"/>
    </row>
    <row r="826" spans="1:3" x14ac:dyDescent="0.25">
      <c r="A826" s="22">
        <v>792</v>
      </c>
      <c r="B826" s="23"/>
      <c r="C826"/>
    </row>
    <row r="827" spans="1:3" x14ac:dyDescent="0.25">
      <c r="A827" s="22">
        <v>793</v>
      </c>
      <c r="B827" s="23"/>
      <c r="C827"/>
    </row>
    <row r="828" spans="1:3" x14ac:dyDescent="0.25">
      <c r="A828" s="22">
        <v>794</v>
      </c>
      <c r="B828" s="23"/>
      <c r="C828"/>
    </row>
    <row r="829" spans="1:3" x14ac:dyDescent="0.25">
      <c r="A829" s="22">
        <v>795</v>
      </c>
      <c r="B829" s="23"/>
      <c r="C829"/>
    </row>
    <row r="830" spans="1:3" x14ac:dyDescent="0.25">
      <c r="A830" s="22">
        <v>796</v>
      </c>
      <c r="B830" s="23"/>
      <c r="C830"/>
    </row>
    <row r="831" spans="1:3" x14ac:dyDescent="0.25">
      <c r="A831" s="22">
        <v>797</v>
      </c>
      <c r="B831" s="23"/>
      <c r="C831"/>
    </row>
    <row r="832" spans="1:3" x14ac:dyDescent="0.25">
      <c r="A832" s="22">
        <v>798</v>
      </c>
      <c r="B832" s="23"/>
      <c r="C832"/>
    </row>
    <row r="833" spans="1:3" x14ac:dyDescent="0.25">
      <c r="A833" s="22">
        <v>799</v>
      </c>
      <c r="B833" s="23"/>
      <c r="C833"/>
    </row>
    <row r="834" spans="1:3" x14ac:dyDescent="0.25">
      <c r="A834" s="22">
        <v>800</v>
      </c>
      <c r="B834" s="23"/>
      <c r="C834"/>
    </row>
    <row r="835" spans="1:3" x14ac:dyDescent="0.25">
      <c r="A835" s="22">
        <v>801</v>
      </c>
      <c r="B835" s="23"/>
      <c r="C835"/>
    </row>
    <row r="836" spans="1:3" x14ac:dyDescent="0.25">
      <c r="A836" s="22">
        <v>802</v>
      </c>
      <c r="B836" s="23"/>
      <c r="C836"/>
    </row>
    <row r="837" spans="1:3" x14ac:dyDescent="0.25">
      <c r="A837" s="22">
        <v>803</v>
      </c>
      <c r="B837" s="23"/>
      <c r="C837"/>
    </row>
    <row r="838" spans="1:3" x14ac:dyDescent="0.25">
      <c r="A838" s="22">
        <v>804</v>
      </c>
      <c r="B838" s="23"/>
      <c r="C838"/>
    </row>
    <row r="839" spans="1:3" x14ac:dyDescent="0.25">
      <c r="A839" s="22">
        <v>805</v>
      </c>
      <c r="B839" s="23"/>
      <c r="C839"/>
    </row>
    <row r="840" spans="1:3" x14ac:dyDescent="0.25">
      <c r="A840" s="22">
        <v>806</v>
      </c>
      <c r="B840" s="23"/>
      <c r="C840"/>
    </row>
    <row r="841" spans="1:3" x14ac:dyDescent="0.25">
      <c r="A841" s="22">
        <v>807</v>
      </c>
      <c r="B841" s="23"/>
      <c r="C841"/>
    </row>
    <row r="842" spans="1:3" x14ac:dyDescent="0.25">
      <c r="A842" s="22">
        <v>808</v>
      </c>
      <c r="B842" s="23"/>
      <c r="C842"/>
    </row>
    <row r="843" spans="1:3" x14ac:dyDescent="0.25">
      <c r="A843" s="22">
        <v>809</v>
      </c>
      <c r="B843" s="23"/>
      <c r="C843"/>
    </row>
    <row r="844" spans="1:3" x14ac:dyDescent="0.25">
      <c r="A844" s="22">
        <v>810</v>
      </c>
      <c r="B844" s="23"/>
      <c r="C844"/>
    </row>
    <row r="845" spans="1:3" x14ac:dyDescent="0.25">
      <c r="A845" s="22">
        <v>811</v>
      </c>
      <c r="B845" s="23"/>
      <c r="C845"/>
    </row>
    <row r="846" spans="1:3" x14ac:dyDescent="0.25">
      <c r="A846" s="22">
        <v>812</v>
      </c>
      <c r="B846" s="23"/>
      <c r="C846"/>
    </row>
    <row r="847" spans="1:3" x14ac:dyDescent="0.25">
      <c r="A847" s="22">
        <v>813</v>
      </c>
      <c r="B847" s="23"/>
      <c r="C847"/>
    </row>
    <row r="848" spans="1:3" x14ac:dyDescent="0.25">
      <c r="A848" s="22">
        <v>814</v>
      </c>
      <c r="B848" s="23"/>
      <c r="C848"/>
    </row>
    <row r="849" spans="1:3" x14ac:dyDescent="0.25">
      <c r="A849" s="22">
        <v>815</v>
      </c>
      <c r="B849" s="23"/>
      <c r="C849"/>
    </row>
    <row r="850" spans="1:3" x14ac:dyDescent="0.25">
      <c r="A850" s="22">
        <v>816</v>
      </c>
      <c r="B850" s="23"/>
      <c r="C850"/>
    </row>
    <row r="851" spans="1:3" x14ac:dyDescent="0.25">
      <c r="A851" s="22">
        <v>817</v>
      </c>
      <c r="B851" s="23"/>
      <c r="C851"/>
    </row>
    <row r="852" spans="1:3" x14ac:dyDescent="0.25">
      <c r="A852" s="22">
        <v>818</v>
      </c>
      <c r="B852" s="23"/>
      <c r="C852"/>
    </row>
    <row r="853" spans="1:3" x14ac:dyDescent="0.25">
      <c r="A853" s="22">
        <v>819</v>
      </c>
      <c r="B853" s="23"/>
      <c r="C853"/>
    </row>
    <row r="854" spans="1:3" x14ac:dyDescent="0.25">
      <c r="A854" s="22">
        <v>820</v>
      </c>
      <c r="B854" s="23"/>
      <c r="C854"/>
    </row>
    <row r="855" spans="1:3" x14ac:dyDescent="0.25">
      <c r="A855" s="22">
        <v>821</v>
      </c>
      <c r="B855" s="23"/>
      <c r="C855"/>
    </row>
    <row r="856" spans="1:3" x14ac:dyDescent="0.25">
      <c r="A856" s="22">
        <v>822</v>
      </c>
      <c r="B856" s="23"/>
      <c r="C856"/>
    </row>
    <row r="857" spans="1:3" x14ac:dyDescent="0.25">
      <c r="A857" s="22">
        <v>823</v>
      </c>
      <c r="B857" s="23"/>
      <c r="C857"/>
    </row>
    <row r="858" spans="1:3" x14ac:dyDescent="0.25">
      <c r="A858" s="22">
        <v>824</v>
      </c>
      <c r="B858" s="23"/>
      <c r="C858"/>
    </row>
    <row r="859" spans="1:3" x14ac:dyDescent="0.25">
      <c r="A859" s="22">
        <v>825</v>
      </c>
      <c r="B859" s="23"/>
      <c r="C859"/>
    </row>
    <row r="860" spans="1:3" x14ac:dyDescent="0.25">
      <c r="A860" s="22">
        <v>826</v>
      </c>
      <c r="B860" s="23"/>
      <c r="C860"/>
    </row>
    <row r="861" spans="1:3" x14ac:dyDescent="0.25">
      <c r="A861" s="22">
        <v>827</v>
      </c>
      <c r="B861" s="23"/>
      <c r="C861"/>
    </row>
    <row r="862" spans="1:3" x14ac:dyDescent="0.25">
      <c r="A862" s="22">
        <v>828</v>
      </c>
      <c r="B862" s="23"/>
      <c r="C862"/>
    </row>
    <row r="863" spans="1:3" x14ac:dyDescent="0.25">
      <c r="A863" s="22">
        <v>829</v>
      </c>
      <c r="B863" s="23"/>
      <c r="C863"/>
    </row>
    <row r="864" spans="1:3" x14ac:dyDescent="0.25">
      <c r="A864" s="22">
        <v>830</v>
      </c>
      <c r="B864" s="23"/>
      <c r="C864"/>
    </row>
    <row r="865" spans="1:3" x14ac:dyDescent="0.25">
      <c r="A865" s="22">
        <v>831</v>
      </c>
      <c r="B865" s="23"/>
      <c r="C865"/>
    </row>
    <row r="866" spans="1:3" x14ac:dyDescent="0.25">
      <c r="A866" s="22">
        <v>832</v>
      </c>
      <c r="B866" s="23"/>
      <c r="C866"/>
    </row>
    <row r="867" spans="1:3" x14ac:dyDescent="0.25">
      <c r="A867" s="22">
        <v>833</v>
      </c>
      <c r="B867" s="23"/>
      <c r="C867"/>
    </row>
    <row r="868" spans="1:3" x14ac:dyDescent="0.25">
      <c r="A868" s="22">
        <v>834</v>
      </c>
      <c r="B868" s="23"/>
      <c r="C868"/>
    </row>
    <row r="869" spans="1:3" x14ac:dyDescent="0.25">
      <c r="A869" s="22">
        <v>835</v>
      </c>
      <c r="B869" s="23"/>
      <c r="C869"/>
    </row>
    <row r="870" spans="1:3" x14ac:dyDescent="0.25">
      <c r="A870" s="22">
        <v>836</v>
      </c>
      <c r="B870" s="23"/>
      <c r="C870"/>
    </row>
    <row r="871" spans="1:3" x14ac:dyDescent="0.25">
      <c r="A871" s="22">
        <v>837</v>
      </c>
      <c r="B871" s="23"/>
      <c r="C871"/>
    </row>
    <row r="872" spans="1:3" x14ac:dyDescent="0.25">
      <c r="A872" s="22">
        <v>838</v>
      </c>
      <c r="B872" s="23"/>
      <c r="C872"/>
    </row>
    <row r="873" spans="1:3" x14ac:dyDescent="0.25">
      <c r="A873" s="22">
        <v>839</v>
      </c>
      <c r="B873" s="23"/>
      <c r="C873"/>
    </row>
    <row r="874" spans="1:3" x14ac:dyDescent="0.25">
      <c r="A874" s="22">
        <v>840</v>
      </c>
      <c r="B874" s="23"/>
      <c r="C874"/>
    </row>
    <row r="875" spans="1:3" x14ac:dyDescent="0.25">
      <c r="A875" s="22">
        <v>841</v>
      </c>
      <c r="B875" s="23"/>
      <c r="C875"/>
    </row>
    <row r="876" spans="1:3" x14ac:dyDescent="0.25">
      <c r="A876" s="22">
        <v>842</v>
      </c>
      <c r="B876" s="23"/>
      <c r="C876"/>
    </row>
    <row r="877" spans="1:3" x14ac:dyDescent="0.25">
      <c r="A877" s="22">
        <v>843</v>
      </c>
      <c r="B877" s="23"/>
      <c r="C877"/>
    </row>
    <row r="878" spans="1:3" x14ac:dyDescent="0.25">
      <c r="A878" s="22">
        <v>844</v>
      </c>
      <c r="B878" s="23"/>
      <c r="C878"/>
    </row>
    <row r="879" spans="1:3" x14ac:dyDescent="0.25">
      <c r="A879" s="22">
        <v>845</v>
      </c>
      <c r="B879" s="23"/>
      <c r="C879"/>
    </row>
    <row r="880" spans="1:3" x14ac:dyDescent="0.25">
      <c r="A880" s="22">
        <v>846</v>
      </c>
      <c r="B880" s="23"/>
      <c r="C880"/>
    </row>
    <row r="881" spans="1:3" x14ac:dyDescent="0.25">
      <c r="A881" s="22">
        <v>847</v>
      </c>
      <c r="B881" s="23"/>
      <c r="C881"/>
    </row>
    <row r="882" spans="1:3" x14ac:dyDescent="0.25">
      <c r="A882" s="22">
        <v>848</v>
      </c>
      <c r="B882" s="23"/>
      <c r="C882"/>
    </row>
    <row r="883" spans="1:3" x14ac:dyDescent="0.25">
      <c r="A883" s="22">
        <v>849</v>
      </c>
      <c r="B883" s="23"/>
      <c r="C883"/>
    </row>
    <row r="884" spans="1:3" x14ac:dyDescent="0.25">
      <c r="A884" s="22">
        <v>850</v>
      </c>
      <c r="B884" s="23"/>
      <c r="C884"/>
    </row>
    <row r="885" spans="1:3" x14ac:dyDescent="0.25">
      <c r="A885" s="22">
        <v>851</v>
      </c>
      <c r="B885" s="23"/>
      <c r="C885"/>
    </row>
    <row r="886" spans="1:3" x14ac:dyDescent="0.25">
      <c r="A886" s="22">
        <v>852</v>
      </c>
      <c r="B886" s="23"/>
      <c r="C886"/>
    </row>
    <row r="887" spans="1:3" x14ac:dyDescent="0.25">
      <c r="A887" s="22">
        <v>853</v>
      </c>
      <c r="B887" s="23"/>
      <c r="C887"/>
    </row>
    <row r="888" spans="1:3" x14ac:dyDescent="0.25">
      <c r="A888" s="22">
        <v>854</v>
      </c>
      <c r="B888" s="23"/>
      <c r="C888"/>
    </row>
    <row r="889" spans="1:3" x14ac:dyDescent="0.25">
      <c r="A889" s="22">
        <v>855</v>
      </c>
      <c r="B889" s="23"/>
      <c r="C889"/>
    </row>
    <row r="890" spans="1:3" x14ac:dyDescent="0.25">
      <c r="A890" s="22">
        <v>856</v>
      </c>
      <c r="B890" s="23"/>
      <c r="C890"/>
    </row>
    <row r="891" spans="1:3" x14ac:dyDescent="0.25">
      <c r="A891" s="22">
        <v>857</v>
      </c>
      <c r="B891" s="23"/>
      <c r="C891"/>
    </row>
    <row r="892" spans="1:3" x14ac:dyDescent="0.25">
      <c r="A892" s="22">
        <v>858</v>
      </c>
      <c r="B892" s="23"/>
      <c r="C892"/>
    </row>
    <row r="893" spans="1:3" x14ac:dyDescent="0.25">
      <c r="A893" s="22">
        <v>859</v>
      </c>
      <c r="B893" s="23"/>
      <c r="C893"/>
    </row>
    <row r="894" spans="1:3" x14ac:dyDescent="0.25">
      <c r="A894" s="22">
        <v>860</v>
      </c>
      <c r="B894" s="23"/>
      <c r="C894"/>
    </row>
    <row r="895" spans="1:3" x14ac:dyDescent="0.25">
      <c r="A895" s="22">
        <v>861</v>
      </c>
      <c r="B895" s="23"/>
      <c r="C895"/>
    </row>
    <row r="896" spans="1:3" x14ac:dyDescent="0.25">
      <c r="A896" s="22">
        <v>862</v>
      </c>
      <c r="B896" s="23"/>
      <c r="C896"/>
    </row>
    <row r="897" spans="1:3" x14ac:dyDescent="0.25">
      <c r="A897" s="22">
        <v>863</v>
      </c>
      <c r="B897" s="23"/>
      <c r="C897"/>
    </row>
    <row r="898" spans="1:3" x14ac:dyDescent="0.25">
      <c r="A898" s="22">
        <v>864</v>
      </c>
      <c r="B898" s="23"/>
      <c r="C898"/>
    </row>
    <row r="899" spans="1:3" x14ac:dyDescent="0.25">
      <c r="A899" s="22">
        <v>865</v>
      </c>
      <c r="B899" s="23"/>
      <c r="C899"/>
    </row>
    <row r="900" spans="1:3" x14ac:dyDescent="0.25">
      <c r="A900" s="22">
        <v>866</v>
      </c>
      <c r="B900" s="23"/>
      <c r="C900"/>
    </row>
    <row r="901" spans="1:3" x14ac:dyDescent="0.25">
      <c r="A901" s="22">
        <v>867</v>
      </c>
      <c r="B901" s="23"/>
      <c r="C901"/>
    </row>
    <row r="902" spans="1:3" x14ac:dyDescent="0.25">
      <c r="A902" s="22">
        <v>868</v>
      </c>
      <c r="B902" s="23"/>
      <c r="C902"/>
    </row>
    <row r="903" spans="1:3" x14ac:dyDescent="0.25">
      <c r="A903" s="22">
        <v>869</v>
      </c>
      <c r="B903" s="23"/>
      <c r="C903"/>
    </row>
    <row r="904" spans="1:3" x14ac:dyDescent="0.25">
      <c r="A904" s="22">
        <v>870</v>
      </c>
      <c r="B904" s="23"/>
      <c r="C904"/>
    </row>
    <row r="905" spans="1:3" x14ac:dyDescent="0.25">
      <c r="A905" s="22">
        <v>871</v>
      </c>
      <c r="B905" s="23"/>
      <c r="C905"/>
    </row>
    <row r="906" spans="1:3" x14ac:dyDescent="0.25">
      <c r="A906" s="22">
        <v>872</v>
      </c>
      <c r="B906" s="23"/>
      <c r="C906"/>
    </row>
    <row r="907" spans="1:3" x14ac:dyDescent="0.25">
      <c r="A907" s="22">
        <v>873</v>
      </c>
      <c r="B907" s="23"/>
      <c r="C907"/>
    </row>
    <row r="908" spans="1:3" x14ac:dyDescent="0.25">
      <c r="A908" s="22">
        <v>874</v>
      </c>
      <c r="B908" s="23"/>
      <c r="C908"/>
    </row>
    <row r="909" spans="1:3" x14ac:dyDescent="0.25">
      <c r="A909" s="22">
        <v>875</v>
      </c>
      <c r="B909" s="23"/>
      <c r="C909"/>
    </row>
    <row r="910" spans="1:3" x14ac:dyDescent="0.25">
      <c r="A910" s="22">
        <v>876</v>
      </c>
      <c r="B910" s="23"/>
      <c r="C910"/>
    </row>
    <row r="911" spans="1:3" x14ac:dyDescent="0.25">
      <c r="A911" s="22">
        <v>877</v>
      </c>
      <c r="B911" s="23"/>
      <c r="C911"/>
    </row>
    <row r="912" spans="1:3" x14ac:dyDescent="0.25">
      <c r="A912" s="22">
        <v>878</v>
      </c>
      <c r="B912" s="23"/>
      <c r="C912"/>
    </row>
    <row r="913" spans="1:3" x14ac:dyDescent="0.25">
      <c r="A913" s="22">
        <v>879</v>
      </c>
      <c r="B913" s="23"/>
      <c r="C913"/>
    </row>
    <row r="914" spans="1:3" x14ac:dyDescent="0.25">
      <c r="A914" s="22">
        <v>880</v>
      </c>
      <c r="B914" s="23"/>
      <c r="C914"/>
    </row>
    <row r="915" spans="1:3" x14ac:dyDescent="0.25">
      <c r="A915" s="22">
        <v>881</v>
      </c>
      <c r="B915" s="23"/>
      <c r="C915"/>
    </row>
    <row r="916" spans="1:3" x14ac:dyDescent="0.25">
      <c r="A916" s="22">
        <v>882</v>
      </c>
      <c r="B916" s="23"/>
      <c r="C916"/>
    </row>
    <row r="917" spans="1:3" x14ac:dyDescent="0.25">
      <c r="A917" s="22">
        <v>883</v>
      </c>
      <c r="B917" s="23"/>
      <c r="C917"/>
    </row>
    <row r="918" spans="1:3" x14ac:dyDescent="0.25">
      <c r="A918" s="22">
        <v>884</v>
      </c>
      <c r="B918" s="23"/>
      <c r="C918"/>
    </row>
    <row r="919" spans="1:3" x14ac:dyDescent="0.25">
      <c r="A919" s="22">
        <v>885</v>
      </c>
      <c r="B919" s="23"/>
      <c r="C919"/>
    </row>
    <row r="920" spans="1:3" x14ac:dyDescent="0.25">
      <c r="A920" s="22">
        <v>886</v>
      </c>
      <c r="B920" s="23"/>
      <c r="C920"/>
    </row>
    <row r="921" spans="1:3" x14ac:dyDescent="0.25">
      <c r="A921" s="22">
        <v>887</v>
      </c>
      <c r="B921" s="23"/>
      <c r="C921"/>
    </row>
    <row r="922" spans="1:3" x14ac:dyDescent="0.25">
      <c r="A922" s="22">
        <v>888</v>
      </c>
      <c r="B922" s="23"/>
      <c r="C922"/>
    </row>
    <row r="923" spans="1:3" x14ac:dyDescent="0.25">
      <c r="A923" s="22">
        <v>889</v>
      </c>
      <c r="B923" s="23"/>
      <c r="C923"/>
    </row>
    <row r="924" spans="1:3" x14ac:dyDescent="0.25">
      <c r="A924" s="22">
        <v>890</v>
      </c>
      <c r="B924" s="23"/>
      <c r="C924"/>
    </row>
    <row r="925" spans="1:3" x14ac:dyDescent="0.25">
      <c r="A925" s="22">
        <v>891</v>
      </c>
      <c r="B925" s="23"/>
      <c r="C925"/>
    </row>
    <row r="926" spans="1:3" x14ac:dyDescent="0.25">
      <c r="A926" s="22">
        <v>892</v>
      </c>
      <c r="B926" s="23"/>
      <c r="C926"/>
    </row>
    <row r="927" spans="1:3" x14ac:dyDescent="0.25">
      <c r="A927" s="22">
        <v>893</v>
      </c>
      <c r="B927" s="23"/>
      <c r="C927"/>
    </row>
    <row r="928" spans="1:3" x14ac:dyDescent="0.25">
      <c r="A928" s="22">
        <v>894</v>
      </c>
      <c r="B928" s="23"/>
      <c r="C928"/>
    </row>
    <row r="929" spans="1:3" x14ac:dyDescent="0.25">
      <c r="A929" s="22">
        <v>895</v>
      </c>
      <c r="B929" s="23"/>
      <c r="C929"/>
    </row>
    <row r="930" spans="1:3" x14ac:dyDescent="0.25">
      <c r="A930" s="22">
        <v>896</v>
      </c>
      <c r="B930" s="23"/>
      <c r="C930"/>
    </row>
    <row r="931" spans="1:3" x14ac:dyDescent="0.25">
      <c r="A931" s="22">
        <v>897</v>
      </c>
      <c r="B931" s="23"/>
      <c r="C931"/>
    </row>
    <row r="932" spans="1:3" x14ac:dyDescent="0.25">
      <c r="A932" s="22">
        <v>898</v>
      </c>
      <c r="B932" s="23"/>
      <c r="C932"/>
    </row>
    <row r="933" spans="1:3" x14ac:dyDescent="0.25">
      <c r="A933" s="22">
        <v>899</v>
      </c>
      <c r="B933" s="23"/>
      <c r="C933"/>
    </row>
    <row r="934" spans="1:3" x14ac:dyDescent="0.25">
      <c r="A934" s="22">
        <v>900</v>
      </c>
      <c r="B934" s="23"/>
      <c r="C934"/>
    </row>
    <row r="935" spans="1:3" x14ac:dyDescent="0.25">
      <c r="A935" s="22">
        <v>901</v>
      </c>
      <c r="B935" s="23"/>
      <c r="C935"/>
    </row>
    <row r="936" spans="1:3" x14ac:dyDescent="0.25">
      <c r="A936" s="22">
        <v>902</v>
      </c>
      <c r="B936" s="23"/>
      <c r="C936"/>
    </row>
    <row r="937" spans="1:3" x14ac:dyDescent="0.25">
      <c r="A937" s="22">
        <v>903</v>
      </c>
      <c r="B937" s="23"/>
      <c r="C937"/>
    </row>
    <row r="938" spans="1:3" x14ac:dyDescent="0.25">
      <c r="A938" s="22">
        <v>904</v>
      </c>
      <c r="B938" s="23"/>
      <c r="C938"/>
    </row>
    <row r="939" spans="1:3" x14ac:dyDescent="0.25">
      <c r="A939" s="22">
        <v>905</v>
      </c>
      <c r="B939" s="23"/>
      <c r="C939"/>
    </row>
    <row r="940" spans="1:3" x14ac:dyDescent="0.25">
      <c r="A940" s="22">
        <v>906</v>
      </c>
      <c r="B940" s="23"/>
      <c r="C940"/>
    </row>
    <row r="941" spans="1:3" x14ac:dyDescent="0.25">
      <c r="A941" s="22">
        <v>907</v>
      </c>
      <c r="B941" s="23"/>
      <c r="C941"/>
    </row>
    <row r="942" spans="1:3" x14ac:dyDescent="0.25">
      <c r="A942" s="22">
        <v>908</v>
      </c>
      <c r="B942" s="23"/>
      <c r="C942"/>
    </row>
    <row r="943" spans="1:3" x14ac:dyDescent="0.25">
      <c r="A943" s="22">
        <v>909</v>
      </c>
      <c r="B943" s="23"/>
      <c r="C943"/>
    </row>
    <row r="944" spans="1:3" x14ac:dyDescent="0.25">
      <c r="A944" s="22">
        <v>910</v>
      </c>
      <c r="B944" s="23"/>
      <c r="C944"/>
    </row>
    <row r="945" spans="1:3" x14ac:dyDescent="0.25">
      <c r="A945" s="22">
        <v>911</v>
      </c>
      <c r="B945" s="23"/>
      <c r="C945"/>
    </row>
    <row r="946" spans="1:3" x14ac:dyDescent="0.25">
      <c r="A946" s="22">
        <v>912</v>
      </c>
      <c r="B946" s="23"/>
      <c r="C946"/>
    </row>
    <row r="947" spans="1:3" x14ac:dyDescent="0.25">
      <c r="A947" s="22">
        <v>913</v>
      </c>
      <c r="B947" s="23"/>
      <c r="C947"/>
    </row>
    <row r="948" spans="1:3" x14ac:dyDescent="0.25">
      <c r="A948" s="22">
        <v>914</v>
      </c>
      <c r="B948" s="23"/>
      <c r="C948"/>
    </row>
    <row r="949" spans="1:3" x14ac:dyDescent="0.25">
      <c r="A949" s="22">
        <v>915</v>
      </c>
      <c r="B949" s="23"/>
      <c r="C949"/>
    </row>
    <row r="950" spans="1:3" x14ac:dyDescent="0.25">
      <c r="A950" s="22">
        <v>916</v>
      </c>
      <c r="B950" s="23"/>
      <c r="C950"/>
    </row>
    <row r="951" spans="1:3" x14ac:dyDescent="0.25">
      <c r="A951" s="22">
        <v>917</v>
      </c>
      <c r="B951" s="23"/>
      <c r="C951"/>
    </row>
    <row r="952" spans="1:3" x14ac:dyDescent="0.25">
      <c r="A952" s="22">
        <v>918</v>
      </c>
      <c r="B952" s="23"/>
      <c r="C952"/>
    </row>
    <row r="953" spans="1:3" x14ac:dyDescent="0.25">
      <c r="A953" s="22">
        <v>919</v>
      </c>
      <c r="B953" s="23"/>
      <c r="C953"/>
    </row>
    <row r="954" spans="1:3" x14ac:dyDescent="0.25">
      <c r="A954" s="22">
        <v>920</v>
      </c>
      <c r="B954" s="23"/>
      <c r="C954"/>
    </row>
    <row r="955" spans="1:3" x14ac:dyDescent="0.25">
      <c r="A955" s="22">
        <v>921</v>
      </c>
      <c r="B955" s="23"/>
      <c r="C955"/>
    </row>
    <row r="956" spans="1:3" x14ac:dyDescent="0.25">
      <c r="A956" s="22">
        <v>922</v>
      </c>
      <c r="B956" s="23"/>
      <c r="C956"/>
    </row>
    <row r="957" spans="1:3" x14ac:dyDescent="0.25">
      <c r="A957" s="22">
        <v>923</v>
      </c>
      <c r="B957" s="23"/>
      <c r="C957"/>
    </row>
    <row r="958" spans="1:3" x14ac:dyDescent="0.25">
      <c r="A958" s="22">
        <v>924</v>
      </c>
      <c r="B958" s="23"/>
      <c r="C958"/>
    </row>
    <row r="959" spans="1:3" x14ac:dyDescent="0.25">
      <c r="A959" s="22">
        <v>925</v>
      </c>
      <c r="B959" s="23"/>
      <c r="C959"/>
    </row>
    <row r="960" spans="1:3" x14ac:dyDescent="0.25">
      <c r="A960" s="22">
        <v>926</v>
      </c>
      <c r="B960" s="23"/>
      <c r="C960"/>
    </row>
    <row r="961" spans="1:3" x14ac:dyDescent="0.25">
      <c r="A961" s="22">
        <v>927</v>
      </c>
      <c r="B961" s="23"/>
      <c r="C961"/>
    </row>
    <row r="962" spans="1:3" x14ac:dyDescent="0.25">
      <c r="A962" s="22">
        <v>928</v>
      </c>
      <c r="B962" s="23"/>
      <c r="C962"/>
    </row>
    <row r="963" spans="1:3" x14ac:dyDescent="0.25">
      <c r="A963" s="22">
        <v>929</v>
      </c>
      <c r="B963" s="23"/>
      <c r="C963"/>
    </row>
    <row r="964" spans="1:3" x14ac:dyDescent="0.25">
      <c r="A964" s="22">
        <v>930</v>
      </c>
      <c r="B964" s="23"/>
      <c r="C964"/>
    </row>
    <row r="965" spans="1:3" x14ac:dyDescent="0.25">
      <c r="A965" s="22">
        <v>931</v>
      </c>
      <c r="B965" s="23"/>
      <c r="C965"/>
    </row>
    <row r="966" spans="1:3" x14ac:dyDescent="0.25">
      <c r="A966" s="22">
        <v>932</v>
      </c>
      <c r="B966" s="23"/>
      <c r="C966"/>
    </row>
    <row r="967" spans="1:3" x14ac:dyDescent="0.25">
      <c r="A967" s="22">
        <v>933</v>
      </c>
      <c r="B967" s="23"/>
      <c r="C967"/>
    </row>
    <row r="968" spans="1:3" x14ac:dyDescent="0.25">
      <c r="A968" s="22">
        <v>934</v>
      </c>
      <c r="B968" s="23"/>
      <c r="C968"/>
    </row>
    <row r="969" spans="1:3" x14ac:dyDescent="0.25">
      <c r="A969" s="22">
        <v>935</v>
      </c>
      <c r="B969" s="23"/>
      <c r="C969"/>
    </row>
    <row r="970" spans="1:3" x14ac:dyDescent="0.25">
      <c r="A970" s="22">
        <v>936</v>
      </c>
      <c r="B970" s="23"/>
      <c r="C970"/>
    </row>
    <row r="971" spans="1:3" x14ac:dyDescent="0.25">
      <c r="A971" s="22">
        <v>937</v>
      </c>
      <c r="B971" s="23"/>
      <c r="C971"/>
    </row>
    <row r="972" spans="1:3" x14ac:dyDescent="0.25">
      <c r="A972" s="22">
        <v>938</v>
      </c>
      <c r="B972" s="23"/>
      <c r="C972"/>
    </row>
    <row r="973" spans="1:3" x14ac:dyDescent="0.25">
      <c r="A973" s="22">
        <v>939</v>
      </c>
      <c r="B973" s="23"/>
      <c r="C973"/>
    </row>
    <row r="974" spans="1:3" x14ac:dyDescent="0.25">
      <c r="A974" s="22">
        <v>940</v>
      </c>
      <c r="B974" s="23"/>
      <c r="C974"/>
    </row>
    <row r="975" spans="1:3" x14ac:dyDescent="0.25">
      <c r="A975" s="22">
        <v>941</v>
      </c>
      <c r="B975" s="23"/>
      <c r="C975"/>
    </row>
    <row r="976" spans="1:3" x14ac:dyDescent="0.25">
      <c r="A976" s="22">
        <v>942</v>
      </c>
      <c r="B976" s="23"/>
      <c r="C976"/>
    </row>
    <row r="977" spans="1:3" x14ac:dyDescent="0.25">
      <c r="A977" s="22">
        <v>943</v>
      </c>
      <c r="B977" s="23"/>
      <c r="C977"/>
    </row>
    <row r="978" spans="1:3" x14ac:dyDescent="0.25">
      <c r="A978" s="22">
        <v>944</v>
      </c>
      <c r="B978" s="23"/>
      <c r="C978"/>
    </row>
    <row r="979" spans="1:3" x14ac:dyDescent="0.25">
      <c r="A979" s="22">
        <v>945</v>
      </c>
      <c r="B979" s="23"/>
      <c r="C979"/>
    </row>
    <row r="980" spans="1:3" x14ac:dyDescent="0.25">
      <c r="A980" s="22">
        <v>946</v>
      </c>
      <c r="B980" s="23"/>
      <c r="C980"/>
    </row>
    <row r="981" spans="1:3" x14ac:dyDescent="0.25">
      <c r="A981" s="22">
        <v>947</v>
      </c>
      <c r="B981" s="23"/>
      <c r="C981"/>
    </row>
    <row r="982" spans="1:3" x14ac:dyDescent="0.25">
      <c r="A982" s="22">
        <v>948</v>
      </c>
      <c r="B982" s="23"/>
      <c r="C982"/>
    </row>
    <row r="983" spans="1:3" x14ac:dyDescent="0.25">
      <c r="A983" s="22">
        <v>949</v>
      </c>
      <c r="B983" s="23"/>
      <c r="C983"/>
    </row>
    <row r="984" spans="1:3" x14ac:dyDescent="0.25">
      <c r="A984" s="22">
        <v>950</v>
      </c>
      <c r="B984" s="23"/>
      <c r="C984"/>
    </row>
    <row r="985" spans="1:3" x14ac:dyDescent="0.25">
      <c r="A985" s="22">
        <v>951</v>
      </c>
      <c r="B985" s="23"/>
      <c r="C985"/>
    </row>
    <row r="986" spans="1:3" x14ac:dyDescent="0.25">
      <c r="A986" s="22">
        <v>952</v>
      </c>
      <c r="B986" s="23"/>
      <c r="C986"/>
    </row>
    <row r="987" spans="1:3" x14ac:dyDescent="0.25">
      <c r="A987" s="22">
        <v>953</v>
      </c>
      <c r="B987" s="23"/>
      <c r="C987"/>
    </row>
    <row r="988" spans="1:3" x14ac:dyDescent="0.25">
      <c r="A988" s="22">
        <v>954</v>
      </c>
      <c r="B988" s="23"/>
      <c r="C988"/>
    </row>
    <row r="989" spans="1:3" x14ac:dyDescent="0.25">
      <c r="A989" s="22">
        <v>955</v>
      </c>
      <c r="B989" s="23"/>
      <c r="C989"/>
    </row>
    <row r="990" spans="1:3" x14ac:dyDescent="0.25">
      <c r="A990" s="22">
        <v>956</v>
      </c>
      <c r="B990" s="23"/>
      <c r="C990"/>
    </row>
    <row r="991" spans="1:3" x14ac:dyDescent="0.25">
      <c r="A991" s="22">
        <v>957</v>
      </c>
      <c r="B991" s="23"/>
      <c r="C991"/>
    </row>
    <row r="992" spans="1:3" x14ac:dyDescent="0.25">
      <c r="A992" s="22">
        <v>958</v>
      </c>
      <c r="B992" s="23"/>
      <c r="C992"/>
    </row>
    <row r="993" spans="1:3" x14ac:dyDescent="0.25">
      <c r="A993" s="22">
        <v>959</v>
      </c>
      <c r="B993" s="23"/>
      <c r="C993"/>
    </row>
    <row r="994" spans="1:3" x14ac:dyDescent="0.25">
      <c r="A994" s="22">
        <v>960</v>
      </c>
      <c r="B994" s="23"/>
      <c r="C994"/>
    </row>
    <row r="995" spans="1:3" x14ac:dyDescent="0.25">
      <c r="A995" s="22">
        <v>961</v>
      </c>
      <c r="B995" s="23"/>
      <c r="C995"/>
    </row>
    <row r="996" spans="1:3" x14ac:dyDescent="0.25">
      <c r="A996" s="22">
        <v>962</v>
      </c>
      <c r="B996" s="23"/>
      <c r="C996"/>
    </row>
    <row r="997" spans="1:3" x14ac:dyDescent="0.25">
      <c r="A997" s="22">
        <v>963</v>
      </c>
      <c r="B997" s="23"/>
      <c r="C997"/>
    </row>
    <row r="998" spans="1:3" x14ac:dyDescent="0.25">
      <c r="A998" s="22">
        <v>964</v>
      </c>
      <c r="B998" s="23"/>
      <c r="C998"/>
    </row>
    <row r="999" spans="1:3" x14ac:dyDescent="0.25">
      <c r="A999" s="22">
        <v>965</v>
      </c>
      <c r="B999" s="23"/>
      <c r="C999"/>
    </row>
    <row r="1000" spans="1:3" x14ac:dyDescent="0.25">
      <c r="A1000" s="22">
        <v>966</v>
      </c>
      <c r="B1000" s="23"/>
      <c r="C1000"/>
    </row>
    <row r="1001" spans="1:3" x14ac:dyDescent="0.25">
      <c r="A1001" s="22">
        <v>967</v>
      </c>
      <c r="B1001" s="23"/>
      <c r="C1001"/>
    </row>
    <row r="1002" spans="1:3" x14ac:dyDescent="0.25">
      <c r="A1002" s="22">
        <v>968</v>
      </c>
      <c r="B1002" s="23"/>
      <c r="C1002"/>
    </row>
    <row r="1003" spans="1:3" x14ac:dyDescent="0.25">
      <c r="A1003" s="22">
        <v>969</v>
      </c>
      <c r="B1003" s="23"/>
      <c r="C1003"/>
    </row>
    <row r="1004" spans="1:3" x14ac:dyDescent="0.25">
      <c r="A1004" s="22">
        <v>970</v>
      </c>
      <c r="B1004" s="23"/>
      <c r="C1004"/>
    </row>
    <row r="1005" spans="1:3" x14ac:dyDescent="0.25">
      <c r="A1005" s="22">
        <v>971</v>
      </c>
      <c r="B1005" s="23"/>
      <c r="C1005"/>
    </row>
    <row r="1006" spans="1:3" x14ac:dyDescent="0.25">
      <c r="A1006" s="22">
        <v>972</v>
      </c>
      <c r="B1006" s="23"/>
      <c r="C1006"/>
    </row>
    <row r="1007" spans="1:3" x14ac:dyDescent="0.25">
      <c r="A1007" s="22">
        <v>973</v>
      </c>
      <c r="B1007" s="23"/>
      <c r="C1007"/>
    </row>
    <row r="1008" spans="1:3" x14ac:dyDescent="0.25">
      <c r="A1008" s="22">
        <v>974</v>
      </c>
      <c r="B1008" s="23"/>
      <c r="C1008"/>
    </row>
    <row r="1009" spans="1:3" x14ac:dyDescent="0.25">
      <c r="A1009" s="22">
        <v>975</v>
      </c>
      <c r="B1009" s="23"/>
      <c r="C1009"/>
    </row>
    <row r="1010" spans="1:3" x14ac:dyDescent="0.25">
      <c r="A1010" s="22">
        <v>976</v>
      </c>
      <c r="B1010" s="23"/>
      <c r="C1010"/>
    </row>
    <row r="1011" spans="1:3" x14ac:dyDescent="0.25">
      <c r="A1011" s="22">
        <v>977</v>
      </c>
      <c r="B1011" s="23"/>
      <c r="C1011"/>
    </row>
    <row r="1012" spans="1:3" x14ac:dyDescent="0.25">
      <c r="A1012" s="22">
        <v>978</v>
      </c>
      <c r="B1012" s="23"/>
      <c r="C1012"/>
    </row>
    <row r="1013" spans="1:3" x14ac:dyDescent="0.25">
      <c r="A1013" s="22">
        <v>979</v>
      </c>
      <c r="B1013" s="23"/>
      <c r="C1013"/>
    </row>
    <row r="1014" spans="1:3" x14ac:dyDescent="0.25">
      <c r="A1014" s="22">
        <v>980</v>
      </c>
      <c r="B1014" s="23"/>
      <c r="C1014"/>
    </row>
    <row r="1015" spans="1:3" x14ac:dyDescent="0.25">
      <c r="A1015" s="22">
        <v>981</v>
      </c>
      <c r="B1015" s="23"/>
      <c r="C1015"/>
    </row>
    <row r="1016" spans="1:3" x14ac:dyDescent="0.25">
      <c r="A1016" s="22">
        <v>982</v>
      </c>
      <c r="B1016" s="23"/>
      <c r="C1016"/>
    </row>
    <row r="1017" spans="1:3" x14ac:dyDescent="0.25">
      <c r="A1017" s="22">
        <v>983</v>
      </c>
      <c r="B1017" s="23"/>
      <c r="C1017"/>
    </row>
    <row r="1018" spans="1:3" x14ac:dyDescent="0.25">
      <c r="A1018" s="22">
        <v>984</v>
      </c>
      <c r="B1018" s="23"/>
      <c r="C1018"/>
    </row>
    <row r="1019" spans="1:3" x14ac:dyDescent="0.25">
      <c r="A1019" s="22">
        <v>985</v>
      </c>
      <c r="B1019" s="23"/>
      <c r="C1019"/>
    </row>
    <row r="1020" spans="1:3" x14ac:dyDescent="0.25">
      <c r="A1020" s="22">
        <v>986</v>
      </c>
      <c r="B1020" s="23"/>
      <c r="C1020"/>
    </row>
    <row r="1021" spans="1:3" x14ac:dyDescent="0.25">
      <c r="A1021" s="22">
        <v>987</v>
      </c>
      <c r="B1021" s="23"/>
      <c r="C1021"/>
    </row>
    <row r="1022" spans="1:3" x14ac:dyDescent="0.25">
      <c r="A1022" s="22">
        <v>988</v>
      </c>
      <c r="B1022" s="23"/>
      <c r="C1022"/>
    </row>
    <row r="1023" spans="1:3" x14ac:dyDescent="0.25">
      <c r="A1023" s="22">
        <v>989</v>
      </c>
      <c r="B1023" s="23"/>
      <c r="C1023"/>
    </row>
    <row r="1024" spans="1:3" x14ac:dyDescent="0.25">
      <c r="A1024" s="22">
        <v>990</v>
      </c>
      <c r="B1024" s="23"/>
      <c r="C1024"/>
    </row>
    <row r="1025" spans="1:3" x14ac:dyDescent="0.25">
      <c r="A1025" s="22">
        <v>991</v>
      </c>
      <c r="B1025" s="23"/>
      <c r="C1025"/>
    </row>
    <row r="1026" spans="1:3" x14ac:dyDescent="0.25">
      <c r="A1026" s="22">
        <v>992</v>
      </c>
      <c r="B1026" s="23"/>
      <c r="C1026"/>
    </row>
    <row r="1027" spans="1:3" x14ac:dyDescent="0.25">
      <c r="A1027" s="22">
        <v>993</v>
      </c>
      <c r="B1027" s="23"/>
      <c r="C1027"/>
    </row>
    <row r="1028" spans="1:3" x14ac:dyDescent="0.25">
      <c r="A1028" s="22">
        <v>994</v>
      </c>
      <c r="B1028" s="23"/>
      <c r="C1028"/>
    </row>
    <row r="1029" spans="1:3" x14ac:dyDescent="0.25">
      <c r="A1029" s="22">
        <v>995</v>
      </c>
      <c r="B1029" s="23"/>
      <c r="C1029"/>
    </row>
    <row r="1030" spans="1:3" x14ac:dyDescent="0.25">
      <c r="A1030" s="22">
        <v>996</v>
      </c>
      <c r="B1030" s="23"/>
      <c r="C1030"/>
    </row>
    <row r="1031" spans="1:3" x14ac:dyDescent="0.25">
      <c r="A1031" s="22">
        <v>997</v>
      </c>
      <c r="B1031" s="23"/>
      <c r="C1031"/>
    </row>
    <row r="1032" spans="1:3" x14ac:dyDescent="0.25">
      <c r="A1032" s="22">
        <v>998</v>
      </c>
      <c r="B1032" s="23"/>
      <c r="C1032"/>
    </row>
    <row r="1033" spans="1:3" x14ac:dyDescent="0.25">
      <c r="A1033" s="22">
        <v>999</v>
      </c>
      <c r="B1033" s="23"/>
      <c r="C1033"/>
    </row>
    <row r="1034" spans="1:3" x14ac:dyDescent="0.25">
      <c r="A1034" s="22">
        <v>1000</v>
      </c>
      <c r="B1034" s="23"/>
      <c r="C1034"/>
    </row>
  </sheetData>
  <sheetProtection algorithmName="SHA-512" hashValue="dzQpcoxmMSpwcJjJT6lvr/BGFKNjc6m7oPAxXWqXW8IRwS0MTr/uAIwISQkk9BsZVI81XV2+6il71GDus66xFw==" saltValue="RvkNpe+fQvdMVCZNihae1A==" spinCount="100000" sheet="1" objects="1" scenarios="1"/>
  <conditionalFormatting sqref="B35:B1034">
    <cfRule type="duplicateValues" dxfId="0" priority="1"/>
  </conditionalFormatting>
  <printOptions horizontalCentered="1"/>
  <pageMargins left="0.45" right="0.45" top="0.5" bottom="0.75" header="0" footer="0.3"/>
  <pageSetup scale="88" orientation="portrait" r:id="rId1"/>
  <headerFooter>
    <oddFooter>&amp;L&amp;"-,Bold"&amp;F&amp;R&amp;"-,Bold"&amp;P of &amp;N</oddFooter>
  </headerFooter>
  <rowBreaks count="1" manualBreakCount="1">
    <brk id="34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3</xdr:col>
                    <xdr:colOff>561975</xdr:colOff>
                    <xdr:row>24</xdr:row>
                    <xdr:rowOff>161925</xdr:rowOff>
                  </from>
                  <to>
                    <xdr:col>3</xdr:col>
                    <xdr:colOff>1085850</xdr:colOff>
                    <xdr:row>26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83791695-61BC-4166-9B4B-87FCFDE1B82A}">
          <x14:formula1>
            <xm:f>OFFSET(PED_ONLY!$I$2,,,COUNTIF(PED_ONLY!$I$1:$I$257,"?*")-1)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42F39-93E5-445E-A555-EA768262E314}">
  <dimension ref="A1:I257"/>
  <sheetViews>
    <sheetView showGridLines="0" zoomScaleNormal="100" workbookViewId="0">
      <selection activeCell="A27" sqref="A27"/>
    </sheetView>
  </sheetViews>
  <sheetFormatPr defaultColWidth="9.140625" defaultRowHeight="15" x14ac:dyDescent="0.25"/>
  <cols>
    <col min="1" max="1" width="53.5703125" style="1" bestFit="1" customWidth="1"/>
    <col min="2" max="2" width="20.85546875" style="1" bestFit="1" customWidth="1"/>
    <col min="3" max="3" width="46.85546875" style="1" bestFit="1" customWidth="1"/>
    <col min="4" max="4" width="27" style="1" bestFit="1" customWidth="1"/>
    <col min="5" max="5" width="9.140625" style="1"/>
    <col min="6" max="6" width="50.5703125" style="1" bestFit="1" customWidth="1"/>
    <col min="7" max="7" width="9.140625" style="1"/>
    <col min="8" max="8" width="12.5703125" style="1" bestFit="1" customWidth="1"/>
    <col min="9" max="9" width="28.85546875" style="1" bestFit="1" customWidth="1"/>
    <col min="10" max="16384" width="9.140625" style="1"/>
  </cols>
  <sheetData>
    <row r="1" spans="1:9" x14ac:dyDescent="0.25">
      <c r="A1" s="7" t="s">
        <v>6</v>
      </c>
      <c r="B1" s="7" t="s">
        <v>455</v>
      </c>
      <c r="C1" s="7" t="s">
        <v>454</v>
      </c>
      <c r="D1" s="7" t="s">
        <v>453</v>
      </c>
      <c r="E1" s="6" t="s">
        <v>452</v>
      </c>
      <c r="F1" s="6" t="s">
        <v>451</v>
      </c>
      <c r="G1" s="6" t="s">
        <v>450</v>
      </c>
      <c r="H1" s="6" t="s">
        <v>449</v>
      </c>
      <c r="I1" s="6" t="s">
        <v>448</v>
      </c>
    </row>
    <row r="2" spans="1:9" x14ac:dyDescent="0.25">
      <c r="A2" s="4" t="s">
        <v>447</v>
      </c>
      <c r="B2" s="4" t="s">
        <v>446</v>
      </c>
      <c r="C2" s="4" t="s">
        <v>131</v>
      </c>
      <c r="D2" s="4" t="s">
        <v>146</v>
      </c>
      <c r="E2" s="3">
        <f t="shared" ref="E2:E65" si="0">COUNTIF($A$2:$A$226,"&lt;="&amp;A2)</f>
        <v>6</v>
      </c>
      <c r="F2" s="3" t="str">
        <f>IFERROR(INDEX($A$2:$A$226,MATCH(ROWS($E$2:E2),$E$2:$E$226,0)),"")</f>
        <v>21st CENTURY PUBLIC ACADEMY</v>
      </c>
      <c r="G2" s="2">
        <f>IF(ISERROR(SEARCH(NBPTS!$A$9,$F2)),0,1)</f>
        <v>1</v>
      </c>
      <c r="H2" s="2">
        <f>IF($G2=0,"",COUNTIF($G$2:G2,1))</f>
        <v>1</v>
      </c>
      <c r="I2" s="2" t="str">
        <f t="shared" ref="I2:I65" si="1">IFERROR(INDEX(F1:F226,MATCH(ROW(H1),H1:H226,0)),"")</f>
        <v>21st CENTURY PUBLIC ACADEMY</v>
      </c>
    </row>
    <row r="3" spans="1:9" x14ac:dyDescent="0.25">
      <c r="A3" s="4" t="s">
        <v>445</v>
      </c>
      <c r="B3" s="4" t="s">
        <v>444</v>
      </c>
      <c r="C3" s="4" t="s">
        <v>131</v>
      </c>
      <c r="D3" s="4" t="s">
        <v>381</v>
      </c>
      <c r="E3" s="3">
        <f t="shared" si="0"/>
        <v>7</v>
      </c>
      <c r="F3" s="3" t="str">
        <f>IFERROR(INDEX($A$2:$A$226,MATCH(ROWS($E$2:E3),$E$2:$E$226,0)),"")</f>
        <v>ACADEMY FOR TECH &amp; CLASSICS</v>
      </c>
      <c r="G3" s="2">
        <f>IF(ISERROR(SEARCH(NBPTS!$A$9,$F3)),0,1)</f>
        <v>1</v>
      </c>
      <c r="H3" s="2">
        <f>IF($G3=0,"",COUNTIF($G$2:G3,1))</f>
        <v>2</v>
      </c>
      <c r="I3" s="2" t="str">
        <f t="shared" si="1"/>
        <v>ACADEMY FOR TECH &amp; CLASSICS</v>
      </c>
    </row>
    <row r="4" spans="1:9" x14ac:dyDescent="0.25">
      <c r="A4" s="4" t="s">
        <v>443</v>
      </c>
      <c r="B4" s="4" t="s">
        <v>442</v>
      </c>
      <c r="C4" s="4" t="s">
        <v>135</v>
      </c>
      <c r="D4" s="4" t="s">
        <v>381</v>
      </c>
      <c r="E4" s="3">
        <f t="shared" si="0"/>
        <v>3</v>
      </c>
      <c r="F4" s="3" t="str">
        <f>IFERROR(INDEX($A$2:$A$226,MATCH(ROWS($E$2:E4),$E$2:$E$226,0)),"")</f>
        <v>ACE LEADERSHIP</v>
      </c>
      <c r="G4" s="2">
        <f>IF(ISERROR(SEARCH(NBPTS!$A$9,$F4)),0,1)</f>
        <v>1</v>
      </c>
      <c r="H4" s="2">
        <f>IF($G4=0,"",COUNTIF($G$2:G4,1))</f>
        <v>3</v>
      </c>
      <c r="I4" s="2" t="str">
        <f t="shared" si="1"/>
        <v>ACE LEADERSHIP</v>
      </c>
    </row>
    <row r="5" spans="1:9" x14ac:dyDescent="0.25">
      <c r="A5" s="4" t="s">
        <v>441</v>
      </c>
      <c r="B5" s="4" t="s">
        <v>440</v>
      </c>
      <c r="C5" s="4" t="s">
        <v>135</v>
      </c>
      <c r="D5" s="4" t="s">
        <v>381</v>
      </c>
      <c r="E5" s="3">
        <f t="shared" si="0"/>
        <v>9</v>
      </c>
      <c r="F5" s="3" t="str">
        <f>IFERROR(INDEX($A$2:$A$226,MATCH(ROWS($E$2:E5),$E$2:$E$226,0)),"")</f>
        <v>ACES TECHNICAL CHARTER SCHOOL</v>
      </c>
      <c r="G5" s="2">
        <f>IF(ISERROR(SEARCH(NBPTS!$A$9,$F5)),0,1)</f>
        <v>1</v>
      </c>
      <c r="H5" s="2">
        <f>IF($G5=0,"",COUNTIF($G$2:G5,1))</f>
        <v>4</v>
      </c>
      <c r="I5" s="2" t="str">
        <f t="shared" si="1"/>
        <v>ACES TECHNICAL CHARTER SCHOOL</v>
      </c>
    </row>
    <row r="6" spans="1:9" x14ac:dyDescent="0.25">
      <c r="A6" s="4" t="s">
        <v>439</v>
      </c>
      <c r="B6" s="4" t="s">
        <v>438</v>
      </c>
      <c r="C6" s="4" t="s">
        <v>135</v>
      </c>
      <c r="D6" s="4" t="s">
        <v>381</v>
      </c>
      <c r="E6" s="3">
        <f t="shared" si="0"/>
        <v>173</v>
      </c>
      <c r="F6" s="3" t="str">
        <f>IFERROR(INDEX($A$2:$A$226,MATCH(ROWS($E$2:E6),$E$2:$E$226,0)),"")</f>
        <v>AIMS @ UNM</v>
      </c>
      <c r="G6" s="2">
        <f>IF(ISERROR(SEARCH(NBPTS!$A$9,$F6)),0,1)</f>
        <v>1</v>
      </c>
      <c r="H6" s="2">
        <f>IF($G6=0,"",COUNTIF($G$2:G6,1))</f>
        <v>5</v>
      </c>
      <c r="I6" s="2" t="str">
        <f t="shared" si="1"/>
        <v>AIMS @ UNM</v>
      </c>
    </row>
    <row r="7" spans="1:9" x14ac:dyDescent="0.25">
      <c r="A7" s="4" t="s">
        <v>437</v>
      </c>
      <c r="B7" s="4" t="s">
        <v>436</v>
      </c>
      <c r="C7" s="4" t="s">
        <v>135</v>
      </c>
      <c r="D7" s="4" t="s">
        <v>381</v>
      </c>
      <c r="E7" s="3">
        <f t="shared" si="0"/>
        <v>14</v>
      </c>
      <c r="F7" s="3" t="str">
        <f>IFERROR(INDEX($A$2:$A$226,MATCH(ROWS($E$2:E7),$E$2:$E$226,0)),"")</f>
        <v>ALAMOGORDO</v>
      </c>
      <c r="G7" s="2">
        <f>IF(ISERROR(SEARCH(NBPTS!$A$9,$F7)),0,1)</f>
        <v>1</v>
      </c>
      <c r="H7" s="2">
        <f>IF($G7=0,"",COUNTIF($G$2:G7,1))</f>
        <v>6</v>
      </c>
      <c r="I7" s="2" t="str">
        <f t="shared" si="1"/>
        <v>ALAMOGORDO</v>
      </c>
    </row>
    <row r="8" spans="1:9" x14ac:dyDescent="0.25">
      <c r="A8" s="4" t="s">
        <v>435</v>
      </c>
      <c r="B8" s="4" t="s">
        <v>434</v>
      </c>
      <c r="C8" s="4" t="s">
        <v>135</v>
      </c>
      <c r="D8" s="4" t="s">
        <v>381</v>
      </c>
      <c r="E8" s="3">
        <f t="shared" si="0"/>
        <v>32</v>
      </c>
      <c r="F8" s="3" t="str">
        <f>IFERROR(INDEX($A$2:$A$226,MATCH(ROWS($E$2:E8),$E$2:$E$226,0)),"")</f>
        <v>ALBUQUERQUE</v>
      </c>
      <c r="G8" s="2">
        <f>IF(ISERROR(SEARCH(NBPTS!$A$9,$F8)),0,1)</f>
        <v>1</v>
      </c>
      <c r="H8" s="2">
        <f>IF($G8=0,"",COUNTIF($G$2:G8,1))</f>
        <v>7</v>
      </c>
      <c r="I8" s="2" t="str">
        <f t="shared" si="1"/>
        <v>ALBUQUERQUE</v>
      </c>
    </row>
    <row r="9" spans="1:9" x14ac:dyDescent="0.25">
      <c r="A9" s="4" t="s">
        <v>433</v>
      </c>
      <c r="B9" s="4" t="s">
        <v>432</v>
      </c>
      <c r="C9" s="4" t="s">
        <v>135</v>
      </c>
      <c r="D9" s="4" t="s">
        <v>381</v>
      </c>
      <c r="E9" s="3">
        <f t="shared" si="0"/>
        <v>33</v>
      </c>
      <c r="F9" s="3" t="str">
        <f>IFERROR(INDEX($A$2:$A$226,MATCH(ROWS($E$2:E9),$E$2:$E$226,0)),"")</f>
        <v>ALBUQUERQUE BILINGUAL ACADEMY</v>
      </c>
      <c r="G9" s="2">
        <f>IF(ISERROR(SEARCH(NBPTS!$A$9,$F9)),0,1)</f>
        <v>1</v>
      </c>
      <c r="H9" s="2">
        <f>IF($G9=0,"",COUNTIF($G$2:G9,1))</f>
        <v>8</v>
      </c>
      <c r="I9" s="2" t="str">
        <f t="shared" si="1"/>
        <v>ALBUQUERQUE BILINGUAL ACADEMY</v>
      </c>
    </row>
    <row r="10" spans="1:9" x14ac:dyDescent="0.25">
      <c r="A10" s="4" t="s">
        <v>431</v>
      </c>
      <c r="B10" s="4" t="s">
        <v>430</v>
      </c>
      <c r="C10" s="4" t="s">
        <v>135</v>
      </c>
      <c r="D10" s="4" t="s">
        <v>381</v>
      </c>
      <c r="E10" s="3">
        <f t="shared" si="0"/>
        <v>39</v>
      </c>
      <c r="F10" s="3" t="str">
        <f>IFERROR(INDEX($A$2:$A$226,MATCH(ROWS($E$2:E10),$E$2:$E$226,0)),"")</f>
        <v>ALBUQUERQUE CHARTER ACADEMY</v>
      </c>
      <c r="G10" s="2">
        <f>IF(ISERROR(SEARCH(NBPTS!$A$9,$F10)),0,1)</f>
        <v>1</v>
      </c>
      <c r="H10" s="2">
        <f>IF($G10=0,"",COUNTIF($G$2:G10,1))</f>
        <v>9</v>
      </c>
      <c r="I10" s="2" t="str">
        <f t="shared" si="1"/>
        <v>ALBUQUERQUE CHARTER ACADEMY</v>
      </c>
    </row>
    <row r="11" spans="1:9" x14ac:dyDescent="0.25">
      <c r="A11" s="4" t="s">
        <v>429</v>
      </c>
      <c r="B11" s="4" t="s">
        <v>428</v>
      </c>
      <c r="C11" s="4" t="s">
        <v>135</v>
      </c>
      <c r="D11" s="4" t="s">
        <v>381</v>
      </c>
      <c r="E11" s="3">
        <f t="shared" si="0"/>
        <v>41</v>
      </c>
      <c r="F11" s="3" t="str">
        <f>IFERROR(INDEX($A$2:$A$226,MATCH(ROWS($E$2:E11),$E$2:$E$226,0)),"")</f>
        <v>ALBUQUERQUE COLLEGIATE</v>
      </c>
      <c r="G11" s="2">
        <f>IF(ISERROR(SEARCH(NBPTS!$A$9,$F11)),0,1)</f>
        <v>1</v>
      </c>
      <c r="H11" s="2">
        <f>IF($G11=0,"",COUNTIF($G$2:G11,1))</f>
        <v>10</v>
      </c>
      <c r="I11" s="2" t="str">
        <f t="shared" si="1"/>
        <v>ALBUQUERQUE COLLEGIATE</v>
      </c>
    </row>
    <row r="12" spans="1:9" x14ac:dyDescent="0.25">
      <c r="A12" s="4" t="s">
        <v>427</v>
      </c>
      <c r="B12" s="4" t="s">
        <v>426</v>
      </c>
      <c r="C12" s="4" t="s">
        <v>9</v>
      </c>
      <c r="D12" s="4" t="s">
        <v>381</v>
      </c>
      <c r="E12" s="3">
        <f t="shared" si="0"/>
        <v>42</v>
      </c>
      <c r="F12" s="3" t="str">
        <f>IFERROR(INDEX($A$2:$A$226,MATCH(ROWS($E$2:E12),$E$2:$E$226,0)),"")</f>
        <v>ALBUQUERQUE SCHOOL OF EXCELLENCE</v>
      </c>
      <c r="G12" s="2">
        <f>IF(ISERROR(SEARCH(NBPTS!$A$9,$F12)),0,1)</f>
        <v>1</v>
      </c>
      <c r="H12" s="2">
        <f>IF($G12=0,"",COUNTIF($G$2:G12,1))</f>
        <v>11</v>
      </c>
      <c r="I12" s="2" t="str">
        <f t="shared" si="1"/>
        <v>ALBUQUERQUE SCHOOL OF EXCELLENCE</v>
      </c>
    </row>
    <row r="13" spans="1:9" x14ac:dyDescent="0.25">
      <c r="A13" s="4" t="s">
        <v>425</v>
      </c>
      <c r="B13" s="4" t="s">
        <v>424</v>
      </c>
      <c r="C13" s="4" t="s">
        <v>135</v>
      </c>
      <c r="D13" s="4" t="s">
        <v>381</v>
      </c>
      <c r="E13" s="3">
        <f t="shared" si="0"/>
        <v>50</v>
      </c>
      <c r="F13" s="3" t="str">
        <f>IFERROR(INDEX($A$2:$A$226,MATCH(ROWS($E$2:E13),$E$2:$E$226,0)),"")</f>
        <v>ALBUQUERQUE SIGN LANGUAGE</v>
      </c>
      <c r="G13" s="2">
        <f>IF(ISERROR(SEARCH(NBPTS!$A$9,$F13)),0,1)</f>
        <v>1</v>
      </c>
      <c r="H13" s="2">
        <f>IF($G13=0,"",COUNTIF($G$2:G13,1))</f>
        <v>12</v>
      </c>
      <c r="I13" s="2" t="str">
        <f t="shared" si="1"/>
        <v>ALBUQUERQUE SIGN LANGUAGE</v>
      </c>
    </row>
    <row r="14" spans="1:9" x14ac:dyDescent="0.25">
      <c r="A14" s="4" t="s">
        <v>423</v>
      </c>
      <c r="B14" s="4" t="s">
        <v>422</v>
      </c>
      <c r="C14" s="4" t="s">
        <v>135</v>
      </c>
      <c r="D14" s="4" t="s">
        <v>381</v>
      </c>
      <c r="E14" s="3">
        <f t="shared" si="0"/>
        <v>54</v>
      </c>
      <c r="F14" s="3" t="str">
        <f>IFERROR(INDEX($A$2:$A$226,MATCH(ROWS($E$2:E14),$E$2:$E$226,0)),"")</f>
        <v>ALDO LEOPOLD ST. CHARTER</v>
      </c>
      <c r="G14" s="2">
        <f>IF(ISERROR(SEARCH(NBPTS!$A$9,$F14)),0,1)</f>
        <v>1</v>
      </c>
      <c r="H14" s="2">
        <f>IF($G14=0,"",COUNTIF($G$2:G14,1))</f>
        <v>13</v>
      </c>
      <c r="I14" s="2" t="str">
        <f t="shared" si="1"/>
        <v>ALDO LEOPOLD ST. CHARTER</v>
      </c>
    </row>
    <row r="15" spans="1:9" x14ac:dyDescent="0.25">
      <c r="A15" s="4" t="s">
        <v>421</v>
      </c>
      <c r="B15" s="4" t="s">
        <v>420</v>
      </c>
      <c r="C15" s="4" t="s">
        <v>135</v>
      </c>
      <c r="D15" s="4" t="s">
        <v>381</v>
      </c>
      <c r="E15" s="3">
        <f t="shared" si="0"/>
        <v>55</v>
      </c>
      <c r="F15" s="3" t="str">
        <f>IFERROR(INDEX($A$2:$A$226,MATCH(ROWS($E$2:E15),$E$2:$E$226,0)),"")</f>
        <v>ALICE KING COMMUNITY SCHOOL</v>
      </c>
      <c r="G15" s="2">
        <f>IF(ISERROR(SEARCH(NBPTS!$A$9,$F15)),0,1)</f>
        <v>1</v>
      </c>
      <c r="H15" s="2">
        <f>IF($G15=0,"",COUNTIF($G$2:G15,1))</f>
        <v>14</v>
      </c>
      <c r="I15" s="2" t="str">
        <f t="shared" si="1"/>
        <v>ALICE KING COMMUNITY SCHOOL</v>
      </c>
    </row>
    <row r="16" spans="1:9" x14ac:dyDescent="0.25">
      <c r="A16" s="4" t="s">
        <v>419</v>
      </c>
      <c r="B16" s="4" t="s">
        <v>418</v>
      </c>
      <c r="C16" s="4" t="s">
        <v>135</v>
      </c>
      <c r="D16" s="4" t="s">
        <v>381</v>
      </c>
      <c r="E16" s="3">
        <f t="shared" si="0"/>
        <v>69</v>
      </c>
      <c r="F16" s="3" t="str">
        <f>IFERROR(INDEX($A$2:$A$226,MATCH(ROWS($E$2:E16),$E$2:$E$226,0)),"")</f>
        <v>ALMA D' ARTE STATE CHARTER</v>
      </c>
      <c r="G16" s="2">
        <f>IF(ISERROR(SEARCH(NBPTS!$A$9,$F16)),0,1)</f>
        <v>1</v>
      </c>
      <c r="H16" s="2">
        <f>IF($G16=0,"",COUNTIF($G$2:G16,1))</f>
        <v>15</v>
      </c>
      <c r="I16" s="2" t="str">
        <f t="shared" si="1"/>
        <v>ALMA D' ARTE STATE CHARTER</v>
      </c>
    </row>
    <row r="17" spans="1:9" x14ac:dyDescent="0.25">
      <c r="A17" s="4" t="s">
        <v>417</v>
      </c>
      <c r="B17" s="4" t="s">
        <v>416</v>
      </c>
      <c r="C17" s="4" t="s">
        <v>135</v>
      </c>
      <c r="D17" s="4" t="s">
        <v>381</v>
      </c>
      <c r="E17" s="3">
        <f t="shared" si="0"/>
        <v>70</v>
      </c>
      <c r="F17" s="3" t="str">
        <f>IFERROR(INDEX($A$2:$A$226,MATCH(ROWS($E$2:E17),$E$2:$E$226,0)),"")</f>
        <v>ALTURA PREPARATORY SCHOOL</v>
      </c>
      <c r="G17" s="2">
        <f>IF(ISERROR(SEARCH(NBPTS!$A$9,$F17)),0,1)</f>
        <v>1</v>
      </c>
      <c r="H17" s="2">
        <f>IF($G17=0,"",COUNTIF($G$2:G17,1))</f>
        <v>16</v>
      </c>
      <c r="I17" s="2" t="str">
        <f t="shared" si="1"/>
        <v>ALTURA PREPARATORY SCHOOL</v>
      </c>
    </row>
    <row r="18" spans="1:9" x14ac:dyDescent="0.25">
      <c r="A18" s="4" t="s">
        <v>415</v>
      </c>
      <c r="B18" s="4" t="s">
        <v>414</v>
      </c>
      <c r="C18" s="4" t="s">
        <v>135</v>
      </c>
      <c r="D18" s="4" t="s">
        <v>381</v>
      </c>
      <c r="E18" s="3">
        <f t="shared" si="0"/>
        <v>75</v>
      </c>
      <c r="F18" s="3" t="str">
        <f>IFERROR(INDEX($A$2:$A$226,MATCH(ROWS($E$2:E18),$E$2:$E$226,0)),"")</f>
        <v>AMY BIEHL ST. CHARTER</v>
      </c>
      <c r="G18" s="2">
        <f>IF(ISERROR(SEARCH(NBPTS!$A$9,$F18)),0,1)</f>
        <v>1</v>
      </c>
      <c r="H18" s="2">
        <f>IF($G18=0,"",COUNTIF($G$2:G18,1))</f>
        <v>17</v>
      </c>
      <c r="I18" s="2" t="str">
        <f t="shared" si="1"/>
        <v>AMY BIEHL ST. CHARTER</v>
      </c>
    </row>
    <row r="19" spans="1:9" x14ac:dyDescent="0.25">
      <c r="A19" s="4" t="s">
        <v>413</v>
      </c>
      <c r="B19" s="4" t="s">
        <v>412</v>
      </c>
      <c r="C19" s="4" t="s">
        <v>135</v>
      </c>
      <c r="D19" s="4" t="s">
        <v>381</v>
      </c>
      <c r="E19" s="3">
        <f t="shared" si="0"/>
        <v>81</v>
      </c>
      <c r="F19" s="3" t="str">
        <f>IFERROR(INDEX($A$2:$A$226,MATCH(ROWS($E$2:E19),$E$2:$E$226,0)),"")</f>
        <v>ANANSI CHARTER</v>
      </c>
      <c r="G19" s="2">
        <f>IF(ISERROR(SEARCH(NBPTS!$A$9,$F19)),0,1)</f>
        <v>1</v>
      </c>
      <c r="H19" s="2">
        <f>IF($G19=0,"",COUNTIF($G$2:G19,1))</f>
        <v>18</v>
      </c>
      <c r="I19" s="2" t="str">
        <f t="shared" si="1"/>
        <v>ANANSI CHARTER</v>
      </c>
    </row>
    <row r="20" spans="1:9" x14ac:dyDescent="0.25">
      <c r="A20" s="4" t="s">
        <v>411</v>
      </c>
      <c r="B20" s="4" t="s">
        <v>410</v>
      </c>
      <c r="C20" s="4" t="s">
        <v>135</v>
      </c>
      <c r="D20" s="4" t="s">
        <v>381</v>
      </c>
      <c r="E20" s="3">
        <f t="shared" si="0"/>
        <v>87</v>
      </c>
      <c r="F20" s="3" t="str">
        <f>IFERROR(INDEX($A$2:$A$226,MATCH(ROWS($E$2:E20),$E$2:$E$226,0)),"")</f>
        <v>ANIMAS</v>
      </c>
      <c r="G20" s="2">
        <f>IF(ISERROR(SEARCH(NBPTS!$A$9,$F20)),0,1)</f>
        <v>1</v>
      </c>
      <c r="H20" s="2">
        <f>IF($G20=0,"",COUNTIF($G$2:G20,1))</f>
        <v>19</v>
      </c>
      <c r="I20" s="2" t="str">
        <f t="shared" si="1"/>
        <v>ANIMAS</v>
      </c>
    </row>
    <row r="21" spans="1:9" x14ac:dyDescent="0.25">
      <c r="A21" s="4" t="s">
        <v>409</v>
      </c>
      <c r="B21" s="4" t="s">
        <v>408</v>
      </c>
      <c r="C21" s="4" t="s">
        <v>135</v>
      </c>
      <c r="D21" s="4" t="s">
        <v>381</v>
      </c>
      <c r="E21" s="3">
        <f t="shared" si="0"/>
        <v>97</v>
      </c>
      <c r="F21" s="3" t="str">
        <f>IFERROR(INDEX($A$2:$A$226,MATCH(ROWS($E$2:E21),$E$2:$E$226,0)),"")</f>
        <v>ARTESIA</v>
      </c>
      <c r="G21" s="2">
        <f>IF(ISERROR(SEARCH(NBPTS!$A$9,$F21)),0,1)</f>
        <v>1</v>
      </c>
      <c r="H21" s="2">
        <f>IF($G21=0,"",COUNTIF($G$2:G21,1))</f>
        <v>20</v>
      </c>
      <c r="I21" s="2" t="str">
        <f t="shared" si="1"/>
        <v>ARTESIA</v>
      </c>
    </row>
    <row r="22" spans="1:9" x14ac:dyDescent="0.25">
      <c r="A22" s="4" t="s">
        <v>407</v>
      </c>
      <c r="B22" s="4" t="s">
        <v>406</v>
      </c>
      <c r="C22" s="4" t="s">
        <v>135</v>
      </c>
      <c r="D22" s="4" t="s">
        <v>381</v>
      </c>
      <c r="E22" s="3">
        <f t="shared" si="0"/>
        <v>111</v>
      </c>
      <c r="F22" s="3" t="str">
        <f>IFERROR(INDEX($A$2:$A$226,MATCH(ROWS($E$2:E22),$E$2:$E$226,0)),"")</f>
        <v>ASK ACADEMY ST. CHARTER</v>
      </c>
      <c r="G22" s="2">
        <f>IF(ISERROR(SEARCH(NBPTS!$A$9,$F22)),0,1)</f>
        <v>1</v>
      </c>
      <c r="H22" s="2">
        <f>IF($G22=0,"",COUNTIF($G$2:G22,1))</f>
        <v>21</v>
      </c>
      <c r="I22" s="2" t="str">
        <f t="shared" si="1"/>
        <v>ASK ACADEMY ST. CHARTER</v>
      </c>
    </row>
    <row r="23" spans="1:9" x14ac:dyDescent="0.25">
      <c r="A23" s="4" t="s">
        <v>405</v>
      </c>
      <c r="B23" s="4" t="s">
        <v>404</v>
      </c>
      <c r="C23" s="4" t="s">
        <v>135</v>
      </c>
      <c r="D23" s="4" t="s">
        <v>381</v>
      </c>
      <c r="E23" s="3">
        <f t="shared" si="0"/>
        <v>117</v>
      </c>
      <c r="F23" s="3" t="str">
        <f>IFERROR(INDEX($A$2:$A$226,MATCH(ROWS($E$2:E23),$E$2:$E$226,0)),"")</f>
        <v>AZTEC</v>
      </c>
      <c r="G23" s="2">
        <f>IF(ISERROR(SEARCH(NBPTS!$A$9,$F23)),0,1)</f>
        <v>1</v>
      </c>
      <c r="H23" s="2">
        <f>IF($G23=0,"",COUNTIF($G$2:G23,1))</f>
        <v>22</v>
      </c>
      <c r="I23" s="2" t="str">
        <f t="shared" si="1"/>
        <v>AZTEC</v>
      </c>
    </row>
    <row r="24" spans="1:9" x14ac:dyDescent="0.25">
      <c r="A24" s="4" t="s">
        <v>403</v>
      </c>
      <c r="B24" s="4" t="s">
        <v>402</v>
      </c>
      <c r="C24" s="4" t="s">
        <v>135</v>
      </c>
      <c r="D24" s="4" t="s">
        <v>381</v>
      </c>
      <c r="E24" s="3">
        <f t="shared" si="0"/>
        <v>119</v>
      </c>
      <c r="F24" s="3" t="str">
        <f>IFERROR(INDEX($A$2:$A$226,MATCH(ROWS($E$2:E24),$E$2:$E$226,0)),"")</f>
        <v>BELEN</v>
      </c>
      <c r="G24" s="2">
        <f>IF(ISERROR(SEARCH(NBPTS!$A$9,$F24)),0,1)</f>
        <v>1</v>
      </c>
      <c r="H24" s="2">
        <f>IF($G24=0,"",COUNTIF($G$2:G24,1))</f>
        <v>23</v>
      </c>
      <c r="I24" s="2" t="str">
        <f t="shared" si="1"/>
        <v>BELEN</v>
      </c>
    </row>
    <row r="25" spans="1:9" x14ac:dyDescent="0.25">
      <c r="A25" s="4" t="s">
        <v>401</v>
      </c>
      <c r="B25" s="4" t="s">
        <v>400</v>
      </c>
      <c r="C25" s="4" t="s">
        <v>135</v>
      </c>
      <c r="D25" s="4" t="s">
        <v>381</v>
      </c>
      <c r="E25" s="3">
        <f t="shared" si="0"/>
        <v>120</v>
      </c>
      <c r="F25" s="3" t="str">
        <f>IFERROR(INDEX($A$2:$A$226,MATCH(ROWS($E$2:E25),$E$2:$E$226,0)),"")</f>
        <v>BERNALILLO</v>
      </c>
      <c r="G25" s="2">
        <f>IF(ISERROR(SEARCH(NBPTS!$A$9,$F25)),0,1)</f>
        <v>1</v>
      </c>
      <c r="H25" s="2">
        <f>IF($G25=0,"",COUNTIF($G$2:G25,1))</f>
        <v>24</v>
      </c>
      <c r="I25" s="2" t="str">
        <f t="shared" si="1"/>
        <v>BERNALILLO</v>
      </c>
    </row>
    <row r="26" spans="1:9" x14ac:dyDescent="0.25">
      <c r="A26" s="4" t="s">
        <v>399</v>
      </c>
      <c r="B26" s="4" t="s">
        <v>398</v>
      </c>
      <c r="C26" s="4" t="s">
        <v>135</v>
      </c>
      <c r="D26" s="4" t="s">
        <v>381</v>
      </c>
      <c r="E26" s="3">
        <f t="shared" si="0"/>
        <v>124</v>
      </c>
      <c r="F26" s="3" t="str">
        <f>IFERROR(INDEX($A$2:$A$226,MATCH(ROWS($E$2:E26),$E$2:$E$226,0)),"")</f>
        <v>BLOOMFIELD</v>
      </c>
      <c r="G26" s="2">
        <f>IF(ISERROR(SEARCH(NBPTS!$A$9,$F26)),0,1)</f>
        <v>1</v>
      </c>
      <c r="H26" s="2">
        <f>IF($G26=0,"",COUNTIF($G$2:G26,1))</f>
        <v>25</v>
      </c>
      <c r="I26" s="2" t="str">
        <f t="shared" si="1"/>
        <v>BLOOMFIELD</v>
      </c>
    </row>
    <row r="27" spans="1:9" x14ac:dyDescent="0.25">
      <c r="A27" s="4" t="s">
        <v>397</v>
      </c>
      <c r="B27" s="4" t="s">
        <v>396</v>
      </c>
      <c r="C27" s="4" t="s">
        <v>135</v>
      </c>
      <c r="D27" s="4" t="s">
        <v>381</v>
      </c>
      <c r="E27" s="3">
        <f t="shared" si="0"/>
        <v>101</v>
      </c>
      <c r="F27" s="3" t="str">
        <f>IFERROR(INDEX($A$2:$A$226,MATCH(ROWS($E$2:E27),$E$2:$E$226,0)),"")</f>
        <v>CAPITAN</v>
      </c>
      <c r="G27" s="2">
        <f>IF(ISERROR(SEARCH(NBPTS!$A$9,$F27)),0,1)</f>
        <v>1</v>
      </c>
      <c r="H27" s="2">
        <f>IF($G27=0,"",COUNTIF($G$2:G27,1))</f>
        <v>26</v>
      </c>
      <c r="I27" s="2" t="str">
        <f t="shared" si="1"/>
        <v>CAPITAN</v>
      </c>
    </row>
    <row r="28" spans="1:9" x14ac:dyDescent="0.25">
      <c r="A28" s="4" t="s">
        <v>395</v>
      </c>
      <c r="B28" s="4" t="s">
        <v>394</v>
      </c>
      <c r="C28" s="4" t="s">
        <v>135</v>
      </c>
      <c r="D28" s="4" t="s">
        <v>381</v>
      </c>
      <c r="E28" s="3">
        <f t="shared" si="0"/>
        <v>127</v>
      </c>
      <c r="F28" s="3" t="str">
        <f>IFERROR(INDEX($A$2:$A$226,MATCH(ROWS($E$2:E28),$E$2:$E$226,0)),"")</f>
        <v>CARLSBAD</v>
      </c>
      <c r="G28" s="2">
        <f>IF(ISERROR(SEARCH(NBPTS!$A$9,$F28)),0,1)</f>
        <v>1</v>
      </c>
      <c r="H28" s="2">
        <f>IF($G28=0,"",COUNTIF($G$2:G28,1))</f>
        <v>27</v>
      </c>
      <c r="I28" s="2" t="str">
        <f t="shared" si="1"/>
        <v>CARLSBAD</v>
      </c>
    </row>
    <row r="29" spans="1:9" x14ac:dyDescent="0.25">
      <c r="A29" s="4" t="s">
        <v>393</v>
      </c>
      <c r="B29" s="4" t="s">
        <v>392</v>
      </c>
      <c r="C29" s="4" t="s">
        <v>135</v>
      </c>
      <c r="D29" s="4" t="s">
        <v>381</v>
      </c>
      <c r="E29" s="3">
        <f t="shared" si="0"/>
        <v>142</v>
      </c>
      <c r="F29" s="3" t="str">
        <f>IFERROR(INDEX($A$2:$A$226,MATCH(ROWS($E$2:E29),$E$2:$E$226,0)),"")</f>
        <v>CARRIZOZO</v>
      </c>
      <c r="G29" s="2">
        <f>IF(ISERROR(SEARCH(NBPTS!$A$9,$F29)),0,1)</f>
        <v>1</v>
      </c>
      <c r="H29" s="2">
        <f>IF($G29=0,"",COUNTIF($G$2:G29,1))</f>
        <v>28</v>
      </c>
      <c r="I29" s="2" t="str">
        <f t="shared" si="1"/>
        <v>CARRIZOZO</v>
      </c>
    </row>
    <row r="30" spans="1:9" x14ac:dyDescent="0.25">
      <c r="A30" s="4" t="s">
        <v>391</v>
      </c>
      <c r="B30" s="4" t="s">
        <v>390</v>
      </c>
      <c r="C30" s="4" t="s">
        <v>135</v>
      </c>
      <c r="D30" s="4" t="s">
        <v>381</v>
      </c>
      <c r="E30" s="3">
        <f t="shared" si="0"/>
        <v>154</v>
      </c>
      <c r="F30" s="3" t="str">
        <f>IFERROR(INDEX($A$2:$A$226,MATCH(ROWS($E$2:E30),$E$2:$E$226,0)),"")</f>
        <v>CENTRAL CONS.</v>
      </c>
      <c r="G30" s="2">
        <f>IF(ISERROR(SEARCH(NBPTS!$A$9,$F30)),0,1)</f>
        <v>1</v>
      </c>
      <c r="H30" s="2">
        <f>IF($G30=0,"",COUNTIF($G$2:G30,1))</f>
        <v>29</v>
      </c>
      <c r="I30" s="2" t="str">
        <f t="shared" si="1"/>
        <v>CENTRAL CONS.</v>
      </c>
    </row>
    <row r="31" spans="1:9" x14ac:dyDescent="0.25">
      <c r="A31" s="4" t="s">
        <v>389</v>
      </c>
      <c r="B31" s="4" t="s">
        <v>388</v>
      </c>
      <c r="C31" s="4" t="s">
        <v>135</v>
      </c>
      <c r="D31" s="4" t="s">
        <v>381</v>
      </c>
      <c r="E31" s="3">
        <f t="shared" si="0"/>
        <v>159</v>
      </c>
      <c r="F31" s="3" t="str">
        <f>IFERROR(INDEX($A$2:$A$226,MATCH(ROWS($E$2:E31),$E$2:$E$226,0)),"")</f>
        <v>CESAR CHAVEZ COMM. ST. CHARTER</v>
      </c>
      <c r="G31" s="2">
        <f>IF(ISERROR(SEARCH(NBPTS!$A$9,$F31)),0,1)</f>
        <v>1</v>
      </c>
      <c r="H31" s="2">
        <f>IF($G31=0,"",COUNTIF($G$2:G31,1))</f>
        <v>30</v>
      </c>
      <c r="I31" s="2" t="str">
        <f t="shared" si="1"/>
        <v>CESAR CHAVEZ COMM. ST. CHARTER</v>
      </c>
    </row>
    <row r="32" spans="1:9" x14ac:dyDescent="0.25">
      <c r="A32" s="4" t="s">
        <v>387</v>
      </c>
      <c r="B32" s="4" t="s">
        <v>386</v>
      </c>
      <c r="C32" s="4" t="s">
        <v>135</v>
      </c>
      <c r="D32" s="4" t="s">
        <v>381</v>
      </c>
      <c r="E32" s="3">
        <f t="shared" si="0"/>
        <v>171</v>
      </c>
      <c r="F32" s="3" t="str">
        <f>IFERROR(INDEX($A$2:$A$226,MATCH(ROWS($E$2:E32),$E$2:$E$226,0)),"")</f>
        <v>CHAMA VALLEY</v>
      </c>
      <c r="G32" s="2">
        <f>IF(ISERROR(SEARCH(NBPTS!$A$9,$F32)),0,1)</f>
        <v>1</v>
      </c>
      <c r="H32" s="2">
        <f>IF($G32=0,"",COUNTIF($G$2:G32,1))</f>
        <v>31</v>
      </c>
      <c r="I32" s="2" t="str">
        <f t="shared" si="1"/>
        <v>CHAMA VALLEY</v>
      </c>
    </row>
    <row r="33" spans="1:9" x14ac:dyDescent="0.25">
      <c r="A33" s="5" t="s">
        <v>385</v>
      </c>
      <c r="B33" s="5" t="s">
        <v>384</v>
      </c>
      <c r="C33" s="5" t="s">
        <v>135</v>
      </c>
      <c r="D33" s="5" t="s">
        <v>381</v>
      </c>
      <c r="E33" s="3">
        <f t="shared" si="0"/>
        <v>184</v>
      </c>
      <c r="F33" s="3" t="str">
        <f>IFERROR(INDEX($A$2:$A$226,MATCH(ROWS($E$2:E33),$E$2:$E$226,0)),"")</f>
        <v>CHRISTINE DUNCAN COMMUNITY</v>
      </c>
      <c r="G33" s="2">
        <f>IF(ISERROR(SEARCH(NBPTS!$A$9,$F33)),0,1)</f>
        <v>1</v>
      </c>
      <c r="H33" s="2">
        <f>IF($G33=0,"",COUNTIF($G$2:G33,1))</f>
        <v>32</v>
      </c>
      <c r="I33" s="2" t="str">
        <f t="shared" si="1"/>
        <v>CHRISTINE DUNCAN COMMUNITY</v>
      </c>
    </row>
    <row r="34" spans="1:9" x14ac:dyDescent="0.25">
      <c r="A34" s="4" t="s">
        <v>383</v>
      </c>
      <c r="B34" s="4" t="s">
        <v>382</v>
      </c>
      <c r="C34" s="4" t="s">
        <v>135</v>
      </c>
      <c r="D34" s="4" t="s">
        <v>381</v>
      </c>
      <c r="E34" s="3">
        <f t="shared" si="0"/>
        <v>188</v>
      </c>
      <c r="F34" s="3" t="str">
        <f>IFERROR(INDEX($A$2:$A$226,MATCH(ROWS($E$2:E34),$E$2:$E$226,0)),"")</f>
        <v>CIEN AGUAS INTERNATIONAL</v>
      </c>
      <c r="G34" s="2">
        <f>IF(ISERROR(SEARCH(NBPTS!$A$9,$F34)),0,1)</f>
        <v>1</v>
      </c>
      <c r="H34" s="2">
        <f>IF($G34=0,"",COUNTIF($G$2:G34,1))</f>
        <v>33</v>
      </c>
      <c r="I34" s="2" t="str">
        <f t="shared" si="1"/>
        <v>CIEN AGUAS INTERNATIONAL</v>
      </c>
    </row>
    <row r="35" spans="1:9" x14ac:dyDescent="0.25">
      <c r="A35" s="4"/>
      <c r="B35" s="4"/>
      <c r="C35" s="4"/>
      <c r="D35" s="4"/>
      <c r="E35" s="3">
        <f t="shared" si="0"/>
        <v>0</v>
      </c>
      <c r="F35" s="3" t="str">
        <f>IFERROR(INDEX($A$2:$A$226,MATCH(ROWS($E$2:E35),$E$2:$E$226,0)),"")</f>
        <v>CIMARRON</v>
      </c>
      <c r="G35" s="2">
        <f>IF(ISERROR(SEARCH(NBPTS!$A$9,$F35)),0,1)</f>
        <v>1</v>
      </c>
      <c r="H35" s="2">
        <f>IF($G35=0,"",COUNTIF($G$2:G35,1))</f>
        <v>34</v>
      </c>
      <c r="I35" s="2" t="str">
        <f t="shared" si="1"/>
        <v>CIMARRON</v>
      </c>
    </row>
    <row r="36" spans="1:9" x14ac:dyDescent="0.25">
      <c r="A36" s="4" t="s">
        <v>380</v>
      </c>
      <c r="B36" s="4" t="s">
        <v>379</v>
      </c>
      <c r="C36" s="4" t="s">
        <v>131</v>
      </c>
      <c r="D36" s="4" t="s">
        <v>252</v>
      </c>
      <c r="E36" s="3">
        <f t="shared" si="0"/>
        <v>19</v>
      </c>
      <c r="F36" s="3" t="str">
        <f>IFERROR(INDEX($A$2:$A$226,MATCH(ROWS($E$2:E36),$E$2:$E$226,0)),"")</f>
        <v>CLAYTON</v>
      </c>
      <c r="G36" s="2">
        <f>IF(ISERROR(SEARCH(NBPTS!$A$9,$F36)),0,1)</f>
        <v>1</v>
      </c>
      <c r="H36" s="2">
        <f>IF($G36=0,"",COUNTIF($G$2:G36,1))</f>
        <v>35</v>
      </c>
      <c r="I36" s="2" t="str">
        <f t="shared" si="1"/>
        <v>CLAYTON</v>
      </c>
    </row>
    <row r="37" spans="1:9" x14ac:dyDescent="0.25">
      <c r="A37" s="4" t="s">
        <v>378</v>
      </c>
      <c r="B37" s="4" t="s">
        <v>377</v>
      </c>
      <c r="C37" s="4" t="s">
        <v>131</v>
      </c>
      <c r="D37" s="4" t="s">
        <v>376</v>
      </c>
      <c r="E37" s="3">
        <f t="shared" si="0"/>
        <v>20</v>
      </c>
      <c r="F37" s="3" t="str">
        <f>IFERROR(INDEX($A$2:$A$226,MATCH(ROWS($E$2:E37),$E$2:$E$226,0)),"")</f>
        <v>CLOUDCROFT</v>
      </c>
      <c r="G37" s="2">
        <f>IF(ISERROR(SEARCH(NBPTS!$A$9,$F37)),0,1)</f>
        <v>1</v>
      </c>
      <c r="H37" s="2">
        <f>IF($G37=0,"",COUNTIF($G$2:G37,1))</f>
        <v>36</v>
      </c>
      <c r="I37" s="2" t="str">
        <f t="shared" si="1"/>
        <v>CLOUDCROFT</v>
      </c>
    </row>
    <row r="38" spans="1:9" x14ac:dyDescent="0.25">
      <c r="A38" s="4" t="s">
        <v>375</v>
      </c>
      <c r="B38" s="4" t="s">
        <v>374</v>
      </c>
      <c r="C38" s="4" t="s">
        <v>131</v>
      </c>
      <c r="D38" s="4" t="s">
        <v>301</v>
      </c>
      <c r="E38" s="3">
        <f t="shared" si="0"/>
        <v>22</v>
      </c>
      <c r="F38" s="3" t="str">
        <f>IFERROR(INDEX($A$2:$A$226,MATCH(ROWS($E$2:E38),$E$2:$E$226,0)),"")</f>
        <v>CLOVIS</v>
      </c>
      <c r="G38" s="2">
        <f>IF(ISERROR(SEARCH(NBPTS!$A$9,$F38)),0,1)</f>
        <v>1</v>
      </c>
      <c r="H38" s="2">
        <f>IF($G38=0,"",COUNTIF($G$2:G38,1))</f>
        <v>37</v>
      </c>
      <c r="I38" s="2" t="str">
        <f t="shared" si="1"/>
        <v>CLOVIS</v>
      </c>
    </row>
    <row r="39" spans="1:9" x14ac:dyDescent="0.25">
      <c r="A39" s="4" t="s">
        <v>373</v>
      </c>
      <c r="B39" s="4" t="s">
        <v>372</v>
      </c>
      <c r="C39" s="4" t="s">
        <v>135</v>
      </c>
      <c r="D39" s="4" t="s">
        <v>301</v>
      </c>
      <c r="E39" s="3">
        <f t="shared" si="0"/>
        <v>115</v>
      </c>
      <c r="F39" s="3" t="str">
        <f>IFERROR(INDEX($A$2:$A$226,MATCH(ROWS($E$2:E39),$E$2:$E$226,0)),"")</f>
        <v>COBRE CONS.</v>
      </c>
      <c r="G39" s="2">
        <f>IF(ISERROR(SEARCH(NBPTS!$A$9,$F39)),0,1)</f>
        <v>1</v>
      </c>
      <c r="H39" s="2">
        <f>IF($G39=0,"",COUNTIF($G$2:G39,1))</f>
        <v>38</v>
      </c>
      <c r="I39" s="2" t="str">
        <f t="shared" si="1"/>
        <v>COBRE CONS.</v>
      </c>
    </row>
    <row r="40" spans="1:9" x14ac:dyDescent="0.25">
      <c r="A40" s="4"/>
      <c r="B40" s="4"/>
      <c r="C40" s="4"/>
      <c r="D40" s="4"/>
      <c r="E40" s="3">
        <f t="shared" si="0"/>
        <v>0</v>
      </c>
      <c r="F40" s="3" t="str">
        <f>IFERROR(INDEX($A$2:$A$226,MATCH(ROWS($E$2:E40),$E$2:$E$226,0)),"")</f>
        <v>CORAL COMMUNITY</v>
      </c>
      <c r="G40" s="2">
        <f>IF(ISERROR(SEARCH(NBPTS!$A$9,$F40)),0,1)</f>
        <v>1</v>
      </c>
      <c r="H40" s="2">
        <f>IF($G40=0,"",COUNTIF($G$2:G40,1))</f>
        <v>39</v>
      </c>
      <c r="I40" s="2" t="str">
        <f t="shared" si="1"/>
        <v>CORAL COMMUNITY</v>
      </c>
    </row>
    <row r="41" spans="1:9" x14ac:dyDescent="0.25">
      <c r="A41" s="4" t="s">
        <v>371</v>
      </c>
      <c r="B41" s="4" t="s">
        <v>370</v>
      </c>
      <c r="C41" s="4" t="s">
        <v>131</v>
      </c>
      <c r="D41" s="4" t="s">
        <v>369</v>
      </c>
      <c r="E41" s="3">
        <f t="shared" si="0"/>
        <v>23</v>
      </c>
      <c r="F41" s="3" t="str">
        <f>IFERROR(INDEX($A$2:$A$226,MATCH(ROWS($E$2:E41),$E$2:$E$226,0)),"")</f>
        <v>CORONA</v>
      </c>
      <c r="G41" s="2">
        <f>IF(ISERROR(SEARCH(NBPTS!$A$9,$F41)),0,1)</f>
        <v>1</v>
      </c>
      <c r="H41" s="2">
        <f>IF($G41=0,"",COUNTIF($G$2:G41,1))</f>
        <v>40</v>
      </c>
      <c r="I41" s="2" t="str">
        <f t="shared" si="1"/>
        <v>CORONA</v>
      </c>
    </row>
    <row r="42" spans="1:9" x14ac:dyDescent="0.25">
      <c r="A42" s="4" t="s">
        <v>368</v>
      </c>
      <c r="B42" s="4" t="s">
        <v>367</v>
      </c>
      <c r="C42" s="4" t="s">
        <v>131</v>
      </c>
      <c r="D42" s="4" t="s">
        <v>16</v>
      </c>
      <c r="E42" s="3">
        <f t="shared" si="0"/>
        <v>24</v>
      </c>
      <c r="F42" s="3" t="str">
        <f>IFERROR(INDEX($A$2:$A$226,MATCH(ROWS($E$2:E42),$E$2:$E$226,0)),"")</f>
        <v>CORRALES INTERNATIONAL</v>
      </c>
      <c r="G42" s="2">
        <f>IF(ISERROR(SEARCH(NBPTS!$A$9,$F42)),0,1)</f>
        <v>1</v>
      </c>
      <c r="H42" s="2">
        <f>IF($G42=0,"",COUNTIF($G$2:G42,1))</f>
        <v>41</v>
      </c>
      <c r="I42" s="2" t="str">
        <f t="shared" si="1"/>
        <v>CORRALES INTERNATIONAL</v>
      </c>
    </row>
    <row r="43" spans="1:9" x14ac:dyDescent="0.25">
      <c r="A43" s="4" t="s">
        <v>366</v>
      </c>
      <c r="B43" s="4" t="s">
        <v>365</v>
      </c>
      <c r="C43" s="4" t="s">
        <v>131</v>
      </c>
      <c r="D43" s="4" t="s">
        <v>301</v>
      </c>
      <c r="E43" s="3">
        <f t="shared" si="0"/>
        <v>25</v>
      </c>
      <c r="F43" s="3" t="str">
        <f>IFERROR(INDEX($A$2:$A$226,MATCH(ROWS($E$2:E43),$E$2:$E$226,0)),"")</f>
        <v>COTTONWOOD CLASSICAL ST. CHARTER</v>
      </c>
      <c r="G43" s="2">
        <f>IF(ISERROR(SEARCH(NBPTS!$A$9,$F43)),0,1)</f>
        <v>1</v>
      </c>
      <c r="H43" s="2">
        <f>IF($G43=0,"",COUNTIF($G$2:G43,1))</f>
        <v>42</v>
      </c>
      <c r="I43" s="2" t="str">
        <f t="shared" si="1"/>
        <v>COTTONWOOD CLASSICAL ST. CHARTER</v>
      </c>
    </row>
    <row r="44" spans="1:9" x14ac:dyDescent="0.25">
      <c r="A44" s="4" t="s">
        <v>364</v>
      </c>
      <c r="B44" s="4" t="s">
        <v>363</v>
      </c>
      <c r="C44" s="4" t="s">
        <v>131</v>
      </c>
      <c r="D44" s="4" t="s">
        <v>188</v>
      </c>
      <c r="E44" s="3">
        <f t="shared" si="0"/>
        <v>26</v>
      </c>
      <c r="F44" s="3" t="str">
        <f>IFERROR(INDEX($A$2:$A$226,MATCH(ROWS($E$2:E44),$E$2:$E$226,0)),"")</f>
        <v>COTTONWOOD VALLEY CHARTER</v>
      </c>
      <c r="G44" s="2">
        <f>IF(ISERROR(SEARCH(NBPTS!$A$9,$F44)),0,1)</f>
        <v>1</v>
      </c>
      <c r="H44" s="2">
        <f>IF($G44=0,"",COUNTIF($G$2:G44,1))</f>
        <v>43</v>
      </c>
      <c r="I44" s="2" t="str">
        <f t="shared" si="1"/>
        <v>COTTONWOOD VALLEY CHARTER</v>
      </c>
    </row>
    <row r="45" spans="1:9" x14ac:dyDescent="0.25">
      <c r="A45" s="4" t="s">
        <v>362</v>
      </c>
      <c r="B45" s="4" t="s">
        <v>361</v>
      </c>
      <c r="C45" s="4" t="s">
        <v>131</v>
      </c>
      <c r="D45" s="4" t="s">
        <v>244</v>
      </c>
      <c r="E45" s="3">
        <f t="shared" si="0"/>
        <v>27</v>
      </c>
      <c r="F45" s="3" t="str">
        <f>IFERROR(INDEX($A$2:$A$226,MATCH(ROWS($E$2:E45),$E$2:$E$226,0)),"")</f>
        <v>CUBA</v>
      </c>
      <c r="G45" s="2">
        <f>IF(ISERROR(SEARCH(NBPTS!$A$9,$F45)),0,1)</f>
        <v>1</v>
      </c>
      <c r="H45" s="2">
        <f>IF($G45=0,"",COUNTIF($G$2:G45,1))</f>
        <v>44</v>
      </c>
      <c r="I45" s="2" t="str">
        <f t="shared" si="1"/>
        <v>CUBA</v>
      </c>
    </row>
    <row r="46" spans="1:9" x14ac:dyDescent="0.25">
      <c r="A46" s="4" t="s">
        <v>360</v>
      </c>
      <c r="B46" s="4" t="s">
        <v>359</v>
      </c>
      <c r="C46" s="4" t="s">
        <v>135</v>
      </c>
      <c r="D46" s="4" t="s">
        <v>244</v>
      </c>
      <c r="E46" s="3">
        <f t="shared" si="0"/>
        <v>84</v>
      </c>
      <c r="F46" s="3" t="str">
        <f>IFERROR(INDEX($A$2:$A$226,MATCH(ROWS($E$2:E46),$E$2:$E$226,0)),"")</f>
        <v>DEAP</v>
      </c>
      <c r="G46" s="2">
        <f>IF(ISERROR(SEARCH(NBPTS!$A$9,$F46)),0,1)</f>
        <v>1</v>
      </c>
      <c r="H46" s="2">
        <f>IF($G46=0,"",COUNTIF($G$2:G46,1))</f>
        <v>45</v>
      </c>
      <c r="I46" s="2" t="str">
        <f t="shared" si="1"/>
        <v>DEAP</v>
      </c>
    </row>
    <row r="47" spans="1:9" x14ac:dyDescent="0.25">
      <c r="A47" s="4" t="s">
        <v>358</v>
      </c>
      <c r="B47" s="4" t="s">
        <v>357</v>
      </c>
      <c r="C47" s="4" t="s">
        <v>135</v>
      </c>
      <c r="D47" s="4" t="s">
        <v>244</v>
      </c>
      <c r="E47" s="3">
        <f t="shared" si="0"/>
        <v>129</v>
      </c>
      <c r="F47" s="3" t="str">
        <f>IFERROR(INDEX($A$2:$A$226,MATCH(ROWS($E$2:E47),$E$2:$E$226,0)),"")</f>
        <v>DEMING</v>
      </c>
      <c r="G47" s="2">
        <f>IF(ISERROR(SEARCH(NBPTS!$A$9,$F47)),0,1)</f>
        <v>1</v>
      </c>
      <c r="H47" s="2">
        <f>IF($G47=0,"",COUNTIF($G$2:G47,1))</f>
        <v>46</v>
      </c>
      <c r="I47" s="2" t="str">
        <f t="shared" si="1"/>
        <v>DEMING</v>
      </c>
    </row>
    <row r="48" spans="1:9" x14ac:dyDescent="0.25">
      <c r="A48" s="4"/>
      <c r="B48" s="4"/>
      <c r="C48" s="4"/>
      <c r="D48" s="4"/>
      <c r="E48" s="3">
        <f t="shared" si="0"/>
        <v>0</v>
      </c>
      <c r="F48" s="3" t="str">
        <f>IFERROR(INDEX($A$2:$A$226,MATCH(ROWS($E$2:E48),$E$2:$E$226,0)),"")</f>
        <v>DEMING CESAR CHAVEZ</v>
      </c>
      <c r="G48" s="2">
        <f>IF(ISERROR(SEARCH(NBPTS!$A$9,$F48)),0,1)</f>
        <v>1</v>
      </c>
      <c r="H48" s="2">
        <f>IF($G48=0,"",COUNTIF($G$2:G48,1))</f>
        <v>47</v>
      </c>
      <c r="I48" s="2" t="str">
        <f t="shared" si="1"/>
        <v>DEMING CESAR CHAVEZ</v>
      </c>
    </row>
    <row r="49" spans="1:9" x14ac:dyDescent="0.25">
      <c r="A49" s="4" t="s">
        <v>356</v>
      </c>
      <c r="B49" s="4" t="s">
        <v>355</v>
      </c>
      <c r="C49" s="4" t="s">
        <v>131</v>
      </c>
      <c r="D49" s="4" t="s">
        <v>354</v>
      </c>
      <c r="E49" s="3">
        <f t="shared" si="0"/>
        <v>28</v>
      </c>
      <c r="F49" s="3" t="str">
        <f>IFERROR(INDEX($A$2:$A$226,MATCH(ROWS($E$2:E49),$E$2:$E$226,0)),"")</f>
        <v>DES MOINES</v>
      </c>
      <c r="G49" s="2">
        <f>IF(ISERROR(SEARCH(NBPTS!$A$9,$F49)),0,1)</f>
        <v>1</v>
      </c>
      <c r="H49" s="2">
        <f>IF($G49=0,"",COUNTIF($G$2:G49,1))</f>
        <v>48</v>
      </c>
      <c r="I49" s="2" t="str">
        <f t="shared" si="1"/>
        <v>DES MOINES</v>
      </c>
    </row>
    <row r="50" spans="1:9" x14ac:dyDescent="0.25">
      <c r="A50" s="4" t="s">
        <v>353</v>
      </c>
      <c r="B50" s="4" t="s">
        <v>352</v>
      </c>
      <c r="C50" s="4" t="s">
        <v>131</v>
      </c>
      <c r="D50" s="4" t="s">
        <v>301</v>
      </c>
      <c r="E50" s="3">
        <f t="shared" si="0"/>
        <v>29</v>
      </c>
      <c r="F50" s="3" t="str">
        <f>IFERROR(INDEX($A$2:$A$226,MATCH(ROWS($E$2:E50),$E$2:$E$226,0)),"")</f>
        <v>DEXTER</v>
      </c>
      <c r="G50" s="2">
        <f>IF(ISERROR(SEARCH(NBPTS!$A$9,$F50)),0,1)</f>
        <v>1</v>
      </c>
      <c r="H50" s="2">
        <f>IF($G50=0,"",COUNTIF($G$2:G50,1))</f>
        <v>49</v>
      </c>
      <c r="I50" s="2" t="str">
        <f t="shared" si="1"/>
        <v>DEXTER</v>
      </c>
    </row>
    <row r="51" spans="1:9" x14ac:dyDescent="0.25">
      <c r="A51" s="4" t="s">
        <v>351</v>
      </c>
      <c r="B51" s="4" t="s">
        <v>350</v>
      </c>
      <c r="C51" s="4" t="s">
        <v>135</v>
      </c>
      <c r="D51" s="4" t="s">
        <v>301</v>
      </c>
      <c r="E51" s="3">
        <f t="shared" si="0"/>
        <v>52</v>
      </c>
      <c r="F51" s="3" t="str">
        <f>IFERROR(INDEX($A$2:$A$226,MATCH(ROWS($E$2:E51),$E$2:$E$226,0)),"")</f>
        <v>DIGITAL ARTS &amp; TECH ACADEMY</v>
      </c>
      <c r="G51" s="2">
        <f>IF(ISERROR(SEARCH(NBPTS!$A$9,$F51)),0,1)</f>
        <v>1</v>
      </c>
      <c r="H51" s="2">
        <f>IF($G51=0,"",COUNTIF($G$2:G51,1))</f>
        <v>50</v>
      </c>
      <c r="I51" s="2" t="str">
        <f t="shared" si="1"/>
        <v>DIGITAL ARTS &amp; TECH ACADEMY</v>
      </c>
    </row>
    <row r="52" spans="1:9" x14ac:dyDescent="0.25">
      <c r="A52" s="4"/>
      <c r="B52" s="4"/>
      <c r="C52" s="4"/>
      <c r="D52" s="4"/>
      <c r="E52" s="3">
        <f t="shared" si="0"/>
        <v>0</v>
      </c>
      <c r="F52" s="3" t="str">
        <f>IFERROR(INDEX($A$2:$A$226,MATCH(ROWS($E$2:E52),$E$2:$E$226,0)),"")</f>
        <v>DORA</v>
      </c>
      <c r="G52" s="2">
        <f>IF(ISERROR(SEARCH(NBPTS!$A$9,$F52)),0,1)</f>
        <v>1</v>
      </c>
      <c r="H52" s="2">
        <f>IF($G52=0,"",COUNTIF($G$2:G52,1))</f>
        <v>51</v>
      </c>
      <c r="I52" s="2" t="str">
        <f t="shared" si="1"/>
        <v>DORA</v>
      </c>
    </row>
    <row r="53" spans="1:9" x14ac:dyDescent="0.25">
      <c r="A53" s="4" t="s">
        <v>349</v>
      </c>
      <c r="B53" s="4" t="s">
        <v>348</v>
      </c>
      <c r="C53" s="4" t="s">
        <v>131</v>
      </c>
      <c r="D53" s="4" t="s">
        <v>87</v>
      </c>
      <c r="E53" s="3">
        <f t="shared" si="0"/>
        <v>31</v>
      </c>
      <c r="F53" s="3" t="str">
        <f>IFERROR(INDEX($A$2:$A$226,MATCH(ROWS($E$2:E53),$E$2:$E$226,0)),"")</f>
        <v>DREAM DINE'</v>
      </c>
      <c r="G53" s="2">
        <f>IF(ISERROR(SEARCH(NBPTS!$A$9,$F53)),0,1)</f>
        <v>1</v>
      </c>
      <c r="H53" s="2">
        <f>IF($G53=0,"",COUNTIF($G$2:G53,1))</f>
        <v>52</v>
      </c>
      <c r="I53" s="2" t="str">
        <f t="shared" si="1"/>
        <v>DREAM DINE'</v>
      </c>
    </row>
    <row r="54" spans="1:9" x14ac:dyDescent="0.25">
      <c r="A54" s="4" t="s">
        <v>347</v>
      </c>
      <c r="B54" s="4" t="s">
        <v>346</v>
      </c>
      <c r="C54" s="4" t="s">
        <v>131</v>
      </c>
      <c r="D54" s="4" t="s">
        <v>204</v>
      </c>
      <c r="E54" s="3">
        <f t="shared" si="0"/>
        <v>34</v>
      </c>
      <c r="F54" s="3" t="str">
        <f>IFERROR(INDEX($A$2:$A$226,MATCH(ROWS($E$2:E54),$E$2:$E$226,0)),"")</f>
        <v>DULCE</v>
      </c>
      <c r="G54" s="2">
        <f>IF(ISERROR(SEARCH(NBPTS!$A$9,$F54)),0,1)</f>
        <v>1</v>
      </c>
      <c r="H54" s="2">
        <f>IF($G54=0,"",COUNTIF($G$2:G54,1))</f>
        <v>53</v>
      </c>
      <c r="I54" s="2" t="str">
        <f t="shared" si="1"/>
        <v>DULCE</v>
      </c>
    </row>
    <row r="55" spans="1:9" x14ac:dyDescent="0.25">
      <c r="A55" s="4" t="s">
        <v>345</v>
      </c>
      <c r="B55" s="4" t="s">
        <v>344</v>
      </c>
      <c r="C55" s="4" t="s">
        <v>135</v>
      </c>
      <c r="D55" s="4" t="s">
        <v>204</v>
      </c>
      <c r="E55" s="3">
        <f t="shared" si="0"/>
        <v>113</v>
      </c>
      <c r="F55" s="3" t="str">
        <f>IFERROR(INDEX($A$2:$A$226,MATCH(ROWS($E$2:E55),$E$2:$E$226,0)),"")</f>
        <v>EAST MOUNTAIN</v>
      </c>
      <c r="G55" s="2">
        <f>IF(ISERROR(SEARCH(NBPTS!$A$9,$F55)),0,1)</f>
        <v>1</v>
      </c>
      <c r="H55" s="2">
        <f>IF($G55=0,"",COUNTIF($G$2:G55,1))</f>
        <v>54</v>
      </c>
      <c r="I55" s="2" t="str">
        <f t="shared" si="1"/>
        <v>EAST MOUNTAIN</v>
      </c>
    </row>
    <row r="56" spans="1:9" x14ac:dyDescent="0.25">
      <c r="A56" s="4"/>
      <c r="B56" s="4"/>
      <c r="C56" s="4"/>
      <c r="D56" s="4"/>
      <c r="E56" s="3">
        <f t="shared" si="0"/>
        <v>0</v>
      </c>
      <c r="F56" s="3" t="str">
        <f>IFERROR(INDEX($A$2:$A$226,MATCH(ROWS($E$2:E56),$E$2:$E$226,0)),"")</f>
        <v>EL CAMINO REAL</v>
      </c>
      <c r="G56" s="2">
        <f>IF(ISERROR(SEARCH(NBPTS!$A$9,$F56)),0,1)</f>
        <v>1</v>
      </c>
      <c r="H56" s="2">
        <f>IF($G56=0,"",COUNTIF($G$2:G56,1))</f>
        <v>55</v>
      </c>
      <c r="I56" s="2" t="str">
        <f t="shared" si="1"/>
        <v>EL CAMINO REAL</v>
      </c>
    </row>
    <row r="57" spans="1:9" x14ac:dyDescent="0.25">
      <c r="A57" s="4" t="s">
        <v>343</v>
      </c>
      <c r="B57" s="4" t="s">
        <v>342</v>
      </c>
      <c r="C57" s="4" t="s">
        <v>131</v>
      </c>
      <c r="D57" s="4" t="s">
        <v>341</v>
      </c>
      <c r="E57" s="3">
        <f t="shared" si="0"/>
        <v>35</v>
      </c>
      <c r="F57" s="3" t="str">
        <f>IFERROR(INDEX($A$2:$A$226,MATCH(ROWS($E$2:E57),$E$2:$E$226,0)),"")</f>
        <v>ELIDA</v>
      </c>
      <c r="G57" s="2">
        <f>IF(ISERROR(SEARCH(NBPTS!$A$9,$F57)),0,1)</f>
        <v>1</v>
      </c>
      <c r="H57" s="2">
        <f>IF($G57=0,"",COUNTIF($G$2:G57,1))</f>
        <v>56</v>
      </c>
      <c r="I57" s="2" t="str">
        <f t="shared" si="1"/>
        <v>ELIDA</v>
      </c>
    </row>
    <row r="58" spans="1:9" x14ac:dyDescent="0.25">
      <c r="A58" s="4" t="s">
        <v>340</v>
      </c>
      <c r="B58" s="4" t="s">
        <v>339</v>
      </c>
      <c r="C58" s="4" t="s">
        <v>131</v>
      </c>
      <c r="D58" s="4" t="s">
        <v>146</v>
      </c>
      <c r="E58" s="3">
        <f t="shared" si="0"/>
        <v>36</v>
      </c>
      <c r="F58" s="3" t="str">
        <f>IFERROR(INDEX($A$2:$A$226,MATCH(ROWS($E$2:E58),$E$2:$E$226,0)),"")</f>
        <v>ESPAÑOLA</v>
      </c>
      <c r="G58" s="2">
        <f>IF(ISERROR(SEARCH(NBPTS!$A$9,$F58)),0,1)</f>
        <v>1</v>
      </c>
      <c r="H58" s="2">
        <f>IF($G58=0,"",COUNTIF($G$2:G58,1))</f>
        <v>57</v>
      </c>
      <c r="I58" s="2" t="str">
        <f t="shared" si="1"/>
        <v>ESPAÑOLA</v>
      </c>
    </row>
    <row r="59" spans="1:9" x14ac:dyDescent="0.25">
      <c r="A59" s="4" t="s">
        <v>338</v>
      </c>
      <c r="B59" s="4" t="s">
        <v>337</v>
      </c>
      <c r="C59" s="4" t="s">
        <v>131</v>
      </c>
      <c r="D59" s="4" t="s">
        <v>336</v>
      </c>
      <c r="E59" s="3">
        <f t="shared" si="0"/>
        <v>37</v>
      </c>
      <c r="F59" s="3" t="str">
        <f>IFERROR(INDEX($A$2:$A$226,MATCH(ROWS($E$2:E59),$E$2:$E$226,0)),"")</f>
        <v>ESTANCIA</v>
      </c>
      <c r="G59" s="2">
        <f>IF(ISERROR(SEARCH(NBPTS!$A$9,$F59)),0,1)</f>
        <v>1</v>
      </c>
      <c r="H59" s="2">
        <f>IF($G59=0,"",COUNTIF($G$2:G59,1))</f>
        <v>58</v>
      </c>
      <c r="I59" s="2" t="str">
        <f t="shared" si="1"/>
        <v>ESTANCIA</v>
      </c>
    </row>
    <row r="60" spans="1:9" x14ac:dyDescent="0.25">
      <c r="A60" s="4" t="s">
        <v>335</v>
      </c>
      <c r="B60" s="4" t="s">
        <v>334</v>
      </c>
      <c r="C60" s="4" t="s">
        <v>131</v>
      </c>
      <c r="D60" s="4" t="s">
        <v>115</v>
      </c>
      <c r="E60" s="3">
        <f t="shared" si="0"/>
        <v>38</v>
      </c>
      <c r="F60" s="3" t="str">
        <f>IFERROR(INDEX($A$2:$A$226,MATCH(ROWS($E$2:E60),$E$2:$E$226,0)),"")</f>
        <v>ESTANCIA VALLEY</v>
      </c>
      <c r="G60" s="2">
        <f>IF(ISERROR(SEARCH(NBPTS!$A$9,$F60)),0,1)</f>
        <v>1</v>
      </c>
      <c r="H60" s="2">
        <f>IF($G60=0,"",COUNTIF($G$2:G60,1))</f>
        <v>59</v>
      </c>
      <c r="I60" s="2" t="str">
        <f t="shared" si="1"/>
        <v>ESTANCIA VALLEY</v>
      </c>
    </row>
    <row r="61" spans="1:9" x14ac:dyDescent="0.25">
      <c r="A61" s="4" t="s">
        <v>333</v>
      </c>
      <c r="B61" s="4" t="s">
        <v>332</v>
      </c>
      <c r="C61" s="4" t="s">
        <v>131</v>
      </c>
      <c r="D61" s="4" t="s">
        <v>331</v>
      </c>
      <c r="E61" s="3">
        <f t="shared" si="0"/>
        <v>40</v>
      </c>
      <c r="F61" s="3" t="str">
        <f>IFERROR(INDEX($A$2:$A$226,MATCH(ROWS($E$2:E61),$E$2:$E$226,0)),"")</f>
        <v>EUNICE</v>
      </c>
      <c r="G61" s="2">
        <f>IF(ISERROR(SEARCH(NBPTS!$A$9,$F61)),0,1)</f>
        <v>1</v>
      </c>
      <c r="H61" s="2">
        <f>IF($G61=0,"",COUNTIF($G$2:G61,1))</f>
        <v>60</v>
      </c>
      <c r="I61" s="2" t="str">
        <f t="shared" si="1"/>
        <v>EUNICE</v>
      </c>
    </row>
    <row r="62" spans="1:9" x14ac:dyDescent="0.25">
      <c r="A62" s="4" t="s">
        <v>330</v>
      </c>
      <c r="B62" s="4" t="s">
        <v>329</v>
      </c>
      <c r="C62" s="4" t="s">
        <v>131</v>
      </c>
      <c r="D62" s="4" t="s">
        <v>16</v>
      </c>
      <c r="E62" s="3">
        <f t="shared" si="0"/>
        <v>44</v>
      </c>
      <c r="F62" s="3" t="str">
        <f>IFERROR(INDEX($A$2:$A$226,MATCH(ROWS($E$2:E62),$E$2:$E$226,0)),"")</f>
        <v>EXPLORE ACADEMY</v>
      </c>
      <c r="G62" s="2">
        <f>IF(ISERROR(SEARCH(NBPTS!$A$9,$F62)),0,1)</f>
        <v>1</v>
      </c>
      <c r="H62" s="2">
        <f>IF($G62=0,"",COUNTIF($G$2:G62,1))</f>
        <v>61</v>
      </c>
      <c r="I62" s="2" t="str">
        <f t="shared" si="1"/>
        <v>EXPLORE ACADEMY</v>
      </c>
    </row>
    <row r="63" spans="1:9" x14ac:dyDescent="0.25">
      <c r="A63" s="4" t="s">
        <v>328</v>
      </c>
      <c r="B63" s="4" t="s">
        <v>327</v>
      </c>
      <c r="C63" s="4" t="s">
        <v>131</v>
      </c>
      <c r="D63" s="4" t="s">
        <v>324</v>
      </c>
      <c r="E63" s="3">
        <f t="shared" si="0"/>
        <v>46</v>
      </c>
      <c r="F63" s="3" t="str">
        <f>IFERROR(INDEX($A$2:$A$226,MATCH(ROWS($E$2:E63),$E$2:$E$226,0)),"")</f>
        <v>EXPLORE ACADEMY - LAS CRUCES</v>
      </c>
      <c r="G63" s="2">
        <f>IF(ISERROR(SEARCH(NBPTS!$A$9,$F63)),0,1)</f>
        <v>1</v>
      </c>
      <c r="H63" s="2">
        <f>IF($G63=0,"",COUNTIF($G$2:G63,1))</f>
        <v>62</v>
      </c>
      <c r="I63" s="2" t="str">
        <f t="shared" si="1"/>
        <v>EXPLORE ACADEMY - LAS CRUCES</v>
      </c>
    </row>
    <row r="64" spans="1:9" x14ac:dyDescent="0.25">
      <c r="A64" s="4" t="s">
        <v>326</v>
      </c>
      <c r="B64" s="4" t="s">
        <v>325</v>
      </c>
      <c r="C64" s="4" t="s">
        <v>135</v>
      </c>
      <c r="D64" s="4" t="s">
        <v>324</v>
      </c>
      <c r="E64" s="3">
        <f t="shared" si="0"/>
        <v>47</v>
      </c>
      <c r="F64" s="3" t="str">
        <f>IFERROR(INDEX($A$2:$A$226,MATCH(ROWS($E$2:E64),$E$2:$E$226,0)),"")</f>
        <v>EXPLORE ACADEMY  RIO RANCHO</v>
      </c>
      <c r="G64" s="2">
        <f>IF(ISERROR(SEARCH(NBPTS!$A$9,$F64)),0,1)</f>
        <v>1</v>
      </c>
      <c r="H64" s="2">
        <f>IF($G64=0,"",COUNTIF($G$2:G64,1))</f>
        <v>63</v>
      </c>
      <c r="I64" s="2" t="str">
        <f t="shared" si="1"/>
        <v>EXPLORE ACADEMY  RIO RANCHO</v>
      </c>
    </row>
    <row r="65" spans="1:9" x14ac:dyDescent="0.25">
      <c r="A65" s="4"/>
      <c r="B65" s="4"/>
      <c r="C65" s="4"/>
      <c r="D65" s="4"/>
      <c r="E65" s="3">
        <f t="shared" si="0"/>
        <v>0</v>
      </c>
      <c r="F65" s="3" t="str">
        <f>IFERROR(INDEX($A$2:$A$226,MATCH(ROWS($E$2:E65),$E$2:$E$226,0)),"")</f>
        <v>FARMINGTON</v>
      </c>
      <c r="G65" s="2">
        <f>IF(ISERROR(SEARCH(NBPTS!$A$9,$F65)),0,1)</f>
        <v>1</v>
      </c>
      <c r="H65" s="2">
        <f>IF($G65=0,"",COUNTIF($G$2:G65,1))</f>
        <v>64</v>
      </c>
      <c r="I65" s="2" t="str">
        <f t="shared" si="1"/>
        <v>FARMINGTON</v>
      </c>
    </row>
    <row r="66" spans="1:9" x14ac:dyDescent="0.25">
      <c r="A66" s="4" t="s">
        <v>323</v>
      </c>
      <c r="B66" s="4" t="s">
        <v>322</v>
      </c>
      <c r="C66" s="4" t="s">
        <v>131</v>
      </c>
      <c r="D66" s="4" t="s">
        <v>321</v>
      </c>
      <c r="E66" s="3">
        <f t="shared" ref="E66:E129" si="2">COUNTIF($A$2:$A$226,"&lt;="&amp;A66)</f>
        <v>48</v>
      </c>
      <c r="F66" s="3" t="str">
        <f>IFERROR(INDEX($A$2:$A$226,MATCH(ROWS($E$2:E66),$E$2:$E$226,0)),"")</f>
        <v>FLOYD</v>
      </c>
      <c r="G66" s="2">
        <f>IF(ISERROR(SEARCH(NBPTS!$A$9,$F66)),0,1)</f>
        <v>1</v>
      </c>
      <c r="H66" s="2">
        <f>IF($G66=0,"",COUNTIF($G$2:G66,1))</f>
        <v>65</v>
      </c>
      <c r="I66" s="2" t="str">
        <f t="shared" ref="I66:I129" si="3">IFERROR(INDEX(F65:F290,MATCH(ROW(H65),H65:H290,0)),"")</f>
        <v>FLOYD</v>
      </c>
    </row>
    <row r="67" spans="1:9" x14ac:dyDescent="0.25">
      <c r="A67" s="4" t="s">
        <v>320</v>
      </c>
      <c r="B67" s="4" t="s">
        <v>319</v>
      </c>
      <c r="C67" s="4" t="s">
        <v>131</v>
      </c>
      <c r="D67" s="4" t="s">
        <v>194</v>
      </c>
      <c r="E67" s="3">
        <f t="shared" si="2"/>
        <v>49</v>
      </c>
      <c r="F67" s="3" t="str">
        <f>IFERROR(INDEX($A$2:$A$226,MATCH(ROWS($E$2:E67),$E$2:$E$226,0)),"")</f>
        <v>FT. SUMNER</v>
      </c>
      <c r="G67" s="2">
        <f>IF(ISERROR(SEARCH(NBPTS!$A$9,$F67)),0,1)</f>
        <v>1</v>
      </c>
      <c r="H67" s="2">
        <f>IF($G67=0,"",COUNTIF($G$2:G67,1))</f>
        <v>66</v>
      </c>
      <c r="I67" s="2" t="str">
        <f t="shared" si="3"/>
        <v>FT. SUMNER</v>
      </c>
    </row>
    <row r="68" spans="1:9" x14ac:dyDescent="0.25">
      <c r="A68" s="4" t="s">
        <v>318</v>
      </c>
      <c r="B68" s="4" t="s">
        <v>317</v>
      </c>
      <c r="C68" s="4" t="s">
        <v>131</v>
      </c>
      <c r="D68" s="4" t="s">
        <v>212</v>
      </c>
      <c r="E68" s="3">
        <f t="shared" si="2"/>
        <v>51</v>
      </c>
      <c r="F68" s="3" t="str">
        <f>IFERROR(INDEX($A$2:$A$226,MATCH(ROWS($E$2:E68),$E$2:$E$226,0)),"")</f>
        <v>GADSDEN</v>
      </c>
      <c r="G68" s="2">
        <f>IF(ISERROR(SEARCH(NBPTS!$A$9,$F68)),0,1)</f>
        <v>1</v>
      </c>
      <c r="H68" s="2">
        <f>IF($G68=0,"",COUNTIF($G$2:G68,1))</f>
        <v>67</v>
      </c>
      <c r="I68" s="2" t="str">
        <f t="shared" si="3"/>
        <v>GADSDEN</v>
      </c>
    </row>
    <row r="69" spans="1:9" x14ac:dyDescent="0.25">
      <c r="A69" s="4" t="s">
        <v>316</v>
      </c>
      <c r="B69" s="4" t="s">
        <v>315</v>
      </c>
      <c r="C69" s="4" t="s">
        <v>131</v>
      </c>
      <c r="D69" s="4" t="s">
        <v>87</v>
      </c>
      <c r="E69" s="3">
        <f t="shared" si="2"/>
        <v>53</v>
      </c>
      <c r="F69" s="3" t="str">
        <f>IFERROR(INDEX($A$2:$A$226,MATCH(ROWS($E$2:E69),$E$2:$E$226,0)),"")</f>
        <v>GALLUP</v>
      </c>
      <c r="G69" s="2">
        <f>IF(ISERROR(SEARCH(NBPTS!$A$9,$F69)),0,1)</f>
        <v>1</v>
      </c>
      <c r="H69" s="2">
        <f>IF($G69=0,"",COUNTIF($G$2:G69,1))</f>
        <v>68</v>
      </c>
      <c r="I69" s="2" t="str">
        <f t="shared" si="3"/>
        <v>GALLUP</v>
      </c>
    </row>
    <row r="70" spans="1:9" x14ac:dyDescent="0.25">
      <c r="A70" s="4" t="s">
        <v>314</v>
      </c>
      <c r="B70" s="4" t="s">
        <v>313</v>
      </c>
      <c r="C70" s="4" t="s">
        <v>131</v>
      </c>
      <c r="D70" s="4" t="s">
        <v>312</v>
      </c>
      <c r="E70" s="3">
        <f t="shared" si="2"/>
        <v>56</v>
      </c>
      <c r="F70" s="3" t="str">
        <f>IFERROR(INDEX($A$2:$A$226,MATCH(ROWS($E$2:E70),$E$2:$E$226,0)),"")</f>
        <v>GILBERT L. SENA CHARTER</v>
      </c>
      <c r="G70" s="2">
        <f>IF(ISERROR(SEARCH(NBPTS!$A$9,$F70)),0,1)</f>
        <v>1</v>
      </c>
      <c r="H70" s="2">
        <f>IF($G70=0,"",COUNTIF($G$2:G70,1))</f>
        <v>69</v>
      </c>
      <c r="I70" s="2" t="str">
        <f t="shared" si="3"/>
        <v>GILBERT L. SENA CHARTER</v>
      </c>
    </row>
    <row r="71" spans="1:9" x14ac:dyDescent="0.25">
      <c r="A71" s="4" t="s">
        <v>311</v>
      </c>
      <c r="B71" s="4" t="s">
        <v>310</v>
      </c>
      <c r="C71" s="4" t="s">
        <v>131</v>
      </c>
      <c r="D71" s="4" t="s">
        <v>309</v>
      </c>
      <c r="E71" s="3">
        <f t="shared" si="2"/>
        <v>57</v>
      </c>
      <c r="F71" s="3" t="str">
        <f>IFERROR(INDEX($A$2:$A$226,MATCH(ROWS($E$2:E71),$E$2:$E$226,0)),"")</f>
        <v>GORDON BERNELL</v>
      </c>
      <c r="G71" s="2">
        <f>IF(ISERROR(SEARCH(NBPTS!$A$9,$F71)),0,1)</f>
        <v>1</v>
      </c>
      <c r="H71" s="2">
        <f>IF($G71=0,"",COUNTIF($G$2:G71,1))</f>
        <v>70</v>
      </c>
      <c r="I71" s="2" t="str">
        <f t="shared" si="3"/>
        <v>GORDON BERNELL</v>
      </c>
    </row>
    <row r="72" spans="1:9" x14ac:dyDescent="0.25">
      <c r="A72" s="4" t="s">
        <v>308</v>
      </c>
      <c r="B72" s="4" t="s">
        <v>307</v>
      </c>
      <c r="C72" s="4" t="s">
        <v>131</v>
      </c>
      <c r="D72" s="4" t="s">
        <v>306</v>
      </c>
      <c r="E72" s="3">
        <f t="shared" si="2"/>
        <v>58</v>
      </c>
      <c r="F72" s="3" t="str">
        <f>IFERROR(INDEX($A$2:$A$226,MATCH(ROWS($E$2:E72),$E$2:$E$226,0)),"")</f>
        <v>GRADY</v>
      </c>
      <c r="G72" s="2">
        <f>IF(ISERROR(SEARCH(NBPTS!$A$9,$F72)),0,1)</f>
        <v>1</v>
      </c>
      <c r="H72" s="2">
        <f>IF($G72=0,"",COUNTIF($G$2:G72,1))</f>
        <v>71</v>
      </c>
      <c r="I72" s="2" t="str">
        <f t="shared" si="3"/>
        <v>GRADY</v>
      </c>
    </row>
    <row r="73" spans="1:9" x14ac:dyDescent="0.25">
      <c r="A73" s="4" t="s">
        <v>305</v>
      </c>
      <c r="B73" s="4" t="s">
        <v>304</v>
      </c>
      <c r="C73" s="4" t="s">
        <v>131</v>
      </c>
      <c r="D73" s="4" t="s">
        <v>241</v>
      </c>
      <c r="E73" s="3">
        <f t="shared" si="2"/>
        <v>60</v>
      </c>
      <c r="F73" s="3" t="str">
        <f>IFERROR(INDEX($A$2:$A$226,MATCH(ROWS($E$2:E73),$E$2:$E$226,0)),"")</f>
        <v>GRANTS</v>
      </c>
      <c r="G73" s="2">
        <f>IF(ISERROR(SEARCH(NBPTS!$A$9,$F73)),0,1)</f>
        <v>1</v>
      </c>
      <c r="H73" s="2">
        <f>IF($G73=0,"",COUNTIF($G$2:G73,1))</f>
        <v>72</v>
      </c>
      <c r="I73" s="2" t="str">
        <f t="shared" si="3"/>
        <v>GRANTS</v>
      </c>
    </row>
    <row r="74" spans="1:9" x14ac:dyDescent="0.25">
      <c r="A74" s="4" t="s">
        <v>303</v>
      </c>
      <c r="B74" s="4" t="s">
        <v>302</v>
      </c>
      <c r="C74" s="4" t="s">
        <v>131</v>
      </c>
      <c r="D74" s="4" t="s">
        <v>301</v>
      </c>
      <c r="E74" s="3">
        <f t="shared" si="2"/>
        <v>64</v>
      </c>
      <c r="F74" s="3" t="str">
        <f>IFERROR(INDEX($A$2:$A$226,MATCH(ROWS($E$2:E74),$E$2:$E$226,0)),"")</f>
        <v>HAGERMAN</v>
      </c>
      <c r="G74" s="2">
        <f>IF(ISERROR(SEARCH(NBPTS!$A$9,$F74)),0,1)</f>
        <v>1</v>
      </c>
      <c r="H74" s="2">
        <f>IF($G74=0,"",COUNTIF($G$2:G74,1))</f>
        <v>73</v>
      </c>
      <c r="I74" s="2" t="str">
        <f t="shared" si="3"/>
        <v>HAGERMAN</v>
      </c>
    </row>
    <row r="75" spans="1:9" x14ac:dyDescent="0.25">
      <c r="A75" s="4" t="s">
        <v>300</v>
      </c>
      <c r="B75" s="4" t="s">
        <v>299</v>
      </c>
      <c r="C75" s="4" t="s">
        <v>131</v>
      </c>
      <c r="D75" s="4" t="s">
        <v>212</v>
      </c>
      <c r="E75" s="3">
        <f t="shared" si="2"/>
        <v>65</v>
      </c>
      <c r="F75" s="3" t="str">
        <f>IFERROR(INDEX($A$2:$A$226,MATCH(ROWS($E$2:E75),$E$2:$E$226,0)),"")</f>
        <v>HATCH</v>
      </c>
      <c r="G75" s="2">
        <f>IF(ISERROR(SEARCH(NBPTS!$A$9,$F75)),0,1)</f>
        <v>1</v>
      </c>
      <c r="H75" s="2">
        <f>IF($G75=0,"",COUNTIF($G$2:G75,1))</f>
        <v>74</v>
      </c>
      <c r="I75" s="2" t="str">
        <f t="shared" si="3"/>
        <v>HATCH</v>
      </c>
    </row>
    <row r="76" spans="1:9" x14ac:dyDescent="0.25">
      <c r="A76" s="4" t="s">
        <v>298</v>
      </c>
      <c r="B76" s="4" t="s">
        <v>297</v>
      </c>
      <c r="C76" s="4" t="s">
        <v>131</v>
      </c>
      <c r="D76" s="4" t="s">
        <v>296</v>
      </c>
      <c r="E76" s="3">
        <f t="shared" si="2"/>
        <v>66</v>
      </c>
      <c r="F76" s="3" t="str">
        <f>IFERROR(INDEX($A$2:$A$226,MATCH(ROWS($E$2:E76),$E$2:$E$226,0)),"")</f>
        <v>HEALTH LEADERSHIP CHARTER</v>
      </c>
      <c r="G76" s="2">
        <f>IF(ISERROR(SEARCH(NBPTS!$A$9,$F76)),0,1)</f>
        <v>1</v>
      </c>
      <c r="H76" s="2">
        <f>IF($G76=0,"",COUNTIF($G$2:G76,1))</f>
        <v>75</v>
      </c>
      <c r="I76" s="2" t="str">
        <f t="shared" si="3"/>
        <v>HEALTH LEADERSHIP CHARTER</v>
      </c>
    </row>
    <row r="77" spans="1:9" x14ac:dyDescent="0.25">
      <c r="A77" s="4" t="s">
        <v>295</v>
      </c>
      <c r="B77" s="4" t="s">
        <v>294</v>
      </c>
      <c r="C77" s="4" t="s">
        <v>131</v>
      </c>
      <c r="D77" s="4" t="s">
        <v>293</v>
      </c>
      <c r="E77" s="3">
        <f t="shared" si="2"/>
        <v>67</v>
      </c>
      <c r="F77" s="3" t="str">
        <f>IFERROR(INDEX($A$2:$A$226,MATCH(ROWS($E$2:E77),$E$2:$E$226,0)),"")</f>
        <v>HOBBS</v>
      </c>
      <c r="G77" s="2">
        <f>IF(ISERROR(SEARCH(NBPTS!$A$9,$F77)),0,1)</f>
        <v>1</v>
      </c>
      <c r="H77" s="2">
        <f>IF($G77=0,"",COUNTIF($G$2:G77,1))</f>
        <v>76</v>
      </c>
      <c r="I77" s="2" t="str">
        <f t="shared" si="3"/>
        <v>HOBBS</v>
      </c>
    </row>
    <row r="78" spans="1:9" x14ac:dyDescent="0.25">
      <c r="A78" s="4" t="s">
        <v>292</v>
      </c>
      <c r="B78" s="4" t="s">
        <v>291</v>
      </c>
      <c r="C78" s="4" t="s">
        <v>131</v>
      </c>
      <c r="D78" s="4" t="s">
        <v>130</v>
      </c>
      <c r="E78" s="3">
        <f t="shared" si="2"/>
        <v>68</v>
      </c>
      <c r="F78" s="3" t="str">
        <f>IFERROR(INDEX($A$2:$A$226,MATCH(ROWS($E$2:E78),$E$2:$E$226,0)),"")</f>
        <v>HONDO</v>
      </c>
      <c r="G78" s="2">
        <f>IF(ISERROR(SEARCH(NBPTS!$A$9,$F78)),0,1)</f>
        <v>1</v>
      </c>
      <c r="H78" s="2">
        <f>IF($G78=0,"",COUNTIF($G$2:G78,1))</f>
        <v>77</v>
      </c>
      <c r="I78" s="2" t="str">
        <f t="shared" si="3"/>
        <v>HONDO</v>
      </c>
    </row>
    <row r="79" spans="1:9" x14ac:dyDescent="0.25">
      <c r="A79" s="4" t="s">
        <v>290</v>
      </c>
      <c r="B79" s="4" t="s">
        <v>289</v>
      </c>
      <c r="C79" s="4" t="s">
        <v>131</v>
      </c>
      <c r="D79" s="4" t="s">
        <v>288</v>
      </c>
      <c r="E79" s="3">
        <f t="shared" si="2"/>
        <v>71</v>
      </c>
      <c r="F79" s="3" t="str">
        <f>IFERROR(INDEX($A$2:$A$226,MATCH(ROWS($E$2:E79),$E$2:$E$226,0)),"")</f>
        <v>HORIZON ACADEMY WEST ST. CHARTER</v>
      </c>
      <c r="G79" s="2">
        <f>IF(ISERROR(SEARCH(NBPTS!$A$9,$F79)),0,1)</f>
        <v>1</v>
      </c>
      <c r="H79" s="2">
        <f>IF($G79=0,"",COUNTIF($G$2:G79,1))</f>
        <v>78</v>
      </c>
      <c r="I79" s="2" t="str">
        <f t="shared" si="3"/>
        <v>HORIZON ACADEMY WEST ST. CHARTER</v>
      </c>
    </row>
    <row r="80" spans="1:9" x14ac:dyDescent="0.25">
      <c r="A80" s="4" t="s">
        <v>287</v>
      </c>
      <c r="B80" s="4" t="s">
        <v>286</v>
      </c>
      <c r="C80" s="4" t="s">
        <v>131</v>
      </c>
      <c r="D80" s="4" t="s">
        <v>285</v>
      </c>
      <c r="E80" s="3">
        <f t="shared" si="2"/>
        <v>72</v>
      </c>
      <c r="F80" s="3" t="str">
        <f>IFERROR(INDEX($A$2:$A$226,MATCH(ROWS($E$2:E80),$E$2:$E$226,0)),"")</f>
        <v>HOUSE</v>
      </c>
      <c r="G80" s="2">
        <f>IF(ISERROR(SEARCH(NBPTS!$A$9,$F80)),0,1)</f>
        <v>1</v>
      </c>
      <c r="H80" s="2">
        <f>IF($G80=0,"",COUNTIF($G$2:G80,1))</f>
        <v>79</v>
      </c>
      <c r="I80" s="2" t="str">
        <f t="shared" si="3"/>
        <v>HOUSE</v>
      </c>
    </row>
    <row r="81" spans="1:9" x14ac:dyDescent="0.25">
      <c r="A81" s="4" t="s">
        <v>284</v>
      </c>
      <c r="B81" s="4" t="s">
        <v>283</v>
      </c>
      <c r="C81" s="4" t="s">
        <v>131</v>
      </c>
      <c r="D81" s="4" t="s">
        <v>194</v>
      </c>
      <c r="E81" s="3">
        <f t="shared" si="2"/>
        <v>73</v>
      </c>
      <c r="F81" s="3" t="str">
        <f>IFERROR(INDEX($A$2:$A$226,MATCH(ROWS($E$2:E81),$E$2:$E$226,0)),"")</f>
        <v>HOZHO ACADEMY</v>
      </c>
      <c r="G81" s="2">
        <f>IF(ISERROR(SEARCH(NBPTS!$A$9,$F81)),0,1)</f>
        <v>1</v>
      </c>
      <c r="H81" s="2">
        <f>IF($G81=0,"",COUNTIF($G$2:G81,1))</f>
        <v>80</v>
      </c>
      <c r="I81" s="2" t="str">
        <f t="shared" si="3"/>
        <v>HOZHO ACADEMY</v>
      </c>
    </row>
    <row r="82" spans="1:9" x14ac:dyDescent="0.25">
      <c r="A82" s="4" t="s">
        <v>282</v>
      </c>
      <c r="B82" s="4" t="s">
        <v>281</v>
      </c>
      <c r="C82" s="4" t="s">
        <v>131</v>
      </c>
      <c r="D82" s="4" t="s">
        <v>60</v>
      </c>
      <c r="E82" s="3">
        <f t="shared" si="2"/>
        <v>74</v>
      </c>
      <c r="F82" s="3" t="str">
        <f>IFERROR(INDEX($A$2:$A$226,MATCH(ROWS($E$2:E82),$E$2:$E$226,0)),"")</f>
        <v>INT'L SCHOOL MESA DEL SOL ST. CHARTER</v>
      </c>
      <c r="G82" s="2">
        <f>IF(ISERROR(SEARCH(NBPTS!$A$9,$F82)),0,1)</f>
        <v>1</v>
      </c>
      <c r="H82" s="2">
        <f>IF($G82=0,"",COUNTIF($G$2:G82,1))</f>
        <v>81</v>
      </c>
      <c r="I82" s="2" t="str">
        <f t="shared" si="3"/>
        <v>INT'L SCHOOL MESA DEL SOL ST. CHARTER</v>
      </c>
    </row>
    <row r="83" spans="1:9" x14ac:dyDescent="0.25">
      <c r="A83" s="4" t="s">
        <v>280</v>
      </c>
      <c r="B83" s="4" t="s">
        <v>279</v>
      </c>
      <c r="C83" s="4" t="s">
        <v>131</v>
      </c>
      <c r="D83" s="4" t="s">
        <v>241</v>
      </c>
      <c r="E83" s="3">
        <f t="shared" si="2"/>
        <v>76</v>
      </c>
      <c r="F83" s="3" t="str">
        <f>IFERROR(INDEX($A$2:$A$226,MATCH(ROWS($E$2:E83),$E$2:$E$226,0)),"")</f>
        <v>J. PAUL TAYLOR ACADEMY</v>
      </c>
      <c r="G83" s="2">
        <f>IF(ISERROR(SEARCH(NBPTS!$A$9,$F83)),0,1)</f>
        <v>1</v>
      </c>
      <c r="H83" s="2">
        <f>IF($G83=0,"",COUNTIF($G$2:G83,1))</f>
        <v>82</v>
      </c>
      <c r="I83" s="2" t="str">
        <f t="shared" si="3"/>
        <v>J. PAUL TAYLOR ACADEMY</v>
      </c>
    </row>
    <row r="84" spans="1:9" x14ac:dyDescent="0.25">
      <c r="A84" s="4" t="s">
        <v>278</v>
      </c>
      <c r="B84" s="4" t="s">
        <v>277</v>
      </c>
      <c r="C84" s="4" t="s">
        <v>131</v>
      </c>
      <c r="D84" s="4" t="s">
        <v>188</v>
      </c>
      <c r="E84" s="3">
        <f t="shared" si="2"/>
        <v>77</v>
      </c>
      <c r="F84" s="3" t="str">
        <f>IFERROR(INDEX($A$2:$A$226,MATCH(ROWS($E$2:E84),$E$2:$E$226,0)),"")</f>
        <v>JAL</v>
      </c>
      <c r="G84" s="2">
        <f>IF(ISERROR(SEARCH(NBPTS!$A$9,$F84)),0,1)</f>
        <v>1</v>
      </c>
      <c r="H84" s="2">
        <f>IF($G84=0,"",COUNTIF($G$2:G84,1))</f>
        <v>83</v>
      </c>
      <c r="I84" s="2" t="str">
        <f t="shared" si="3"/>
        <v>JAL</v>
      </c>
    </row>
    <row r="85" spans="1:9" x14ac:dyDescent="0.25">
      <c r="A85" s="4" t="s">
        <v>276</v>
      </c>
      <c r="B85" s="4" t="s">
        <v>275</v>
      </c>
      <c r="C85" s="4" t="s">
        <v>131</v>
      </c>
      <c r="D85" s="4" t="s">
        <v>274</v>
      </c>
      <c r="E85" s="3">
        <f t="shared" si="2"/>
        <v>79</v>
      </c>
      <c r="F85" s="3" t="str">
        <f>IFERROR(INDEX($A$2:$A$226,MATCH(ROWS($E$2:E85),$E$2:$E$226,0)),"")</f>
        <v>JEFFERSON MONT. ACAD.</v>
      </c>
      <c r="G85" s="2">
        <f>IF(ISERROR(SEARCH(NBPTS!$A$9,$F85)),0,1)</f>
        <v>1</v>
      </c>
      <c r="H85" s="2">
        <f>IF($G85=0,"",COUNTIF($G$2:G85,1))</f>
        <v>84</v>
      </c>
      <c r="I85" s="2" t="str">
        <f t="shared" si="3"/>
        <v>JEFFERSON MONT. ACAD.</v>
      </c>
    </row>
    <row r="86" spans="1:9" x14ac:dyDescent="0.25">
      <c r="A86" s="4" t="s">
        <v>273</v>
      </c>
      <c r="B86" s="4" t="s">
        <v>272</v>
      </c>
      <c r="C86" s="4" t="s">
        <v>131</v>
      </c>
      <c r="D86" s="4" t="s">
        <v>241</v>
      </c>
      <c r="E86" s="3">
        <f t="shared" si="2"/>
        <v>83</v>
      </c>
      <c r="F86" s="3" t="str">
        <f>IFERROR(INDEX($A$2:$A$226,MATCH(ROWS($E$2:E86),$E$2:$E$226,0)),"")</f>
        <v>JEMEZ MOUNTAIN</v>
      </c>
      <c r="G86" s="2">
        <f>IF(ISERROR(SEARCH(NBPTS!$A$9,$F86)),0,1)</f>
        <v>1</v>
      </c>
      <c r="H86" s="2">
        <f>IF($G86=0,"",COUNTIF($G$2:G86,1))</f>
        <v>85</v>
      </c>
      <c r="I86" s="2" t="str">
        <f t="shared" si="3"/>
        <v>JEMEZ MOUNTAIN</v>
      </c>
    </row>
    <row r="87" spans="1:9" x14ac:dyDescent="0.25">
      <c r="A87" s="4" t="s">
        <v>271</v>
      </c>
      <c r="B87" s="4" t="s">
        <v>270</v>
      </c>
      <c r="C87" s="4" t="s">
        <v>131</v>
      </c>
      <c r="D87" s="4" t="s">
        <v>87</v>
      </c>
      <c r="E87" s="3">
        <f t="shared" si="2"/>
        <v>85</v>
      </c>
      <c r="F87" s="3" t="str">
        <f>IFERROR(INDEX($A$2:$A$226,MATCH(ROWS($E$2:E87),$E$2:$E$226,0)),"")</f>
        <v>JEMEZ VALLEY</v>
      </c>
      <c r="G87" s="2">
        <f>IF(ISERROR(SEARCH(NBPTS!$A$9,$F87)),0,1)</f>
        <v>1</v>
      </c>
      <c r="H87" s="2">
        <f>IF($G87=0,"",COUNTIF($G$2:G87,1))</f>
        <v>86</v>
      </c>
      <c r="I87" s="2" t="str">
        <f t="shared" si="3"/>
        <v>JEMEZ VALLEY</v>
      </c>
    </row>
    <row r="88" spans="1:9" x14ac:dyDescent="0.25">
      <c r="A88" s="4" t="s">
        <v>269</v>
      </c>
      <c r="B88" s="4" t="s">
        <v>268</v>
      </c>
      <c r="C88" s="4" t="s">
        <v>131</v>
      </c>
      <c r="D88" s="4" t="s">
        <v>16</v>
      </c>
      <c r="E88" s="3">
        <f t="shared" si="2"/>
        <v>86</v>
      </c>
      <c r="F88" s="3" t="str">
        <f>IFERROR(INDEX($A$2:$A$226,MATCH(ROWS($E$2:E88),$E$2:$E$226,0)),"")</f>
        <v>LA ACADEMIA DE ESPERANZA</v>
      </c>
      <c r="G88" s="2">
        <f>IF(ISERROR(SEARCH(NBPTS!$A$9,$F88)),0,1)</f>
        <v>1</v>
      </c>
      <c r="H88" s="2">
        <f>IF($G88=0,"",COUNTIF($G$2:G88,1))</f>
        <v>87</v>
      </c>
      <c r="I88" s="2" t="str">
        <f t="shared" si="3"/>
        <v>LA ACADEMIA DE ESPERANZA</v>
      </c>
    </row>
    <row r="89" spans="1:9" x14ac:dyDescent="0.25">
      <c r="A89" s="4" t="s">
        <v>267</v>
      </c>
      <c r="B89" s="4" t="s">
        <v>266</v>
      </c>
      <c r="C89" s="4" t="s">
        <v>135</v>
      </c>
      <c r="D89" s="4" t="s">
        <v>16</v>
      </c>
      <c r="E89" s="3">
        <f t="shared" si="2"/>
        <v>147</v>
      </c>
      <c r="F89" s="3" t="str">
        <f>IFERROR(INDEX($A$2:$A$226,MATCH(ROWS($E$2:E89),$E$2:$E$226,0)),"")</f>
        <v>LA ACADEMIA DOLORES HUERTA</v>
      </c>
      <c r="G89" s="2">
        <f>IF(ISERROR(SEARCH(NBPTS!$A$9,$F89)),0,1)</f>
        <v>1</v>
      </c>
      <c r="H89" s="2">
        <f>IF($G89=0,"",COUNTIF($G$2:G89,1))</f>
        <v>88</v>
      </c>
      <c r="I89" s="2" t="str">
        <f t="shared" si="3"/>
        <v>LA ACADEMIA DOLORES HUERTA</v>
      </c>
    </row>
    <row r="90" spans="1:9" x14ac:dyDescent="0.25">
      <c r="A90" s="4"/>
      <c r="B90" s="4"/>
      <c r="C90" s="4"/>
      <c r="D90" s="4"/>
      <c r="E90" s="3">
        <f t="shared" si="2"/>
        <v>0</v>
      </c>
      <c r="F90" s="3" t="str">
        <f>IFERROR(INDEX($A$2:$A$226,MATCH(ROWS($E$2:E90),$E$2:$E$226,0)),"")</f>
        <v>LAKE ARTHUR</v>
      </c>
      <c r="G90" s="2">
        <f>IF(ISERROR(SEARCH(NBPTS!$A$9,$F90)),0,1)</f>
        <v>1</v>
      </c>
      <c r="H90" s="2">
        <f>IF($G90=0,"",COUNTIF($G$2:G90,1))</f>
        <v>89</v>
      </c>
      <c r="I90" s="2" t="str">
        <f t="shared" si="3"/>
        <v>LAKE ARTHUR</v>
      </c>
    </row>
    <row r="91" spans="1:9" x14ac:dyDescent="0.25">
      <c r="A91" s="4" t="s">
        <v>265</v>
      </c>
      <c r="B91" s="4" t="s">
        <v>264</v>
      </c>
      <c r="C91" s="4" t="s">
        <v>131</v>
      </c>
      <c r="D91" s="4" t="s">
        <v>194</v>
      </c>
      <c r="E91" s="3">
        <f t="shared" si="2"/>
        <v>89</v>
      </c>
      <c r="F91" s="3" t="str">
        <f>IFERROR(INDEX($A$2:$A$226,MATCH(ROWS($E$2:E91),$E$2:$E$226,0)),"")</f>
        <v>LAS CRUCES</v>
      </c>
      <c r="G91" s="2">
        <f>IF(ISERROR(SEARCH(NBPTS!$A$9,$F91)),0,1)</f>
        <v>1</v>
      </c>
      <c r="H91" s="2">
        <f>IF($G91=0,"",COUNTIF($G$2:G91,1))</f>
        <v>90</v>
      </c>
      <c r="I91" s="2" t="str">
        <f t="shared" si="3"/>
        <v>LAS CRUCES</v>
      </c>
    </row>
    <row r="92" spans="1:9" x14ac:dyDescent="0.25">
      <c r="A92" s="4" t="s">
        <v>263</v>
      </c>
      <c r="B92" s="4" t="s">
        <v>262</v>
      </c>
      <c r="C92" s="4" t="s">
        <v>131</v>
      </c>
      <c r="D92" s="4" t="s">
        <v>261</v>
      </c>
      <c r="E92" s="3">
        <f t="shared" si="2"/>
        <v>90</v>
      </c>
      <c r="F92" s="3" t="str">
        <f>IFERROR(INDEX($A$2:$A$226,MATCH(ROWS($E$2:E92),$E$2:$E$226,0)),"")</f>
        <v>LAS MONTANAS</v>
      </c>
      <c r="G92" s="2">
        <f>IF(ISERROR(SEARCH(NBPTS!$A$9,$F92)),0,1)</f>
        <v>1</v>
      </c>
      <c r="H92" s="2">
        <f>IF($G92=0,"",COUNTIF($G$2:G92,1))</f>
        <v>91</v>
      </c>
      <c r="I92" s="2" t="str">
        <f t="shared" si="3"/>
        <v>LAS MONTANAS</v>
      </c>
    </row>
    <row r="93" spans="1:9" x14ac:dyDescent="0.25">
      <c r="A93" s="4" t="s">
        <v>260</v>
      </c>
      <c r="B93" s="4" t="s">
        <v>259</v>
      </c>
      <c r="C93" s="4" t="s">
        <v>131</v>
      </c>
      <c r="D93" s="4" t="s">
        <v>258</v>
      </c>
      <c r="E93" s="3">
        <f t="shared" si="2"/>
        <v>92</v>
      </c>
      <c r="F93" s="3" t="str">
        <f>IFERROR(INDEX($A$2:$A$226,MATCH(ROWS($E$2:E93),$E$2:$E$226,0)),"")</f>
        <v>LAS VEGAS CITY</v>
      </c>
      <c r="G93" s="2">
        <f>IF(ISERROR(SEARCH(NBPTS!$A$9,$F93)),0,1)</f>
        <v>1</v>
      </c>
      <c r="H93" s="2">
        <f>IF($G93=0,"",COUNTIF($G$2:G93,1))</f>
        <v>92</v>
      </c>
      <c r="I93" s="2" t="str">
        <f t="shared" si="3"/>
        <v>LAS VEGAS CITY</v>
      </c>
    </row>
    <row r="94" spans="1:9" x14ac:dyDescent="0.25">
      <c r="A94" s="4" t="s">
        <v>257</v>
      </c>
      <c r="B94" s="4" t="s">
        <v>256</v>
      </c>
      <c r="C94" s="4" t="s">
        <v>131</v>
      </c>
      <c r="D94" s="4" t="s">
        <v>255</v>
      </c>
      <c r="E94" s="3">
        <f t="shared" si="2"/>
        <v>93</v>
      </c>
      <c r="F94" s="3" t="str">
        <f>IFERROR(INDEX($A$2:$A$226,MATCH(ROWS($E$2:E94),$E$2:$E$226,0)),"")</f>
        <v>LOGAN</v>
      </c>
      <c r="G94" s="2">
        <f>IF(ISERROR(SEARCH(NBPTS!$A$9,$F94)),0,1)</f>
        <v>1</v>
      </c>
      <c r="H94" s="2">
        <f>IF($G94=0,"",COUNTIF($G$2:G94,1))</f>
        <v>93</v>
      </c>
      <c r="I94" s="2" t="str">
        <f t="shared" si="3"/>
        <v>LOGAN</v>
      </c>
    </row>
    <row r="95" spans="1:9" x14ac:dyDescent="0.25">
      <c r="A95" s="4" t="s">
        <v>254</v>
      </c>
      <c r="B95" s="4" t="s">
        <v>253</v>
      </c>
      <c r="C95" s="4" t="s">
        <v>131</v>
      </c>
      <c r="D95" s="4" t="s">
        <v>252</v>
      </c>
      <c r="E95" s="3">
        <f t="shared" si="2"/>
        <v>94</v>
      </c>
      <c r="F95" s="3" t="str">
        <f>IFERROR(INDEX($A$2:$A$226,MATCH(ROWS($E$2:E95),$E$2:$E$226,0)),"")</f>
        <v>LORDSBURG</v>
      </c>
      <c r="G95" s="2">
        <f>IF(ISERROR(SEARCH(NBPTS!$A$9,$F95)),0,1)</f>
        <v>1</v>
      </c>
      <c r="H95" s="2">
        <f>IF($G95=0,"",COUNTIF($G$2:G95,1))</f>
        <v>94</v>
      </c>
      <c r="I95" s="2" t="str">
        <f t="shared" si="3"/>
        <v>LORDSBURG</v>
      </c>
    </row>
    <row r="96" spans="1:9" x14ac:dyDescent="0.25">
      <c r="A96" s="4" t="s">
        <v>251</v>
      </c>
      <c r="B96" s="4" t="s">
        <v>250</v>
      </c>
      <c r="C96" s="4" t="s">
        <v>131</v>
      </c>
      <c r="D96" s="4" t="s">
        <v>249</v>
      </c>
      <c r="E96" s="3">
        <f t="shared" si="2"/>
        <v>95</v>
      </c>
      <c r="F96" s="3" t="str">
        <f>IFERROR(INDEX($A$2:$A$226,MATCH(ROWS($E$2:E96),$E$2:$E$226,0)),"")</f>
        <v>LOS ALAMOS</v>
      </c>
      <c r="G96" s="2">
        <f>IF(ISERROR(SEARCH(NBPTS!$A$9,$F96)),0,1)</f>
        <v>1</v>
      </c>
      <c r="H96" s="2">
        <f>IF($G96=0,"",COUNTIF($G$2:G96,1))</f>
        <v>95</v>
      </c>
      <c r="I96" s="2" t="str">
        <f t="shared" si="3"/>
        <v>LOS ALAMOS</v>
      </c>
    </row>
    <row r="97" spans="1:9" x14ac:dyDescent="0.25">
      <c r="A97" s="4" t="s">
        <v>248</v>
      </c>
      <c r="B97" s="4" t="s">
        <v>247</v>
      </c>
      <c r="C97" s="4" t="s">
        <v>131</v>
      </c>
      <c r="D97" s="4" t="s">
        <v>51</v>
      </c>
      <c r="E97" s="3">
        <f t="shared" si="2"/>
        <v>96</v>
      </c>
      <c r="F97" s="3" t="str">
        <f>IFERROR(INDEX($A$2:$A$226,MATCH(ROWS($E$2:E97),$E$2:$E$226,0)),"")</f>
        <v>LOS LUNAS</v>
      </c>
      <c r="G97" s="2">
        <f>IF(ISERROR(SEARCH(NBPTS!$A$9,$F97)),0,1)</f>
        <v>1</v>
      </c>
      <c r="H97" s="2">
        <f>IF($G97=0,"",COUNTIF($G$2:G97,1))</f>
        <v>96</v>
      </c>
      <c r="I97" s="2" t="str">
        <f t="shared" si="3"/>
        <v>LOS LUNAS</v>
      </c>
    </row>
    <row r="98" spans="1:9" x14ac:dyDescent="0.25">
      <c r="A98" s="4" t="s">
        <v>246</v>
      </c>
      <c r="B98" s="4" t="s">
        <v>245</v>
      </c>
      <c r="C98" s="4" t="s">
        <v>131</v>
      </c>
      <c r="D98" s="4" t="s">
        <v>244</v>
      </c>
      <c r="E98" s="3">
        <f t="shared" si="2"/>
        <v>98</v>
      </c>
      <c r="F98" s="3" t="str">
        <f>IFERROR(INDEX($A$2:$A$226,MATCH(ROWS($E$2:E98),$E$2:$E$226,0)),"")</f>
        <v>LOS PUENTES</v>
      </c>
      <c r="G98" s="2">
        <f>IF(ISERROR(SEARCH(NBPTS!$A$9,$F98)),0,1)</f>
        <v>1</v>
      </c>
      <c r="H98" s="2">
        <f>IF($G98=0,"",COUNTIF($G$2:G98,1))</f>
        <v>97</v>
      </c>
      <c r="I98" s="2" t="str">
        <f t="shared" si="3"/>
        <v>LOS PUENTES</v>
      </c>
    </row>
    <row r="99" spans="1:9" x14ac:dyDescent="0.25">
      <c r="A99" s="4" t="s">
        <v>243</v>
      </c>
      <c r="B99" s="4" t="s">
        <v>242</v>
      </c>
      <c r="C99" s="4" t="s">
        <v>131</v>
      </c>
      <c r="D99" s="4" t="s">
        <v>241</v>
      </c>
      <c r="E99" s="3">
        <f t="shared" si="2"/>
        <v>99</v>
      </c>
      <c r="F99" s="3" t="str">
        <f>IFERROR(INDEX($A$2:$A$226,MATCH(ROWS($E$2:E99),$E$2:$E$226,0)),"")</f>
        <v>LOVING</v>
      </c>
      <c r="G99" s="2">
        <f>IF(ISERROR(SEARCH(NBPTS!$A$9,$F99)),0,1)</f>
        <v>1</v>
      </c>
      <c r="H99" s="2">
        <f>IF($G99=0,"",COUNTIF($G$2:G99,1))</f>
        <v>98</v>
      </c>
      <c r="I99" s="2" t="str">
        <f t="shared" si="3"/>
        <v>LOVING</v>
      </c>
    </row>
    <row r="100" spans="1:9" x14ac:dyDescent="0.25">
      <c r="A100" s="4" t="s">
        <v>240</v>
      </c>
      <c r="B100" s="4" t="s">
        <v>239</v>
      </c>
      <c r="C100" s="4" t="s">
        <v>131</v>
      </c>
      <c r="D100" s="4" t="s">
        <v>172</v>
      </c>
      <c r="E100" s="3">
        <f t="shared" si="2"/>
        <v>100</v>
      </c>
      <c r="F100" s="3" t="str">
        <f>IFERROR(INDEX($A$2:$A$226,MATCH(ROWS($E$2:E100),$E$2:$E$226,0)),"")</f>
        <v>LOVINGTON</v>
      </c>
      <c r="G100" s="2">
        <f>IF(ISERROR(SEARCH(NBPTS!$A$9,$F100)),0,1)</f>
        <v>1</v>
      </c>
      <c r="H100" s="2">
        <f>IF($G100=0,"",COUNTIF($G$2:G100,1))</f>
        <v>99</v>
      </c>
      <c r="I100" s="2" t="str">
        <f t="shared" si="3"/>
        <v>LOVINGTON</v>
      </c>
    </row>
    <row r="101" spans="1:9" x14ac:dyDescent="0.25">
      <c r="A101" s="4" t="s">
        <v>238</v>
      </c>
      <c r="B101" s="4" t="s">
        <v>237</v>
      </c>
      <c r="C101" s="4" t="s">
        <v>131</v>
      </c>
      <c r="D101" s="4" t="s">
        <v>204</v>
      </c>
      <c r="E101" s="3">
        <f t="shared" si="2"/>
        <v>103</v>
      </c>
      <c r="F101" s="3" t="str">
        <f>IFERROR(INDEX($A$2:$A$226,MATCH(ROWS($E$2:E101),$E$2:$E$226,0)),"")</f>
        <v>MAGDALENA</v>
      </c>
      <c r="G101" s="2">
        <f>IF(ISERROR(SEARCH(NBPTS!$A$9,$F101)),0,1)</f>
        <v>1</v>
      </c>
      <c r="H101" s="2">
        <f>IF($G101=0,"",COUNTIF($G$2:G101,1))</f>
        <v>100</v>
      </c>
      <c r="I101" s="2" t="str">
        <f t="shared" si="3"/>
        <v>MAGDALENA</v>
      </c>
    </row>
    <row r="102" spans="1:9" x14ac:dyDescent="0.25">
      <c r="A102" s="4" t="s">
        <v>236</v>
      </c>
      <c r="B102" s="4" t="s">
        <v>235</v>
      </c>
      <c r="C102" s="4" t="s">
        <v>131</v>
      </c>
      <c r="D102" s="4" t="s">
        <v>234</v>
      </c>
      <c r="E102" s="3">
        <f t="shared" si="2"/>
        <v>105</v>
      </c>
      <c r="F102" s="3" t="str">
        <f>IFERROR(INDEX($A$2:$A$226,MATCH(ROWS($E$2:E102),$E$2:$E$226,0)),"")</f>
        <v>MARK ARMIJO (NUESTROS VALORES)</v>
      </c>
      <c r="G102" s="2">
        <f>IF(ISERROR(SEARCH(NBPTS!$A$9,$F102)),0,1)</f>
        <v>1</v>
      </c>
      <c r="H102" s="2">
        <f>IF($G102=0,"",COUNTIF($G$2:G102,1))</f>
        <v>101</v>
      </c>
      <c r="I102" s="2" t="str">
        <f t="shared" si="3"/>
        <v>MARK ARMIJO (NUESTROS VALORES)</v>
      </c>
    </row>
    <row r="103" spans="1:9" x14ac:dyDescent="0.25">
      <c r="A103" s="4" t="s">
        <v>233</v>
      </c>
      <c r="B103" s="4" t="s">
        <v>232</v>
      </c>
      <c r="C103" s="4" t="s">
        <v>131</v>
      </c>
      <c r="D103" s="4" t="s">
        <v>217</v>
      </c>
      <c r="E103" s="3">
        <f t="shared" si="2"/>
        <v>106</v>
      </c>
      <c r="F103" s="3" t="str">
        <f>IFERROR(INDEX($A$2:$A$226,MATCH(ROWS($E$2:E103),$E$2:$E$226,0)),"")</f>
        <v>MASTERS PROGRAM ST. CHARTER</v>
      </c>
      <c r="G103" s="2">
        <f>IF(ISERROR(SEARCH(NBPTS!$A$9,$F103)),0,1)</f>
        <v>1</v>
      </c>
      <c r="H103" s="2">
        <f>IF($G103=0,"",COUNTIF($G$2:G103,1))</f>
        <v>102</v>
      </c>
      <c r="I103" s="2" t="str">
        <f t="shared" si="3"/>
        <v>MASTERS PROGRAM ST. CHARTER</v>
      </c>
    </row>
    <row r="104" spans="1:9" x14ac:dyDescent="0.25">
      <c r="A104" s="4" t="s">
        <v>231</v>
      </c>
      <c r="B104" s="4" t="s">
        <v>230</v>
      </c>
      <c r="C104" s="4" t="s">
        <v>131</v>
      </c>
      <c r="D104" s="4" t="s">
        <v>140</v>
      </c>
      <c r="E104" s="3">
        <f t="shared" si="2"/>
        <v>112</v>
      </c>
      <c r="F104" s="3" t="str">
        <f>IFERROR(INDEX($A$2:$A$226,MATCH(ROWS($E$2:E104),$E$2:$E$226,0)),"")</f>
        <v>MAXWELL</v>
      </c>
      <c r="G104" s="2">
        <f>IF(ISERROR(SEARCH(NBPTS!$A$9,$F104)),0,1)</f>
        <v>1</v>
      </c>
      <c r="H104" s="2">
        <f>IF($G104=0,"",COUNTIF($G$2:G104,1))</f>
        <v>103</v>
      </c>
      <c r="I104" s="2" t="str">
        <f t="shared" si="3"/>
        <v>MAXWELL</v>
      </c>
    </row>
    <row r="105" spans="1:9" x14ac:dyDescent="0.25">
      <c r="A105" s="4" t="s">
        <v>229</v>
      </c>
      <c r="B105" s="4" t="s">
        <v>228</v>
      </c>
      <c r="C105" s="4" t="s">
        <v>131</v>
      </c>
      <c r="D105" s="4" t="s">
        <v>227</v>
      </c>
      <c r="E105" s="3">
        <f t="shared" si="2"/>
        <v>114</v>
      </c>
      <c r="F105" s="3" t="str">
        <f>IFERROR(INDEX($A$2:$A$226,MATCH(ROWS($E$2:E105),$E$2:$E$226,0)),"")</f>
        <v>MCCURDY CHARTER SCHOOL</v>
      </c>
      <c r="G105" s="2">
        <f>IF(ISERROR(SEARCH(NBPTS!$A$9,$F105)),0,1)</f>
        <v>1</v>
      </c>
      <c r="H105" s="2">
        <f>IF($G105=0,"",COUNTIF($G$2:G105,1))</f>
        <v>104</v>
      </c>
      <c r="I105" s="2" t="str">
        <f t="shared" si="3"/>
        <v>MCCURDY CHARTER SCHOOL</v>
      </c>
    </row>
    <row r="106" spans="1:9" x14ac:dyDescent="0.25">
      <c r="A106" s="4" t="s">
        <v>226</v>
      </c>
      <c r="B106" s="4" t="s">
        <v>225</v>
      </c>
      <c r="C106" s="4" t="s">
        <v>131</v>
      </c>
      <c r="D106" s="4" t="s">
        <v>191</v>
      </c>
      <c r="E106" s="3">
        <f t="shared" si="2"/>
        <v>116</v>
      </c>
      <c r="F106" s="3" t="str">
        <f>IFERROR(INDEX($A$2:$A$226,MATCH(ROWS($E$2:E106),$E$2:$E$226,0)),"")</f>
        <v>MELROSE</v>
      </c>
      <c r="G106" s="2">
        <f>IF(ISERROR(SEARCH(NBPTS!$A$9,$F106)),0,1)</f>
        <v>1</v>
      </c>
      <c r="H106" s="2">
        <f>IF($G106=0,"",COUNTIF($G$2:G106,1))</f>
        <v>105</v>
      </c>
      <c r="I106" s="2" t="str">
        <f t="shared" si="3"/>
        <v>MELROSE</v>
      </c>
    </row>
    <row r="107" spans="1:9" x14ac:dyDescent="0.25">
      <c r="A107" s="4" t="s">
        <v>224</v>
      </c>
      <c r="B107" s="4" t="s">
        <v>223</v>
      </c>
      <c r="C107" s="4" t="s">
        <v>131</v>
      </c>
      <c r="D107" s="4" t="s">
        <v>222</v>
      </c>
      <c r="E107" s="3">
        <f t="shared" si="2"/>
        <v>118</v>
      </c>
      <c r="F107" s="3" t="str">
        <f>IFERROR(INDEX($A$2:$A$226,MATCH(ROWS($E$2:E107),$E$2:$E$226,0)),"")</f>
        <v>MESA VISTA</v>
      </c>
      <c r="G107" s="2">
        <f>IF(ISERROR(SEARCH(NBPTS!$A$9,$F107)),0,1)</f>
        <v>1</v>
      </c>
      <c r="H107" s="2">
        <f>IF($G107=0,"",COUNTIF($G$2:G107,1))</f>
        <v>106</v>
      </c>
      <c r="I107" s="2" t="str">
        <f t="shared" si="3"/>
        <v>MESA VISTA</v>
      </c>
    </row>
    <row r="108" spans="1:9" x14ac:dyDescent="0.25">
      <c r="A108" s="4" t="s">
        <v>221</v>
      </c>
      <c r="B108" s="4" t="s">
        <v>220</v>
      </c>
      <c r="C108" s="4" t="s">
        <v>131</v>
      </c>
      <c r="D108" s="4" t="s">
        <v>134</v>
      </c>
      <c r="E108" s="3">
        <f t="shared" si="2"/>
        <v>128</v>
      </c>
      <c r="F108" s="3" t="str">
        <f>IFERROR(INDEX($A$2:$A$226,MATCH(ROWS($E$2:E108),$E$2:$E$226,0)),"")</f>
        <v>MIDDLE COLLEGE HIGH</v>
      </c>
      <c r="G108" s="2">
        <f>IF(ISERROR(SEARCH(NBPTS!$A$9,$F108)),0,1)</f>
        <v>1</v>
      </c>
      <c r="H108" s="2">
        <f>IF($G108=0,"",COUNTIF($G$2:G108,1))</f>
        <v>107</v>
      </c>
      <c r="I108" s="2" t="str">
        <f t="shared" si="3"/>
        <v>MIDDLE COLLEGE HIGH</v>
      </c>
    </row>
    <row r="109" spans="1:9" x14ac:dyDescent="0.25">
      <c r="A109" s="4" t="s">
        <v>219</v>
      </c>
      <c r="B109" s="4" t="s">
        <v>218</v>
      </c>
      <c r="C109" s="4" t="s">
        <v>131</v>
      </c>
      <c r="D109" s="4" t="s">
        <v>217</v>
      </c>
      <c r="E109" s="3">
        <f t="shared" si="2"/>
        <v>130</v>
      </c>
      <c r="F109" s="3" t="str">
        <f>IFERROR(INDEX($A$2:$A$226,MATCH(ROWS($E$2:E109),$E$2:$E$226,0)),"")</f>
        <v>MISSION ACHIEVEMENT &amp; SUCCESS-MAS</v>
      </c>
      <c r="G109" s="2">
        <f>IF(ISERROR(SEARCH(NBPTS!$A$9,$F109)),0,1)</f>
        <v>1</v>
      </c>
      <c r="H109" s="2">
        <f>IF($G109=0,"",COUNTIF($G$2:G109,1))</f>
        <v>108</v>
      </c>
      <c r="I109" s="2" t="str">
        <f t="shared" si="3"/>
        <v>MISSION ACHIEVEMENT &amp; SUCCESS-MAS</v>
      </c>
    </row>
    <row r="110" spans="1:9" x14ac:dyDescent="0.25">
      <c r="A110" s="4" t="s">
        <v>216</v>
      </c>
      <c r="B110" s="4" t="s">
        <v>215</v>
      </c>
      <c r="C110" s="4" t="s">
        <v>131</v>
      </c>
      <c r="D110" s="4" t="s">
        <v>22</v>
      </c>
      <c r="E110" s="3">
        <f t="shared" si="2"/>
        <v>131</v>
      </c>
      <c r="F110" s="3" t="str">
        <f>IFERROR(INDEX($A$2:$A$226,MATCH(ROWS($E$2:E110),$E$2:$E$226,0)),"")</f>
        <v>MONTE DEL SOL</v>
      </c>
      <c r="G110" s="2">
        <f>IF(ISERROR(SEARCH(NBPTS!$A$9,$F110)),0,1)</f>
        <v>1</v>
      </c>
      <c r="H110" s="2">
        <f>IF($G110=0,"",COUNTIF($G$2:G110,1))</f>
        <v>109</v>
      </c>
      <c r="I110" s="2" t="str">
        <f t="shared" si="3"/>
        <v>MONTE DEL SOL</v>
      </c>
    </row>
    <row r="111" spans="1:9" x14ac:dyDescent="0.25">
      <c r="A111" s="4" t="s">
        <v>214</v>
      </c>
      <c r="B111" s="4" t="s">
        <v>213</v>
      </c>
      <c r="C111" s="4" t="s">
        <v>131</v>
      </c>
      <c r="D111" s="4" t="s">
        <v>212</v>
      </c>
      <c r="E111" s="3">
        <f t="shared" si="2"/>
        <v>132</v>
      </c>
      <c r="F111" s="3" t="str">
        <f>IFERROR(INDEX($A$2:$A$226,MATCH(ROWS($E$2:E111),$E$2:$E$226,0)),"")</f>
        <v>MONTESSORI ELEMEMTARY ST. CHARTER</v>
      </c>
      <c r="G111" s="2">
        <f>IF(ISERROR(SEARCH(NBPTS!$A$9,$F111)),0,1)</f>
        <v>1</v>
      </c>
      <c r="H111" s="2">
        <f>IF($G111=0,"",COUNTIF($G$2:G111,1))</f>
        <v>110</v>
      </c>
      <c r="I111" s="2" t="str">
        <f t="shared" si="3"/>
        <v>MONTESSORI ELEMEMTARY ST. CHARTER</v>
      </c>
    </row>
    <row r="112" spans="1:9" x14ac:dyDescent="0.25">
      <c r="A112" s="4" t="s">
        <v>211</v>
      </c>
      <c r="B112" s="4" t="s">
        <v>210</v>
      </c>
      <c r="C112" s="4" t="s">
        <v>131</v>
      </c>
      <c r="D112" s="4" t="s">
        <v>209</v>
      </c>
      <c r="E112" s="3">
        <f t="shared" si="2"/>
        <v>133</v>
      </c>
      <c r="F112" s="3" t="str">
        <f>IFERROR(INDEX($A$2:$A$226,MATCH(ROWS($E$2:E112),$E$2:$E$226,0)),"")</f>
        <v>MONTESSORI OF THE RIO GRANDE</v>
      </c>
      <c r="G112" s="2">
        <f>IF(ISERROR(SEARCH(NBPTS!$A$9,$F112)),0,1)</f>
        <v>1</v>
      </c>
      <c r="H112" s="2">
        <f>IF($G112=0,"",COUNTIF($G$2:G112,1))</f>
        <v>111</v>
      </c>
      <c r="I112" s="2" t="str">
        <f t="shared" si="3"/>
        <v>MONTESSORI OF THE RIO GRANDE</v>
      </c>
    </row>
    <row r="113" spans="1:9" x14ac:dyDescent="0.25">
      <c r="A113" s="4" t="s">
        <v>208</v>
      </c>
      <c r="B113" s="4" t="s">
        <v>207</v>
      </c>
      <c r="C113" s="4" t="s">
        <v>131</v>
      </c>
      <c r="D113" s="4" t="s">
        <v>31</v>
      </c>
      <c r="E113" s="3">
        <f t="shared" si="2"/>
        <v>134</v>
      </c>
      <c r="F113" s="3" t="str">
        <f>IFERROR(INDEX($A$2:$A$226,MATCH(ROWS($E$2:E113),$E$2:$E$226,0)),"")</f>
        <v>MORA</v>
      </c>
      <c r="G113" s="2">
        <f>IF(ISERROR(SEARCH(NBPTS!$A$9,$F113)),0,1)</f>
        <v>1</v>
      </c>
      <c r="H113" s="2">
        <f>IF($G113=0,"",COUNTIF($G$2:G113,1))</f>
        <v>112</v>
      </c>
      <c r="I113" s="2" t="str">
        <f t="shared" si="3"/>
        <v>MORA</v>
      </c>
    </row>
    <row r="114" spans="1:9" x14ac:dyDescent="0.25">
      <c r="A114" s="4" t="s">
        <v>206</v>
      </c>
      <c r="B114" s="4" t="s">
        <v>205</v>
      </c>
      <c r="C114" s="4" t="s">
        <v>131</v>
      </c>
      <c r="D114" s="4" t="s">
        <v>204</v>
      </c>
      <c r="E114" s="3">
        <f t="shared" si="2"/>
        <v>136</v>
      </c>
      <c r="F114" s="3" t="str">
        <f>IFERROR(INDEX($A$2:$A$226,MATCH(ROWS($E$2:E114),$E$2:$E$226,0)),"")</f>
        <v>MORENO VALLEY HIGH</v>
      </c>
      <c r="G114" s="2">
        <f>IF(ISERROR(SEARCH(NBPTS!$A$9,$F114)),0,1)</f>
        <v>1</v>
      </c>
      <c r="H114" s="2">
        <f>IF($G114=0,"",COUNTIF($G$2:G114,1))</f>
        <v>113</v>
      </c>
      <c r="I114" s="2" t="str">
        <f t="shared" si="3"/>
        <v>MORENO VALLEY HIGH</v>
      </c>
    </row>
    <row r="115" spans="1:9" x14ac:dyDescent="0.25">
      <c r="A115" s="4" t="s">
        <v>203</v>
      </c>
      <c r="B115" s="4" t="s">
        <v>202</v>
      </c>
      <c r="C115" s="4" t="s">
        <v>131</v>
      </c>
      <c r="D115" s="4" t="s">
        <v>201</v>
      </c>
      <c r="E115" s="3">
        <f t="shared" si="2"/>
        <v>138</v>
      </c>
      <c r="F115" s="3" t="str">
        <f>IFERROR(INDEX($A$2:$A$226,MATCH(ROWS($E$2:E115),$E$2:$E$226,0)),"")</f>
        <v>MORIARTY</v>
      </c>
      <c r="G115" s="2">
        <f>IF(ISERROR(SEARCH(NBPTS!$A$9,$F115)),0,1)</f>
        <v>1</v>
      </c>
      <c r="H115" s="2">
        <f>IF($G115=0,"",COUNTIF($G$2:G115,1))</f>
        <v>114</v>
      </c>
      <c r="I115" s="2" t="str">
        <f t="shared" si="3"/>
        <v>MORIARTY</v>
      </c>
    </row>
    <row r="116" spans="1:9" x14ac:dyDescent="0.25">
      <c r="A116" s="4" t="s">
        <v>200</v>
      </c>
      <c r="B116" s="4" t="s">
        <v>199</v>
      </c>
      <c r="C116" s="4" t="s">
        <v>131</v>
      </c>
      <c r="D116" s="4" t="s">
        <v>16</v>
      </c>
      <c r="E116" s="3">
        <f t="shared" si="2"/>
        <v>141</v>
      </c>
      <c r="F116" s="3" t="str">
        <f>IFERROR(INDEX($A$2:$A$226,MATCH(ROWS($E$2:E116),$E$2:$E$226,0)),"")</f>
        <v>MOSAIC ACADEMY CHARTER</v>
      </c>
      <c r="G116" s="2">
        <f>IF(ISERROR(SEARCH(NBPTS!$A$9,$F116)),0,1)</f>
        <v>1</v>
      </c>
      <c r="H116" s="2">
        <f>IF($G116=0,"",COUNTIF($G$2:G116,1))</f>
        <v>115</v>
      </c>
      <c r="I116" s="2" t="str">
        <f t="shared" si="3"/>
        <v>MOSAIC ACADEMY CHARTER</v>
      </c>
    </row>
    <row r="117" spans="1:9" x14ac:dyDescent="0.25">
      <c r="A117" s="4" t="s">
        <v>198</v>
      </c>
      <c r="B117" s="4" t="s">
        <v>197</v>
      </c>
      <c r="C117" s="4" t="s">
        <v>131</v>
      </c>
      <c r="D117" s="4" t="s">
        <v>194</v>
      </c>
      <c r="E117" s="3">
        <f t="shared" si="2"/>
        <v>144</v>
      </c>
      <c r="F117" s="3" t="str">
        <f>IFERROR(INDEX($A$2:$A$226,MATCH(ROWS($E$2:E117),$E$2:$E$226,0)),"")</f>
        <v>MOSQUERO</v>
      </c>
      <c r="G117" s="2">
        <f>IF(ISERROR(SEARCH(NBPTS!$A$9,$F117)),0,1)</f>
        <v>1</v>
      </c>
      <c r="H117" s="2">
        <f>IF($G117=0,"",COUNTIF($G$2:G117,1))</f>
        <v>116</v>
      </c>
      <c r="I117" s="2" t="str">
        <f t="shared" si="3"/>
        <v>MOSQUERO</v>
      </c>
    </row>
    <row r="118" spans="1:9" x14ac:dyDescent="0.25">
      <c r="A118" s="4" t="s">
        <v>196</v>
      </c>
      <c r="B118" s="4" t="s">
        <v>195</v>
      </c>
      <c r="C118" s="4" t="s">
        <v>135</v>
      </c>
      <c r="D118" s="4" t="s">
        <v>194</v>
      </c>
      <c r="E118" s="3">
        <f t="shared" si="2"/>
        <v>153</v>
      </c>
      <c r="F118" s="3" t="str">
        <f>IFERROR(INDEX($A$2:$A$226,MATCH(ROWS($E$2:E118),$E$2:$E$226,0)),"")</f>
        <v>MOUNTAIN MAHOGANY</v>
      </c>
      <c r="G118" s="2">
        <f>IF(ISERROR(SEARCH(NBPTS!$A$9,$F118)),0,1)</f>
        <v>1</v>
      </c>
      <c r="H118" s="2">
        <f>IF($G118=0,"",COUNTIF($G$2:G118,1))</f>
        <v>117</v>
      </c>
      <c r="I118" s="2" t="str">
        <f t="shared" si="3"/>
        <v>MOUNTAIN MAHOGANY</v>
      </c>
    </row>
    <row r="119" spans="1:9" x14ac:dyDescent="0.25">
      <c r="A119" s="4"/>
      <c r="B119" s="4"/>
      <c r="C119" s="4"/>
      <c r="D119" s="4"/>
      <c r="E119" s="3">
        <f t="shared" si="2"/>
        <v>0</v>
      </c>
      <c r="F119" s="3" t="str">
        <f>IFERROR(INDEX($A$2:$A$226,MATCH(ROWS($E$2:E119),$E$2:$E$226,0)),"")</f>
        <v>MOUNTAINAIR</v>
      </c>
      <c r="G119" s="2">
        <f>IF(ISERROR(SEARCH(NBPTS!$A$9,$F119)),0,1)</f>
        <v>1</v>
      </c>
      <c r="H119" s="2">
        <f>IF($G119=0,"",COUNTIF($G$2:G119,1))</f>
        <v>118</v>
      </c>
      <c r="I119" s="2" t="str">
        <f t="shared" si="3"/>
        <v>MOUNTAINAIR</v>
      </c>
    </row>
    <row r="120" spans="1:9" x14ac:dyDescent="0.25">
      <c r="A120" s="4" t="s">
        <v>193</v>
      </c>
      <c r="B120" s="4" t="s">
        <v>192</v>
      </c>
      <c r="C120" s="4" t="s">
        <v>131</v>
      </c>
      <c r="D120" s="4" t="s">
        <v>191</v>
      </c>
      <c r="E120" s="3">
        <f t="shared" si="2"/>
        <v>145</v>
      </c>
      <c r="F120" s="3" t="str">
        <f>IFERROR(INDEX($A$2:$A$226,MATCH(ROWS($E$2:E120),$E$2:$E$226,0)),"")</f>
        <v>NATIVE AMERICAN COMM ACAD.</v>
      </c>
      <c r="G120" s="2">
        <f>IF(ISERROR(SEARCH(NBPTS!$A$9,$F120)),0,1)</f>
        <v>1</v>
      </c>
      <c r="H120" s="2">
        <f>IF($G120=0,"",COUNTIF($G$2:G120,1))</f>
        <v>119</v>
      </c>
      <c r="I120" s="2" t="str">
        <f t="shared" si="3"/>
        <v>NATIVE AMERICAN COMM ACAD.</v>
      </c>
    </row>
    <row r="121" spans="1:9" x14ac:dyDescent="0.25">
      <c r="A121" s="4" t="s">
        <v>190</v>
      </c>
      <c r="B121" s="4" t="s">
        <v>189</v>
      </c>
      <c r="C121" s="4" t="s">
        <v>131</v>
      </c>
      <c r="D121" s="4" t="s">
        <v>188</v>
      </c>
      <c r="E121" s="3">
        <f t="shared" si="2"/>
        <v>146</v>
      </c>
      <c r="F121" s="3" t="str">
        <f>IFERROR(INDEX($A$2:$A$226,MATCH(ROWS($E$2:E121),$E$2:$E$226,0)),"")</f>
        <v>NEW AMERICA CHARTER SCHOOL</v>
      </c>
      <c r="G121" s="2">
        <f>IF(ISERROR(SEARCH(NBPTS!$A$9,$F121)),0,1)</f>
        <v>1</v>
      </c>
      <c r="H121" s="2">
        <f>IF($G121=0,"",COUNTIF($G$2:G121,1))</f>
        <v>120</v>
      </c>
      <c r="I121" s="2" t="str">
        <f t="shared" si="3"/>
        <v>NEW AMERICA CHARTER SCHOOL</v>
      </c>
    </row>
    <row r="122" spans="1:9" x14ac:dyDescent="0.25">
      <c r="A122" s="4" t="s">
        <v>187</v>
      </c>
      <c r="B122" s="4" t="s">
        <v>186</v>
      </c>
      <c r="C122" s="4" t="s">
        <v>131</v>
      </c>
      <c r="D122" s="4" t="s">
        <v>149</v>
      </c>
      <c r="E122" s="3">
        <f t="shared" si="2"/>
        <v>148</v>
      </c>
      <c r="F122" s="3" t="str">
        <f>IFERROR(INDEX($A$2:$A$226,MATCH(ROWS($E$2:E122),$E$2:$E$226,0)),"")</f>
        <v>NEW AMERICA SCHOOL - LAS CRUCES</v>
      </c>
      <c r="G122" s="2">
        <f>IF(ISERROR(SEARCH(NBPTS!$A$9,$F122)),0,1)</f>
        <v>1</v>
      </c>
      <c r="H122" s="2">
        <f>IF($G122=0,"",COUNTIF($G$2:G122,1))</f>
        <v>121</v>
      </c>
      <c r="I122" s="2" t="str">
        <f t="shared" si="3"/>
        <v>NEW AMERICA SCHOOL - LAS CRUCES</v>
      </c>
    </row>
    <row r="123" spans="1:9" x14ac:dyDescent="0.25">
      <c r="A123" s="4" t="s">
        <v>185</v>
      </c>
      <c r="B123" s="4" t="s">
        <v>184</v>
      </c>
      <c r="C123" s="4" t="s">
        <v>131</v>
      </c>
      <c r="D123" s="4" t="s">
        <v>22</v>
      </c>
      <c r="E123" s="3">
        <f t="shared" si="2"/>
        <v>150</v>
      </c>
      <c r="F123" s="3" t="str">
        <f>IFERROR(INDEX($A$2:$A$226,MATCH(ROWS($E$2:E123),$E$2:$E$226,0)),"")</f>
        <v>NEW MEXICO ACADEMY FOR THE MEDIA ARTS CHARTER</v>
      </c>
      <c r="G123" s="2">
        <f>IF(ISERROR(SEARCH(NBPTS!$A$9,$F123)),0,1)</f>
        <v>1</v>
      </c>
      <c r="H123" s="2">
        <f>IF($G123=0,"",COUNTIF($G$2:G123,1))</f>
        <v>122</v>
      </c>
      <c r="I123" s="2" t="str">
        <f t="shared" si="3"/>
        <v>NEW MEXICO ACADEMY FOR THE MEDIA ARTS CHARTER</v>
      </c>
    </row>
    <row r="124" spans="1:9" x14ac:dyDescent="0.25">
      <c r="A124" s="4" t="s">
        <v>183</v>
      </c>
      <c r="B124" s="4" t="s">
        <v>182</v>
      </c>
      <c r="C124" s="4" t="s">
        <v>135</v>
      </c>
      <c r="D124" s="4" t="s">
        <v>22</v>
      </c>
      <c r="E124" s="3">
        <f t="shared" si="2"/>
        <v>2</v>
      </c>
      <c r="F124" s="3" t="str">
        <f>IFERROR(INDEX($A$2:$A$226,MATCH(ROWS($E$2:E124),$E$2:$E$226,0)),"")</f>
        <v>NEW MEXICO CONNECTIONS ACADEMY</v>
      </c>
      <c r="G124" s="2">
        <f>IF(ISERROR(SEARCH(NBPTS!$A$9,$F124)),0,1)</f>
        <v>1</v>
      </c>
      <c r="H124" s="2">
        <f>IF($G124=0,"",COUNTIF($G$2:G124,1))</f>
        <v>123</v>
      </c>
      <c r="I124" s="2" t="str">
        <f t="shared" si="3"/>
        <v>NEW MEXICO CONNECTIONS ACADEMY</v>
      </c>
    </row>
    <row r="125" spans="1:9" x14ac:dyDescent="0.25">
      <c r="A125" s="4"/>
      <c r="B125" s="4"/>
      <c r="C125" s="4"/>
      <c r="D125" s="4"/>
      <c r="E125" s="3">
        <f t="shared" si="2"/>
        <v>0</v>
      </c>
      <c r="F125" s="3" t="str">
        <f>IFERROR(INDEX($A$2:$A$226,MATCH(ROWS($E$2:E125),$E$2:$E$226,0)),"")</f>
        <v>NEW MEXICO INTERNATIONAL</v>
      </c>
      <c r="G125" s="2">
        <f>IF(ISERROR(SEARCH(NBPTS!$A$9,$F125)),0,1)</f>
        <v>1</v>
      </c>
      <c r="H125" s="2">
        <f>IF($G125=0,"",COUNTIF($G$2:G125,1))</f>
        <v>124</v>
      </c>
      <c r="I125" s="2" t="str">
        <f t="shared" si="3"/>
        <v>NEW MEXICO INTERNATIONAL</v>
      </c>
    </row>
    <row r="126" spans="1:9" x14ac:dyDescent="0.25">
      <c r="A126" s="4" t="s">
        <v>181</v>
      </c>
      <c r="B126" s="4" t="s">
        <v>180</v>
      </c>
      <c r="C126" s="4" t="s">
        <v>131</v>
      </c>
      <c r="D126" s="4" t="s">
        <v>179</v>
      </c>
      <c r="E126" s="3">
        <f t="shared" si="2"/>
        <v>151</v>
      </c>
      <c r="F126" s="3" t="str">
        <f>IFERROR(INDEX($A$2:$A$226,MATCH(ROWS($E$2:E126),$E$2:$E$226,0)),"")</f>
        <v>NEW MEXICO SCHOOL FOR THE ARTS ST. CH</v>
      </c>
      <c r="G126" s="2">
        <f>IF(ISERROR(SEARCH(NBPTS!$A$9,$F126)),0,1)</f>
        <v>1</v>
      </c>
      <c r="H126" s="2">
        <f>IF($G126=0,"",COUNTIF($G$2:G126,1))</f>
        <v>125</v>
      </c>
      <c r="I126" s="2" t="str">
        <f t="shared" si="3"/>
        <v>NEW MEXICO SCHOOL FOR THE ARTS ST. CH</v>
      </c>
    </row>
    <row r="127" spans="1:9" x14ac:dyDescent="0.25">
      <c r="A127" s="4" t="s">
        <v>178</v>
      </c>
      <c r="B127" s="4" t="s">
        <v>177</v>
      </c>
      <c r="C127" s="4" t="s">
        <v>131</v>
      </c>
      <c r="D127" s="4" t="s">
        <v>115</v>
      </c>
      <c r="E127" s="3">
        <f t="shared" si="2"/>
        <v>155</v>
      </c>
      <c r="F127" s="3" t="str">
        <f>IFERROR(INDEX($A$2:$A$226,MATCH(ROWS($E$2:E127),$E$2:$E$226,0)),"")</f>
        <v>NORTH VALLEY ACADEMY ST. CHARTER</v>
      </c>
      <c r="G127" s="2">
        <f>IF(ISERROR(SEARCH(NBPTS!$A$9,$F127)),0,1)</f>
        <v>1</v>
      </c>
      <c r="H127" s="2">
        <f>IF($G127=0,"",COUNTIF($G$2:G127,1))</f>
        <v>126</v>
      </c>
      <c r="I127" s="2" t="str">
        <f t="shared" si="3"/>
        <v>NORTH VALLEY ACADEMY ST. CHARTER</v>
      </c>
    </row>
    <row r="128" spans="1:9" x14ac:dyDescent="0.25">
      <c r="A128" s="4" t="s">
        <v>176</v>
      </c>
      <c r="B128" s="4" t="s">
        <v>175</v>
      </c>
      <c r="C128" s="4" t="s">
        <v>131</v>
      </c>
      <c r="D128" s="4" t="s">
        <v>172</v>
      </c>
      <c r="E128" s="3">
        <f t="shared" si="2"/>
        <v>157</v>
      </c>
      <c r="F128" s="3" t="str">
        <f>IFERROR(INDEX($A$2:$A$226,MATCH(ROWS($E$2:E128),$E$2:$E$226,0)),"")</f>
        <v>PAPA</v>
      </c>
      <c r="G128" s="2">
        <f>IF(ISERROR(SEARCH(NBPTS!$A$9,$F128)),0,1)</f>
        <v>1</v>
      </c>
      <c r="H128" s="2">
        <f>IF($G128=0,"",COUNTIF($G$2:G128,1))</f>
        <v>127</v>
      </c>
      <c r="I128" s="2" t="str">
        <f t="shared" si="3"/>
        <v>PAPA</v>
      </c>
    </row>
    <row r="129" spans="1:9" x14ac:dyDescent="0.25">
      <c r="A129" s="4" t="s">
        <v>174</v>
      </c>
      <c r="B129" s="4" t="s">
        <v>173</v>
      </c>
      <c r="C129" s="4" t="s">
        <v>135</v>
      </c>
      <c r="D129" s="4" t="s">
        <v>172</v>
      </c>
      <c r="E129" s="3">
        <f t="shared" si="2"/>
        <v>43</v>
      </c>
      <c r="F129" s="3" t="str">
        <f>IFERROR(INDEX($A$2:$A$226,MATCH(ROWS($E$2:E129),$E$2:$E$226,0)),"")</f>
        <v>PECOS</v>
      </c>
      <c r="G129" s="2">
        <f>IF(ISERROR(SEARCH(NBPTS!$A$9,$F129)),0,1)</f>
        <v>1</v>
      </c>
      <c r="H129" s="2">
        <f>IF($G129=0,"",COUNTIF($G$2:G129,1))</f>
        <v>128</v>
      </c>
      <c r="I129" s="2" t="str">
        <f t="shared" si="3"/>
        <v>PECOS</v>
      </c>
    </row>
    <row r="130" spans="1:9" x14ac:dyDescent="0.25">
      <c r="A130" s="4"/>
      <c r="B130" s="4"/>
      <c r="C130" s="4"/>
      <c r="D130" s="4"/>
      <c r="E130" s="3">
        <f t="shared" ref="E130:E193" si="4">COUNTIF($A$2:$A$226,"&lt;="&amp;A130)</f>
        <v>0</v>
      </c>
      <c r="F130" s="3" t="str">
        <f>IFERROR(INDEX($A$2:$A$226,MATCH(ROWS($E$2:E130),$E$2:$E$226,0)),"")</f>
        <v>PECOS CYBER ACADEMY</v>
      </c>
      <c r="G130" s="2">
        <f>IF(ISERROR(SEARCH(NBPTS!$A$9,$F130)),0,1)</f>
        <v>1</v>
      </c>
      <c r="H130" s="2">
        <f>IF($G130=0,"",COUNTIF($G$2:G130,1))</f>
        <v>129</v>
      </c>
      <c r="I130" s="2" t="str">
        <f t="shared" ref="I130:I193" si="5">IFERROR(INDEX(F129:F354,MATCH(ROW(H129),H129:H354,0)),"")</f>
        <v>PECOS CYBER ACADEMY</v>
      </c>
    </row>
    <row r="131" spans="1:9" x14ac:dyDescent="0.25">
      <c r="A131" s="4" t="s">
        <v>171</v>
      </c>
      <c r="B131" s="4" t="s">
        <v>170</v>
      </c>
      <c r="C131" s="4" t="s">
        <v>131</v>
      </c>
      <c r="D131" s="4" t="s">
        <v>169</v>
      </c>
      <c r="E131" s="3">
        <f t="shared" si="4"/>
        <v>163</v>
      </c>
      <c r="F131" s="3" t="str">
        <f>IFERROR(INDEX($A$2:$A$226,MATCH(ROWS($E$2:E131),$E$2:$E$226,0)),"")</f>
        <v>PEÑASCO</v>
      </c>
      <c r="G131" s="2">
        <f>IF(ISERROR(SEARCH(NBPTS!$A$9,$F131)),0,1)</f>
        <v>1</v>
      </c>
      <c r="H131" s="2">
        <f>IF($G131=0,"",COUNTIF($G$2:G131,1))</f>
        <v>130</v>
      </c>
      <c r="I131" s="2" t="str">
        <f t="shared" si="5"/>
        <v>PEÑASCO</v>
      </c>
    </row>
    <row r="132" spans="1:9" x14ac:dyDescent="0.25">
      <c r="A132" s="4" t="s">
        <v>168</v>
      </c>
      <c r="B132" s="4" t="s">
        <v>167</v>
      </c>
      <c r="C132" s="4" t="s">
        <v>131</v>
      </c>
      <c r="D132" s="4" t="s">
        <v>31</v>
      </c>
      <c r="E132" s="3">
        <f t="shared" si="4"/>
        <v>165</v>
      </c>
      <c r="F132" s="3" t="str">
        <f>IFERROR(INDEX($A$2:$A$226,MATCH(ROWS($E$2:E132),$E$2:$E$226,0)),"")</f>
        <v>POJOAQUE</v>
      </c>
      <c r="G132" s="2">
        <f>IF(ISERROR(SEARCH(NBPTS!$A$9,$F132)),0,1)</f>
        <v>1</v>
      </c>
      <c r="H132" s="2">
        <f>IF($G132=0,"",COUNTIF($G$2:G132,1))</f>
        <v>131</v>
      </c>
      <c r="I132" s="2" t="str">
        <f t="shared" si="5"/>
        <v>POJOAQUE</v>
      </c>
    </row>
    <row r="133" spans="1:9" x14ac:dyDescent="0.25">
      <c r="A133" s="4" t="s">
        <v>166</v>
      </c>
      <c r="B133" s="4" t="s">
        <v>165</v>
      </c>
      <c r="C133" s="4" t="s">
        <v>135</v>
      </c>
      <c r="D133" s="4" t="s">
        <v>31</v>
      </c>
      <c r="E133" s="3">
        <f t="shared" si="4"/>
        <v>18</v>
      </c>
      <c r="F133" s="3" t="str">
        <f>IFERROR(INDEX($A$2:$A$226,MATCH(ROWS($E$2:E133),$E$2:$E$226,0)),"")</f>
        <v>PORTALES</v>
      </c>
      <c r="G133" s="2">
        <f>IF(ISERROR(SEARCH(NBPTS!$A$9,$F133)),0,1)</f>
        <v>1</v>
      </c>
      <c r="H133" s="2">
        <f>IF($G133=0,"",COUNTIF($G$2:G133,1))</f>
        <v>132</v>
      </c>
      <c r="I133" s="2" t="str">
        <f t="shared" si="5"/>
        <v>PORTALES</v>
      </c>
    </row>
    <row r="134" spans="1:9" x14ac:dyDescent="0.25">
      <c r="A134" s="4" t="s">
        <v>164</v>
      </c>
      <c r="B134" s="4" t="s">
        <v>163</v>
      </c>
      <c r="C134" s="4" t="s">
        <v>135</v>
      </c>
      <c r="D134" s="4" t="s">
        <v>31</v>
      </c>
      <c r="E134" s="3">
        <f t="shared" si="4"/>
        <v>169</v>
      </c>
      <c r="F134" s="3" t="str">
        <f>IFERROR(INDEX($A$2:$A$226,MATCH(ROWS($E$2:E134),$E$2:$E$226,0)),"")</f>
        <v>QUEMADO</v>
      </c>
      <c r="G134" s="2">
        <f>IF(ISERROR(SEARCH(NBPTS!$A$9,$F134)),0,1)</f>
        <v>1</v>
      </c>
      <c r="H134" s="2">
        <f>IF($G134=0,"",COUNTIF($G$2:G134,1))</f>
        <v>133</v>
      </c>
      <c r="I134" s="2" t="str">
        <f t="shared" si="5"/>
        <v>QUEMADO</v>
      </c>
    </row>
    <row r="135" spans="1:9" x14ac:dyDescent="0.25">
      <c r="A135" s="4" t="s">
        <v>162</v>
      </c>
      <c r="B135" s="4" t="s">
        <v>161</v>
      </c>
      <c r="C135" s="4" t="s">
        <v>135</v>
      </c>
      <c r="D135" s="4" t="s">
        <v>31</v>
      </c>
      <c r="E135" s="3">
        <f t="shared" si="4"/>
        <v>183</v>
      </c>
      <c r="F135" s="3" t="str">
        <f>IFERROR(INDEX($A$2:$A$226,MATCH(ROWS($E$2:E135),$E$2:$E$226,0)),"")</f>
        <v>QUESTA</v>
      </c>
      <c r="G135" s="2">
        <f>IF(ISERROR(SEARCH(NBPTS!$A$9,$F135)),0,1)</f>
        <v>1</v>
      </c>
      <c r="H135" s="2">
        <f>IF($G135=0,"",COUNTIF($G$2:G135,1))</f>
        <v>134</v>
      </c>
      <c r="I135" s="2" t="str">
        <f t="shared" si="5"/>
        <v>QUESTA</v>
      </c>
    </row>
    <row r="136" spans="1:9" x14ac:dyDescent="0.25">
      <c r="A136" s="4"/>
      <c r="B136" s="4"/>
      <c r="C136" s="4"/>
      <c r="D136" s="4"/>
      <c r="E136" s="3">
        <f t="shared" si="4"/>
        <v>0</v>
      </c>
      <c r="F136" s="3" t="str">
        <f>IFERROR(INDEX($A$2:$A$226,MATCH(ROWS($E$2:E136),$E$2:$E$226,0)),"")</f>
        <v>RAICES DEL SABER XINACHTLI</v>
      </c>
      <c r="G136" s="2">
        <f>IF(ISERROR(SEARCH(NBPTS!$A$9,$F136)),0,1)</f>
        <v>1</v>
      </c>
      <c r="H136" s="2">
        <f>IF($G136=0,"",COUNTIF($G$2:G136,1))</f>
        <v>135</v>
      </c>
      <c r="I136" s="2" t="str">
        <f t="shared" si="5"/>
        <v>RAICES DEL SABER XINACHTLI</v>
      </c>
    </row>
    <row r="137" spans="1:9" x14ac:dyDescent="0.25">
      <c r="A137" s="4" t="s">
        <v>160</v>
      </c>
      <c r="B137" s="4" t="s">
        <v>159</v>
      </c>
      <c r="C137" s="4" t="s">
        <v>131</v>
      </c>
      <c r="D137" s="4" t="s">
        <v>158</v>
      </c>
      <c r="E137" s="3">
        <f t="shared" si="4"/>
        <v>170</v>
      </c>
      <c r="F137" s="3" t="str">
        <f>IFERROR(INDEX($A$2:$A$226,MATCH(ROWS($E$2:E137),$E$2:$E$226,0)),"")</f>
        <v>RATON</v>
      </c>
      <c r="G137" s="2">
        <f>IF(ISERROR(SEARCH(NBPTS!$A$9,$F137)),0,1)</f>
        <v>1</v>
      </c>
      <c r="H137" s="2">
        <f>IF($G137=0,"",COUNTIF($G$2:G137,1))</f>
        <v>136</v>
      </c>
      <c r="I137" s="2" t="str">
        <f t="shared" si="5"/>
        <v>RATON</v>
      </c>
    </row>
    <row r="138" spans="1:9" x14ac:dyDescent="0.25">
      <c r="A138" s="4" t="s">
        <v>157</v>
      </c>
      <c r="B138" s="4" t="s">
        <v>156</v>
      </c>
      <c r="C138" s="4" t="s">
        <v>131</v>
      </c>
      <c r="D138" s="4" t="s">
        <v>155</v>
      </c>
      <c r="E138" s="3">
        <f t="shared" si="4"/>
        <v>172</v>
      </c>
      <c r="F138" s="3" t="str">
        <f>IFERROR(INDEX($A$2:$A$226,MATCH(ROWS($E$2:E138),$E$2:$E$226,0)),"")</f>
        <v>RED RIVER VALLEY</v>
      </c>
      <c r="G138" s="2">
        <f>IF(ISERROR(SEARCH(NBPTS!$A$9,$F138)),0,1)</f>
        <v>1</v>
      </c>
      <c r="H138" s="2">
        <f>IF($G138=0,"",COUNTIF($G$2:G138,1))</f>
        <v>137</v>
      </c>
      <c r="I138" s="2" t="str">
        <f t="shared" si="5"/>
        <v>RED RIVER VALLEY</v>
      </c>
    </row>
    <row r="139" spans="1:9" x14ac:dyDescent="0.25">
      <c r="A139" s="4" t="s">
        <v>154</v>
      </c>
      <c r="B139" s="4" t="s">
        <v>153</v>
      </c>
      <c r="C139" s="4" t="s">
        <v>131</v>
      </c>
      <c r="D139" s="4" t="s">
        <v>152</v>
      </c>
      <c r="E139" s="3">
        <f t="shared" si="4"/>
        <v>178</v>
      </c>
      <c r="F139" s="3" t="str">
        <f>IFERROR(INDEX($A$2:$A$226,MATCH(ROWS($E$2:E139),$E$2:$E$226,0)),"")</f>
        <v>RESERVE</v>
      </c>
      <c r="G139" s="2">
        <f>IF(ISERROR(SEARCH(NBPTS!$A$9,$F139)),0,1)</f>
        <v>1</v>
      </c>
      <c r="H139" s="2">
        <f>IF($G139=0,"",COUNTIF($G$2:G139,1))</f>
        <v>138</v>
      </c>
      <c r="I139" s="2" t="str">
        <f t="shared" si="5"/>
        <v>RESERVE</v>
      </c>
    </row>
    <row r="140" spans="1:9" x14ac:dyDescent="0.25">
      <c r="A140" s="4" t="s">
        <v>151</v>
      </c>
      <c r="B140" s="4" t="s">
        <v>150</v>
      </c>
      <c r="C140" s="4" t="s">
        <v>131</v>
      </c>
      <c r="D140" s="4" t="s">
        <v>149</v>
      </c>
      <c r="E140" s="3">
        <f t="shared" si="4"/>
        <v>179</v>
      </c>
      <c r="F140" s="3" t="str">
        <f>IFERROR(INDEX($A$2:$A$226,MATCH(ROWS($E$2:E140),$E$2:$E$226,0)),"")</f>
        <v>RIO GALLINAS CHARTER SCHOOL</v>
      </c>
      <c r="G140" s="2">
        <f>IF(ISERROR(SEARCH(NBPTS!$A$9,$F140)),0,1)</f>
        <v>1</v>
      </c>
      <c r="H140" s="2">
        <f>IF($G140=0,"",COUNTIF($G$2:G140,1))</f>
        <v>139</v>
      </c>
      <c r="I140" s="2" t="str">
        <f t="shared" si="5"/>
        <v>RIO GALLINAS CHARTER SCHOOL</v>
      </c>
    </row>
    <row r="141" spans="1:9" x14ac:dyDescent="0.25">
      <c r="A141" s="4" t="s">
        <v>148</v>
      </c>
      <c r="B141" s="4" t="s">
        <v>147</v>
      </c>
      <c r="C141" s="4" t="s">
        <v>131</v>
      </c>
      <c r="D141" s="4" t="s">
        <v>146</v>
      </c>
      <c r="E141" s="3">
        <f t="shared" si="4"/>
        <v>180</v>
      </c>
      <c r="F141" s="3" t="str">
        <f>IFERROR(INDEX($A$2:$A$226,MATCH(ROWS($E$2:E141),$E$2:$E$226,0)),"")</f>
        <v>RIO GRANDE ACADEMY OF FINE ARTS</v>
      </c>
      <c r="G141" s="2">
        <f>IF(ISERROR(SEARCH(NBPTS!$A$9,$F141)),0,1)</f>
        <v>1</v>
      </c>
      <c r="H141" s="2">
        <f>IF($G141=0,"",COUNTIF($G$2:G141,1))</f>
        <v>140</v>
      </c>
      <c r="I141" s="2" t="str">
        <f t="shared" si="5"/>
        <v>RIO GRANDE ACADEMY OF FINE ARTS</v>
      </c>
    </row>
    <row r="142" spans="1:9" x14ac:dyDescent="0.25">
      <c r="A142" s="4" t="s">
        <v>145</v>
      </c>
      <c r="B142" s="4" t="s">
        <v>144</v>
      </c>
      <c r="C142" s="4" t="s">
        <v>131</v>
      </c>
      <c r="D142" s="4" t="s">
        <v>143</v>
      </c>
      <c r="E142" s="3">
        <f t="shared" si="4"/>
        <v>182</v>
      </c>
      <c r="F142" s="3" t="str">
        <f>IFERROR(INDEX($A$2:$A$226,MATCH(ROWS($E$2:E142),$E$2:$E$226,0)),"")</f>
        <v>RIO RANCHO</v>
      </c>
      <c r="G142" s="2">
        <f>IF(ISERROR(SEARCH(NBPTS!$A$9,$F142)),0,1)</f>
        <v>1</v>
      </c>
      <c r="H142" s="2">
        <f>IF($G142=0,"",COUNTIF($G$2:G142,1))</f>
        <v>141</v>
      </c>
      <c r="I142" s="2" t="str">
        <f t="shared" si="5"/>
        <v>RIO RANCHO</v>
      </c>
    </row>
    <row r="143" spans="1:9" x14ac:dyDescent="0.25">
      <c r="A143" s="4" t="s">
        <v>142</v>
      </c>
      <c r="B143" s="4" t="s">
        <v>141</v>
      </c>
      <c r="C143" s="4" t="s">
        <v>131</v>
      </c>
      <c r="D143" s="4" t="s">
        <v>140</v>
      </c>
      <c r="E143" s="3">
        <f t="shared" si="4"/>
        <v>185</v>
      </c>
      <c r="F143" s="3" t="str">
        <f>IFERROR(INDEX($A$2:$A$226,MATCH(ROWS($E$2:E143),$E$2:$E$226,0)),"")</f>
        <v>ROBERT F. KENNEDY</v>
      </c>
      <c r="G143" s="2">
        <f>IF(ISERROR(SEARCH(NBPTS!$A$9,$F143)),0,1)</f>
        <v>1</v>
      </c>
      <c r="H143" s="2">
        <f>IF($G143=0,"",COUNTIF($G$2:G143,1))</f>
        <v>142</v>
      </c>
      <c r="I143" s="2" t="str">
        <f t="shared" si="5"/>
        <v>ROBERT F. KENNEDY</v>
      </c>
    </row>
    <row r="144" spans="1:9" x14ac:dyDescent="0.25">
      <c r="A144" s="4" t="s">
        <v>139</v>
      </c>
      <c r="B144" s="4" t="s">
        <v>138</v>
      </c>
      <c r="C144" s="4" t="s">
        <v>131</v>
      </c>
      <c r="D144" s="4" t="s">
        <v>134</v>
      </c>
      <c r="E144" s="3">
        <f t="shared" si="4"/>
        <v>187</v>
      </c>
      <c r="F144" s="3" t="str">
        <f>IFERROR(INDEX($A$2:$A$226,MATCH(ROWS($E$2:E144),$E$2:$E$226,0)),"")</f>
        <v>ROOTS &amp; WINGS</v>
      </c>
      <c r="G144" s="2">
        <f>IF(ISERROR(SEARCH(NBPTS!$A$9,$F144)),0,1)</f>
        <v>1</v>
      </c>
      <c r="H144" s="2">
        <f>IF($G144=0,"",COUNTIF($G$2:G144,1))</f>
        <v>143</v>
      </c>
      <c r="I144" s="2" t="str">
        <f t="shared" si="5"/>
        <v>ROOTS &amp; WINGS</v>
      </c>
    </row>
    <row r="145" spans="1:9" x14ac:dyDescent="0.25">
      <c r="A145" s="4" t="s">
        <v>137</v>
      </c>
      <c r="B145" s="4" t="s">
        <v>136</v>
      </c>
      <c r="C145" s="4" t="s">
        <v>135</v>
      </c>
      <c r="D145" s="4" t="s">
        <v>134</v>
      </c>
      <c r="E145" s="3">
        <f t="shared" si="4"/>
        <v>139</v>
      </c>
      <c r="F145" s="3" t="str">
        <f>IFERROR(INDEX($A$2:$A$226,MATCH(ROWS($E$2:E145),$E$2:$E$226,0)),"")</f>
        <v>ROSWELL</v>
      </c>
      <c r="G145" s="2">
        <f>IF(ISERROR(SEARCH(NBPTS!$A$9,$F145)),0,1)</f>
        <v>1</v>
      </c>
      <c r="H145" s="2">
        <f>IF($G145=0,"",COUNTIF($G$2:G145,1))</f>
        <v>144</v>
      </c>
      <c r="I145" s="2" t="str">
        <f t="shared" si="5"/>
        <v>ROSWELL</v>
      </c>
    </row>
    <row r="146" spans="1:9" x14ac:dyDescent="0.25">
      <c r="A146" s="4"/>
      <c r="B146" s="4"/>
      <c r="C146" s="4"/>
      <c r="D146" s="4"/>
      <c r="E146" s="3">
        <f t="shared" si="4"/>
        <v>0</v>
      </c>
      <c r="F146" s="3" t="str">
        <f>IFERROR(INDEX($A$2:$A$226,MATCH(ROWS($E$2:E146),$E$2:$E$226,0)),"")</f>
        <v>ROY</v>
      </c>
      <c r="G146" s="2">
        <f>IF(ISERROR(SEARCH(NBPTS!$A$9,$F146)),0,1)</f>
        <v>1</v>
      </c>
      <c r="H146" s="2">
        <f>IF($G146=0,"",COUNTIF($G$2:G146,1))</f>
        <v>145</v>
      </c>
      <c r="I146" s="2" t="str">
        <f t="shared" si="5"/>
        <v>ROY</v>
      </c>
    </row>
    <row r="147" spans="1:9" x14ac:dyDescent="0.25">
      <c r="A147" s="4" t="s">
        <v>133</v>
      </c>
      <c r="B147" s="4" t="s">
        <v>132</v>
      </c>
      <c r="C147" s="4" t="s">
        <v>131</v>
      </c>
      <c r="D147" s="4" t="s">
        <v>130</v>
      </c>
      <c r="E147" s="3">
        <f t="shared" si="4"/>
        <v>189</v>
      </c>
      <c r="F147" s="3" t="str">
        <f>IFERROR(INDEX($A$2:$A$226,MATCH(ROWS($E$2:E147),$E$2:$E$226,0)),"")</f>
        <v>RUIDOSO</v>
      </c>
      <c r="G147" s="2">
        <f>IF(ISERROR(SEARCH(NBPTS!$A$9,$F147)),0,1)</f>
        <v>1</v>
      </c>
      <c r="H147" s="2">
        <f>IF($G147=0,"",COUNTIF($G$2:G147,1))</f>
        <v>146</v>
      </c>
      <c r="I147" s="2" t="str">
        <f t="shared" si="5"/>
        <v>RUIDOSO</v>
      </c>
    </row>
    <row r="148" spans="1:9" x14ac:dyDescent="0.25">
      <c r="A148" s="4"/>
      <c r="B148" s="4"/>
      <c r="C148" s="4"/>
      <c r="D148" s="4"/>
      <c r="E148" s="3">
        <f t="shared" si="4"/>
        <v>0</v>
      </c>
      <c r="F148" s="3" t="str">
        <f>IFERROR(INDEX($A$2:$A$226,MATCH(ROWS($E$2:E148),$E$2:$E$226,0)),"")</f>
        <v>SAN DIEGO RIVERSIDE CHARTER</v>
      </c>
      <c r="G148" s="2">
        <f>IF(ISERROR(SEARCH(NBPTS!$A$9,$F148)),0,1)</f>
        <v>1</v>
      </c>
      <c r="H148" s="2">
        <f>IF($G148=0,"",COUNTIF($G$2:G148,1))</f>
        <v>147</v>
      </c>
      <c r="I148" s="2" t="str">
        <f t="shared" si="5"/>
        <v>SAN DIEGO RIVERSIDE CHARTER</v>
      </c>
    </row>
    <row r="149" spans="1:9" x14ac:dyDescent="0.25">
      <c r="A149" s="4" t="s">
        <v>129</v>
      </c>
      <c r="B149" s="4" t="s">
        <v>128</v>
      </c>
      <c r="C149" s="4" t="s">
        <v>9</v>
      </c>
      <c r="D149" s="4" t="s">
        <v>19</v>
      </c>
      <c r="E149" s="3">
        <f t="shared" si="4"/>
        <v>4</v>
      </c>
      <c r="F149" s="3" t="str">
        <f>IFERROR(INDEX($A$2:$A$226,MATCH(ROWS($E$2:E149),$E$2:$E$226,0)),"")</f>
        <v>SAN JON</v>
      </c>
      <c r="G149" s="2">
        <f>IF(ISERROR(SEARCH(NBPTS!$A$9,$F149)),0,1)</f>
        <v>1</v>
      </c>
      <c r="H149" s="2">
        <f>IF($G149=0,"",COUNTIF($G$2:G149,1))</f>
        <v>148</v>
      </c>
      <c r="I149" s="2" t="str">
        <f t="shared" si="5"/>
        <v>SAN JON</v>
      </c>
    </row>
    <row r="150" spans="1:9" x14ac:dyDescent="0.25">
      <c r="A150" s="4" t="s">
        <v>127</v>
      </c>
      <c r="B150" s="4" t="s">
        <v>126</v>
      </c>
      <c r="C150" s="4" t="s">
        <v>9</v>
      </c>
      <c r="D150" s="4" t="s">
        <v>19</v>
      </c>
      <c r="E150" s="3">
        <f t="shared" si="4"/>
        <v>8</v>
      </c>
      <c r="F150" s="3" t="str">
        <f>IFERROR(INDEX($A$2:$A$226,MATCH(ROWS($E$2:E150),$E$2:$E$226,0)),"")</f>
        <v>SANDOVAL ACADEMY OF BIL ED SABE</v>
      </c>
      <c r="G150" s="2">
        <f>IF(ISERROR(SEARCH(NBPTS!$A$9,$F150)),0,1)</f>
        <v>1</v>
      </c>
      <c r="H150" s="2">
        <f>IF($G150=0,"",COUNTIF($G$2:G150,1))</f>
        <v>149</v>
      </c>
      <c r="I150" s="2" t="str">
        <f t="shared" si="5"/>
        <v>SANDOVAL ACADEMY OF BIL ED SABE</v>
      </c>
    </row>
    <row r="151" spans="1:9" x14ac:dyDescent="0.25">
      <c r="A151" s="4" t="s">
        <v>125</v>
      </c>
      <c r="B151" s="4" t="s">
        <v>124</v>
      </c>
      <c r="C151" s="4" t="s">
        <v>9</v>
      </c>
      <c r="D151" s="4" t="s">
        <v>19</v>
      </c>
      <c r="E151" s="3">
        <f t="shared" si="4"/>
        <v>10</v>
      </c>
      <c r="F151" s="3" t="str">
        <f>IFERROR(INDEX($A$2:$A$226,MATCH(ROWS($E$2:E151),$E$2:$E$226,0)),"")</f>
        <v>SANTA FE</v>
      </c>
      <c r="G151" s="2">
        <f>IF(ISERROR(SEARCH(NBPTS!$A$9,$F151)),0,1)</f>
        <v>1</v>
      </c>
      <c r="H151" s="2">
        <f>IF($G151=0,"",COUNTIF($G$2:G151,1))</f>
        <v>150</v>
      </c>
      <c r="I151" s="2" t="str">
        <f t="shared" si="5"/>
        <v>SANTA FE</v>
      </c>
    </row>
    <row r="152" spans="1:9" x14ac:dyDescent="0.25">
      <c r="A152" s="4" t="s">
        <v>123</v>
      </c>
      <c r="B152" s="4" t="s">
        <v>122</v>
      </c>
      <c r="C152" s="4" t="s">
        <v>9</v>
      </c>
      <c r="D152" s="4" t="s">
        <v>19</v>
      </c>
      <c r="E152" s="3">
        <f t="shared" si="4"/>
        <v>5</v>
      </c>
      <c r="F152" s="3" t="str">
        <f>IFERROR(INDEX($A$2:$A$226,MATCH(ROWS($E$2:E152),$E$2:$E$226,0)),"")</f>
        <v>SANTA ROSA</v>
      </c>
      <c r="G152" s="2">
        <f>IF(ISERROR(SEARCH(NBPTS!$A$9,$F152)),0,1)</f>
        <v>1</v>
      </c>
      <c r="H152" s="2">
        <f>IF($G152=0,"",COUNTIF($G$2:G152,1))</f>
        <v>151</v>
      </c>
      <c r="I152" s="2" t="str">
        <f t="shared" si="5"/>
        <v>SANTA ROSA</v>
      </c>
    </row>
    <row r="153" spans="1:9" x14ac:dyDescent="0.25">
      <c r="A153" s="4" t="s">
        <v>121</v>
      </c>
      <c r="B153" s="4" t="s">
        <v>120</v>
      </c>
      <c r="C153" s="4" t="s">
        <v>9</v>
      </c>
      <c r="D153" s="4" t="s">
        <v>19</v>
      </c>
      <c r="E153" s="3">
        <f t="shared" si="4"/>
        <v>11</v>
      </c>
      <c r="F153" s="3" t="str">
        <f>IFERROR(INDEX($A$2:$A$226,MATCH(ROWS($E$2:E153),$E$2:$E$226,0)),"")</f>
        <v>SCHOOL OF DREAMS ST. CHARTER</v>
      </c>
      <c r="G153" s="2">
        <f>IF(ISERROR(SEARCH(NBPTS!$A$9,$F153)),0,1)</f>
        <v>1</v>
      </c>
      <c r="H153" s="2">
        <f>IF($G153=0,"",COUNTIF($G$2:G153,1))</f>
        <v>152</v>
      </c>
      <c r="I153" s="2" t="str">
        <f t="shared" si="5"/>
        <v>SCHOOL OF DREAMS ST. CHARTER</v>
      </c>
    </row>
    <row r="154" spans="1:9" x14ac:dyDescent="0.25">
      <c r="A154" s="4" t="s">
        <v>119</v>
      </c>
      <c r="B154" s="4" t="s">
        <v>118</v>
      </c>
      <c r="C154" s="4" t="s">
        <v>9</v>
      </c>
      <c r="D154" s="4" t="s">
        <v>19</v>
      </c>
      <c r="E154" s="3">
        <f t="shared" si="4"/>
        <v>12</v>
      </c>
      <c r="F154" s="3" t="str">
        <f>IFERROR(INDEX($A$2:$A$226,MATCH(ROWS($E$2:E154),$E$2:$E$226,0)),"")</f>
        <v>SIDNEY GUTIERREZ</v>
      </c>
      <c r="G154" s="2">
        <f>IF(ISERROR(SEARCH(NBPTS!$A$9,$F154)),0,1)</f>
        <v>1</v>
      </c>
      <c r="H154" s="2">
        <f>IF($G154=0,"",COUNTIF($G$2:G154,1))</f>
        <v>153</v>
      </c>
      <c r="I154" s="2" t="str">
        <f t="shared" si="5"/>
        <v>SIDNEY GUTIERREZ</v>
      </c>
    </row>
    <row r="155" spans="1:9" x14ac:dyDescent="0.25">
      <c r="A155" s="4" t="s">
        <v>117</v>
      </c>
      <c r="B155" s="4" t="s">
        <v>116</v>
      </c>
      <c r="C155" s="4" t="s">
        <v>9</v>
      </c>
      <c r="D155" s="4" t="s">
        <v>115</v>
      </c>
      <c r="E155" s="3">
        <f t="shared" si="4"/>
        <v>13</v>
      </c>
      <c r="F155" s="3" t="str">
        <f>IFERROR(INDEX($A$2:$A$226,MATCH(ROWS($E$2:E155),$E$2:$E$226,0)),"")</f>
        <v>SIEMBRA LEADERSHIP HIGH SCHOOL</v>
      </c>
      <c r="G155" s="2">
        <f>IF(ISERROR(SEARCH(NBPTS!$A$9,$F155)),0,1)</f>
        <v>1</v>
      </c>
      <c r="H155" s="2">
        <f>IF($G155=0,"",COUNTIF($G$2:G155,1))</f>
        <v>154</v>
      </c>
      <c r="I155" s="2" t="str">
        <f t="shared" si="5"/>
        <v>SIEMBRA LEADERSHIP HIGH SCHOOL</v>
      </c>
    </row>
    <row r="156" spans="1:9" x14ac:dyDescent="0.25">
      <c r="A156" s="4" t="s">
        <v>114</v>
      </c>
      <c r="B156" s="4" t="s">
        <v>113</v>
      </c>
      <c r="C156" s="4" t="s">
        <v>9</v>
      </c>
      <c r="D156" s="4" t="s">
        <v>60</v>
      </c>
      <c r="E156" s="3">
        <f t="shared" si="4"/>
        <v>15</v>
      </c>
      <c r="F156" s="3" t="str">
        <f>IFERROR(INDEX($A$2:$A$226,MATCH(ROWS($E$2:E156),$E$2:$E$226,0)),"")</f>
        <v>SILVER CITY CONS.</v>
      </c>
      <c r="G156" s="2">
        <f>IF(ISERROR(SEARCH(NBPTS!$A$9,$F156)),0,1)</f>
        <v>1</v>
      </c>
      <c r="H156" s="2">
        <f>IF($G156=0,"",COUNTIF($G$2:G156,1))</f>
        <v>155</v>
      </c>
      <c r="I156" s="2" t="str">
        <f t="shared" si="5"/>
        <v>SILVER CITY CONS.</v>
      </c>
    </row>
    <row r="157" spans="1:9" x14ac:dyDescent="0.25">
      <c r="A157" s="4" t="s">
        <v>112</v>
      </c>
      <c r="B157" s="4" t="s">
        <v>111</v>
      </c>
      <c r="C157" s="4" t="s">
        <v>9</v>
      </c>
      <c r="D157" s="4" t="s">
        <v>19</v>
      </c>
      <c r="E157" s="3">
        <f t="shared" si="4"/>
        <v>16</v>
      </c>
      <c r="F157" s="3" t="str">
        <f>IFERROR(INDEX($A$2:$A$226,MATCH(ROWS($E$2:E157),$E$2:$E$226,0)),"")</f>
        <v>SIX DIRECTIONS</v>
      </c>
      <c r="G157" s="2">
        <f>IF(ISERROR(SEARCH(NBPTS!$A$9,$F157)),0,1)</f>
        <v>1</v>
      </c>
      <c r="H157" s="2">
        <f>IF($G157=0,"",COUNTIF($G$2:G157,1))</f>
        <v>156</v>
      </c>
      <c r="I157" s="2" t="str">
        <f t="shared" si="5"/>
        <v>SIX DIRECTIONS</v>
      </c>
    </row>
    <row r="158" spans="1:9" x14ac:dyDescent="0.25">
      <c r="A158" s="4" t="s">
        <v>110</v>
      </c>
      <c r="B158" s="4" t="s">
        <v>109</v>
      </c>
      <c r="C158" s="4" t="s">
        <v>9</v>
      </c>
      <c r="D158" s="4" t="s">
        <v>19</v>
      </c>
      <c r="E158" s="3">
        <f t="shared" si="4"/>
        <v>17</v>
      </c>
      <c r="F158" s="3" t="str">
        <f>IFERROR(INDEX($A$2:$A$226,MATCH(ROWS($E$2:E158),$E$2:$E$226,0)),"")</f>
        <v>SOCORRO</v>
      </c>
      <c r="G158" s="2">
        <f>IF(ISERROR(SEARCH(NBPTS!$A$9,$F158)),0,1)</f>
        <v>1</v>
      </c>
      <c r="H158" s="2">
        <f>IF($G158=0,"",COUNTIF($G$2:G158,1))</f>
        <v>157</v>
      </c>
      <c r="I158" s="2" t="str">
        <f t="shared" si="5"/>
        <v>SOCORRO</v>
      </c>
    </row>
    <row r="159" spans="1:9" x14ac:dyDescent="0.25">
      <c r="A159" s="4" t="s">
        <v>108</v>
      </c>
      <c r="B159" s="4" t="s">
        <v>107</v>
      </c>
      <c r="C159" s="4" t="s">
        <v>9</v>
      </c>
      <c r="D159" s="4" t="s">
        <v>16</v>
      </c>
      <c r="E159" s="3">
        <f t="shared" si="4"/>
        <v>21</v>
      </c>
      <c r="F159" s="3" t="str">
        <f>IFERROR(INDEX($A$2:$A$226,MATCH(ROWS($E$2:E159),$E$2:$E$226,0)),"")</f>
        <v>SOLARE COLLEGIATE</v>
      </c>
      <c r="G159" s="2">
        <f>IF(ISERROR(SEARCH(NBPTS!$A$9,$F159)),0,1)</f>
        <v>1</v>
      </c>
      <c r="H159" s="2">
        <f>IF($G159=0,"",COUNTIF($G$2:G159,1))</f>
        <v>158</v>
      </c>
      <c r="I159" s="2" t="str">
        <f t="shared" si="5"/>
        <v>SOLARE COLLEGIATE</v>
      </c>
    </row>
    <row r="160" spans="1:9" x14ac:dyDescent="0.25">
      <c r="A160" s="4" t="s">
        <v>106</v>
      </c>
      <c r="B160" s="4" t="s">
        <v>105</v>
      </c>
      <c r="C160" s="4" t="s">
        <v>9</v>
      </c>
      <c r="D160" s="4" t="s">
        <v>19</v>
      </c>
      <c r="E160" s="3">
        <f t="shared" si="4"/>
        <v>30</v>
      </c>
      <c r="F160" s="3" t="str">
        <f>IFERROR(INDEX($A$2:$A$226,MATCH(ROWS($E$2:E160),$E$2:$E$226,0)),"")</f>
        <v>SOUTH VALLEY</v>
      </c>
      <c r="G160" s="2">
        <f>IF(ISERROR(SEARCH(NBPTS!$A$9,$F160)),0,1)</f>
        <v>1</v>
      </c>
      <c r="H160" s="2">
        <f>IF($G160=0,"",COUNTIF($G$2:G160,1))</f>
        <v>159</v>
      </c>
      <c r="I160" s="2" t="str">
        <f t="shared" si="5"/>
        <v>SOUTH VALLEY</v>
      </c>
    </row>
    <row r="161" spans="1:9" x14ac:dyDescent="0.25">
      <c r="A161" s="4" t="s">
        <v>104</v>
      </c>
      <c r="B161" s="4" t="s">
        <v>103</v>
      </c>
      <c r="C161" s="4" t="s">
        <v>9</v>
      </c>
      <c r="D161" s="4" t="s">
        <v>48</v>
      </c>
      <c r="E161" s="3">
        <f t="shared" si="4"/>
        <v>45</v>
      </c>
      <c r="F161" s="3" t="str">
        <f>IFERROR(INDEX($A$2:$A$226,MATCH(ROWS($E$2:E161),$E$2:$E$226,0)),"")</f>
        <v>SOUTH VALLEY PREP ST. CHARTER</v>
      </c>
      <c r="G161" s="2">
        <f>IF(ISERROR(SEARCH(NBPTS!$A$9,$F161)),0,1)</f>
        <v>1</v>
      </c>
      <c r="H161" s="2">
        <f>IF($G161=0,"",COUNTIF($G$2:G161,1))</f>
        <v>160</v>
      </c>
      <c r="I161" s="2" t="str">
        <f t="shared" si="5"/>
        <v>SOUTH VALLEY PREP ST. CHARTER</v>
      </c>
    </row>
    <row r="162" spans="1:9" x14ac:dyDescent="0.25">
      <c r="A162" s="4" t="s">
        <v>102</v>
      </c>
      <c r="B162" s="4" t="s">
        <v>101</v>
      </c>
      <c r="C162" s="4" t="s">
        <v>9</v>
      </c>
      <c r="D162" s="4" t="s">
        <v>22</v>
      </c>
      <c r="E162" s="3">
        <f t="shared" si="4"/>
        <v>59</v>
      </c>
      <c r="F162" s="3" t="str">
        <f>IFERROR(INDEX($A$2:$A$226,MATCH(ROWS($E$2:E162),$E$2:$E$226,0)),"")</f>
        <v>SOUTHWEST PREPATORY LEARNING CENTER</v>
      </c>
      <c r="G162" s="2">
        <f>IF(ISERROR(SEARCH(NBPTS!$A$9,$F162)),0,1)</f>
        <v>1</v>
      </c>
      <c r="H162" s="2">
        <f>IF($G162=0,"",COUNTIF($G$2:G162,1))</f>
        <v>161</v>
      </c>
      <c r="I162" s="2" t="str">
        <f t="shared" si="5"/>
        <v>SOUTHWEST PREPATORY LEARNING CENTER</v>
      </c>
    </row>
    <row r="163" spans="1:9" x14ac:dyDescent="0.25">
      <c r="A163" s="4" t="s">
        <v>100</v>
      </c>
      <c r="B163" s="4" t="s">
        <v>99</v>
      </c>
      <c r="C163" s="4" t="s">
        <v>9</v>
      </c>
      <c r="D163" s="4" t="s">
        <v>19</v>
      </c>
      <c r="E163" s="3">
        <f t="shared" si="4"/>
        <v>61</v>
      </c>
      <c r="F163" s="3" t="str">
        <f>IFERROR(INDEX($A$2:$A$226,MATCH(ROWS($E$2:E163),$E$2:$E$226,0)),"")</f>
        <v>SOUTHWEST SECONDARY LEARNING CENTER</v>
      </c>
      <c r="G163" s="2">
        <f>IF(ISERROR(SEARCH(NBPTS!$A$9,$F163)),0,1)</f>
        <v>1</v>
      </c>
      <c r="H163" s="2">
        <f>IF($G163=0,"",COUNTIF($G$2:G163,1))</f>
        <v>162</v>
      </c>
      <c r="I163" s="2" t="str">
        <f t="shared" si="5"/>
        <v>SOUTHWEST SECONDARY LEARNING CENTER</v>
      </c>
    </row>
    <row r="164" spans="1:9" x14ac:dyDescent="0.25">
      <c r="A164" s="5" t="s">
        <v>98</v>
      </c>
      <c r="B164" s="5" t="s">
        <v>97</v>
      </c>
      <c r="C164" s="5" t="s">
        <v>9</v>
      </c>
      <c r="D164" s="5" t="s">
        <v>60</v>
      </c>
      <c r="E164" s="3">
        <f t="shared" si="4"/>
        <v>62</v>
      </c>
      <c r="F164" s="3" t="str">
        <f>IFERROR(INDEX($A$2:$A$226,MATCH(ROWS($E$2:E164),$E$2:$E$226,0)),"")</f>
        <v>SPRINGER</v>
      </c>
      <c r="G164" s="2">
        <f>IF(ISERROR(SEARCH(NBPTS!$A$9,$F164)),0,1)</f>
        <v>1</v>
      </c>
      <c r="H164" s="2">
        <f>IF($G164=0,"",COUNTIF($G$2:G164,1))</f>
        <v>163</v>
      </c>
      <c r="I164" s="2" t="str">
        <f t="shared" si="5"/>
        <v>SPRINGER</v>
      </c>
    </row>
    <row r="165" spans="1:9" x14ac:dyDescent="0.25">
      <c r="A165" s="4" t="s">
        <v>96</v>
      </c>
      <c r="B165" s="4" t="s">
        <v>95</v>
      </c>
      <c r="C165" s="4" t="s">
        <v>9</v>
      </c>
      <c r="D165" s="4" t="s">
        <v>19</v>
      </c>
      <c r="E165" s="3">
        <f t="shared" si="4"/>
        <v>78</v>
      </c>
      <c r="F165" s="3" t="str">
        <f>IFERROR(INDEX($A$2:$A$226,MATCH(ROWS($E$2:E165),$E$2:$E$226,0)),"")</f>
        <v>SW AERONAUTICS, MATHEMATICS AND SCIENCE ACADEMY</v>
      </c>
      <c r="G165" s="2">
        <f>IF(ISERROR(SEARCH(NBPTS!$A$9,$F165)),0,1)</f>
        <v>1</v>
      </c>
      <c r="H165" s="2">
        <f>IF($G165=0,"",COUNTIF($G$2:G165,1))</f>
        <v>164</v>
      </c>
      <c r="I165" s="2" t="str">
        <f t="shared" si="5"/>
        <v>SW AERONAUTICS, MATHEMATICS AND SCIENCE ACADEMY</v>
      </c>
    </row>
    <row r="166" spans="1:9" x14ac:dyDescent="0.25">
      <c r="A166" s="4" t="s">
        <v>94</v>
      </c>
      <c r="B166" s="4" t="s">
        <v>93</v>
      </c>
      <c r="C166" s="4" t="s">
        <v>9</v>
      </c>
      <c r="D166" s="4" t="s">
        <v>48</v>
      </c>
      <c r="E166" s="3">
        <f t="shared" si="4"/>
        <v>80</v>
      </c>
      <c r="F166" s="3" t="str">
        <f>IFERROR(INDEX($A$2:$A$226,MATCH(ROWS($E$2:E166),$E$2:$E$226,0)),"")</f>
        <v>TAOS</v>
      </c>
      <c r="G166" s="2">
        <f>IF(ISERROR(SEARCH(NBPTS!$A$9,$F166)),0,1)</f>
        <v>1</v>
      </c>
      <c r="H166" s="2">
        <f>IF($G166=0,"",COUNTIF($G$2:G166,1))</f>
        <v>165</v>
      </c>
      <c r="I166" s="2" t="str">
        <f t="shared" si="5"/>
        <v>TAOS</v>
      </c>
    </row>
    <row r="167" spans="1:9" x14ac:dyDescent="0.25">
      <c r="A167" s="4" t="s">
        <v>92</v>
      </c>
      <c r="B167" s="4" t="s">
        <v>91</v>
      </c>
      <c r="C167" s="4" t="s">
        <v>9</v>
      </c>
      <c r="D167" s="4" t="s">
        <v>60</v>
      </c>
      <c r="E167" s="3">
        <f t="shared" si="4"/>
        <v>82</v>
      </c>
      <c r="F167" s="3" t="str">
        <f>IFERROR(INDEX($A$2:$A$226,MATCH(ROWS($E$2:E167),$E$2:$E$226,0)),"")</f>
        <v>TAOS ACADEMY</v>
      </c>
      <c r="G167" s="2">
        <f>IF(ISERROR(SEARCH(NBPTS!$A$9,$F167)),0,1)</f>
        <v>1</v>
      </c>
      <c r="H167" s="2">
        <f>IF($G167=0,"",COUNTIF($G$2:G167,1))</f>
        <v>166</v>
      </c>
      <c r="I167" s="2" t="str">
        <f t="shared" si="5"/>
        <v>TAOS ACADEMY</v>
      </c>
    </row>
    <row r="168" spans="1:9" x14ac:dyDescent="0.25">
      <c r="A168" s="4" t="s">
        <v>90</v>
      </c>
      <c r="B168" s="4" t="s">
        <v>89</v>
      </c>
      <c r="C168" s="4" t="s">
        <v>9</v>
      </c>
      <c r="D168" s="4" t="s">
        <v>60</v>
      </c>
      <c r="E168" s="3">
        <f t="shared" si="4"/>
        <v>88</v>
      </c>
      <c r="F168" s="3" t="str">
        <f>IFERROR(INDEX($A$2:$A$226,MATCH(ROWS($E$2:E168),$E$2:$E$226,0)),"")</f>
        <v>TAOS INTEGRATED SCHOOL OF ARTS ST.</v>
      </c>
      <c r="G168" s="2">
        <f>IF(ISERROR(SEARCH(NBPTS!$A$9,$F168)),0,1)</f>
        <v>1</v>
      </c>
      <c r="H168" s="2">
        <f>IF($G168=0,"",COUNTIF($G$2:G168,1))</f>
        <v>167</v>
      </c>
      <c r="I168" s="2" t="str">
        <f t="shared" si="5"/>
        <v>TAOS INTEGRATED SCHOOL OF ARTS ST.</v>
      </c>
    </row>
    <row r="169" spans="1:9" x14ac:dyDescent="0.25">
      <c r="A169" s="4"/>
      <c r="B169" s="4" t="s">
        <v>88</v>
      </c>
      <c r="C169" s="4" t="s">
        <v>9</v>
      </c>
      <c r="D169" s="4" t="s">
        <v>87</v>
      </c>
      <c r="E169" s="3">
        <f t="shared" si="4"/>
        <v>0</v>
      </c>
      <c r="F169" s="3" t="str">
        <f>IFERROR(INDEX($A$2:$A$226,MATCH(ROWS($E$2:E169),$E$2:$E$226,0)),"")</f>
        <v>TAOS INTERNATIONAL</v>
      </c>
      <c r="G169" s="2">
        <f>IF(ISERROR(SEARCH(NBPTS!$A$9,$F169)),0,1)</f>
        <v>1</v>
      </c>
      <c r="H169" s="2">
        <f>IF($G169=0,"",COUNTIF($G$2:G169,1))</f>
        <v>168</v>
      </c>
      <c r="I169" s="2" t="str">
        <f t="shared" si="5"/>
        <v>TAOS INTERNATIONAL</v>
      </c>
    </row>
    <row r="170" spans="1:9" x14ac:dyDescent="0.25">
      <c r="A170" s="4" t="s">
        <v>86</v>
      </c>
      <c r="B170" s="4" t="s">
        <v>85</v>
      </c>
      <c r="C170" s="4" t="s">
        <v>9</v>
      </c>
      <c r="D170" s="4" t="s">
        <v>60</v>
      </c>
      <c r="E170" s="3">
        <f t="shared" si="4"/>
        <v>91</v>
      </c>
      <c r="F170" s="3" t="str">
        <f>IFERROR(INDEX($A$2:$A$226,MATCH(ROWS($E$2:E170),$E$2:$E$226,0)),"")</f>
        <v>TAOS MUNICIPAL CHARTER</v>
      </c>
      <c r="G170" s="2">
        <f>IF(ISERROR(SEARCH(NBPTS!$A$9,$F170)),0,1)</f>
        <v>1</v>
      </c>
      <c r="H170" s="2">
        <f>IF($G170=0,"",COUNTIF($G$2:G170,1))</f>
        <v>169</v>
      </c>
      <c r="I170" s="2" t="str">
        <f t="shared" si="5"/>
        <v>TAOS MUNICIPAL CHARTER</v>
      </c>
    </row>
    <row r="171" spans="1:9" x14ac:dyDescent="0.25">
      <c r="A171" s="4" t="s">
        <v>84</v>
      </c>
      <c r="B171" s="4" t="s">
        <v>83</v>
      </c>
      <c r="C171" s="4" t="s">
        <v>9</v>
      </c>
      <c r="D171" s="4" t="s">
        <v>22</v>
      </c>
      <c r="E171" s="3">
        <f t="shared" si="4"/>
        <v>102</v>
      </c>
      <c r="F171" s="3" t="str">
        <f>IFERROR(INDEX($A$2:$A$226,MATCH(ROWS($E$2:E171),$E$2:$E$226,0)),"")</f>
        <v>TATUM</v>
      </c>
      <c r="G171" s="2">
        <f>IF(ISERROR(SEARCH(NBPTS!$A$9,$F171)),0,1)</f>
        <v>1</v>
      </c>
      <c r="H171" s="2">
        <f>IF($G171=0,"",COUNTIF($G$2:G171,1))</f>
        <v>170</v>
      </c>
      <c r="I171" s="2" t="str">
        <f t="shared" si="5"/>
        <v>TATUM</v>
      </c>
    </row>
    <row r="172" spans="1:9" x14ac:dyDescent="0.25">
      <c r="A172" s="4" t="s">
        <v>82</v>
      </c>
      <c r="B172" s="4" t="s">
        <v>81</v>
      </c>
      <c r="C172" s="4" t="s">
        <v>9</v>
      </c>
      <c r="D172" s="4" t="s">
        <v>22</v>
      </c>
      <c r="E172" s="3">
        <f t="shared" si="4"/>
        <v>104</v>
      </c>
      <c r="F172" s="3" t="str">
        <f>IFERROR(INDEX($A$2:$A$226,MATCH(ROWS($E$2:E172),$E$2:$E$226,0)),"")</f>
        <v>TECHNOLOGY LEADERSHIP</v>
      </c>
      <c r="G172" s="2">
        <f>IF(ISERROR(SEARCH(NBPTS!$A$9,$F172)),0,1)</f>
        <v>1</v>
      </c>
      <c r="H172" s="2">
        <f>IF($G172=0,"",COUNTIF($G$2:G172,1))</f>
        <v>171</v>
      </c>
      <c r="I172" s="2" t="str">
        <f t="shared" si="5"/>
        <v>TECHNOLOGY LEADERSHIP</v>
      </c>
    </row>
    <row r="173" spans="1:9" x14ac:dyDescent="0.25">
      <c r="A173" s="4" t="s">
        <v>80</v>
      </c>
      <c r="B173" s="4" t="s">
        <v>79</v>
      </c>
      <c r="C173" s="4" t="s">
        <v>9</v>
      </c>
      <c r="D173" s="4" t="s">
        <v>19</v>
      </c>
      <c r="E173" s="3">
        <f t="shared" si="4"/>
        <v>122</v>
      </c>
      <c r="F173" s="3" t="str">
        <f>IFERROR(INDEX($A$2:$A$226,MATCH(ROWS($E$2:E173),$E$2:$E$226,0)),"")</f>
        <v>TEXICO</v>
      </c>
      <c r="G173" s="2">
        <f>IF(ISERROR(SEARCH(NBPTS!$A$9,$F173)),0,1)</f>
        <v>1</v>
      </c>
      <c r="H173" s="2">
        <f>IF($G173=0,"",COUNTIF($G$2:G173,1))</f>
        <v>172</v>
      </c>
      <c r="I173" s="2" t="str">
        <f t="shared" si="5"/>
        <v>TEXICO</v>
      </c>
    </row>
    <row r="174" spans="1:9" x14ac:dyDescent="0.25">
      <c r="A174" s="4" t="s">
        <v>78</v>
      </c>
      <c r="B174" s="4" t="s">
        <v>77</v>
      </c>
      <c r="C174" s="4" t="s">
        <v>9</v>
      </c>
      <c r="D174" s="4" t="s">
        <v>48</v>
      </c>
      <c r="E174" s="3">
        <f t="shared" si="4"/>
        <v>107</v>
      </c>
      <c r="F174" s="3" t="str">
        <f>IFERROR(INDEX($A$2:$A$226,MATCH(ROWS($E$2:E174),$E$2:$E$226,0)),"")</f>
        <v>THE ALBUQUERQUE TALENT AND DEVELOPMENT ACAD</v>
      </c>
      <c r="G174" s="2">
        <f>IF(ISERROR(SEARCH(NBPTS!$A$9,$F174)),0,1)</f>
        <v>1</v>
      </c>
      <c r="H174" s="2">
        <f>IF($G174=0,"",COUNTIF($G$2:G174,1))</f>
        <v>173</v>
      </c>
      <c r="I174" s="2" t="str">
        <f t="shared" si="5"/>
        <v>THE ALBUQUERQUE TALENT AND DEVELOPMENT ACAD</v>
      </c>
    </row>
    <row r="175" spans="1:9" x14ac:dyDescent="0.25">
      <c r="A175" s="4" t="s">
        <v>76</v>
      </c>
      <c r="B175" s="4" t="s">
        <v>75</v>
      </c>
      <c r="C175" s="4" t="s">
        <v>9</v>
      </c>
      <c r="D175" s="4" t="s">
        <v>19</v>
      </c>
      <c r="E175" s="3">
        <f t="shared" si="4"/>
        <v>108</v>
      </c>
      <c r="F175" s="3" t="str">
        <f>IFERROR(INDEX($A$2:$A$226,MATCH(ROWS($E$2:E175),$E$2:$E$226,0)),"")</f>
        <v>THE GREAT ACADEMY</v>
      </c>
      <c r="G175" s="2">
        <f>IF(ISERROR(SEARCH(NBPTS!$A$9,$F175)),0,1)</f>
        <v>1</v>
      </c>
      <c r="H175" s="2">
        <f>IF($G175=0,"",COUNTIF($G$2:G175,1))</f>
        <v>174</v>
      </c>
      <c r="I175" s="2" t="str">
        <f t="shared" si="5"/>
        <v>THE GREAT ACADEMY</v>
      </c>
    </row>
    <row r="176" spans="1:9" x14ac:dyDescent="0.25">
      <c r="A176" s="4" t="s">
        <v>74</v>
      </c>
      <c r="B176" s="4" t="s">
        <v>73</v>
      </c>
      <c r="C176" s="4" t="s">
        <v>9</v>
      </c>
      <c r="D176" s="4" t="s">
        <v>22</v>
      </c>
      <c r="E176" s="3">
        <f t="shared" si="4"/>
        <v>109</v>
      </c>
      <c r="F176" s="3" t="str">
        <f>IFERROR(INDEX($A$2:$A$226,MATCH(ROWS($E$2:E176),$E$2:$E$226,0)),"")</f>
        <v>THRIVE COMMUNITY SCHOOL</v>
      </c>
      <c r="G176" s="2">
        <f>IF(ISERROR(SEARCH(NBPTS!$A$9,$F176)),0,1)</f>
        <v>1</v>
      </c>
      <c r="H176" s="2">
        <f>IF($G176=0,"",COUNTIF($G$2:G176,1))</f>
        <v>175</v>
      </c>
      <c r="I176" s="2" t="str">
        <f t="shared" si="5"/>
        <v>THRIVE COMMUNITY SCHOOL</v>
      </c>
    </row>
    <row r="177" spans="1:9" x14ac:dyDescent="0.25">
      <c r="A177" s="4" t="s">
        <v>72</v>
      </c>
      <c r="B177" s="4" t="s">
        <v>71</v>
      </c>
      <c r="C177" s="4" t="s">
        <v>9</v>
      </c>
      <c r="D177" s="4" t="s">
        <v>19</v>
      </c>
      <c r="E177" s="3">
        <f t="shared" si="4"/>
        <v>110</v>
      </c>
      <c r="F177" s="3" t="str">
        <f>IFERROR(INDEX($A$2:$A$226,MATCH(ROWS($E$2:E177),$E$2:$E$226,0)),"")</f>
        <v>TIERRA ADENTRO ST. CHARTER</v>
      </c>
      <c r="G177" s="2">
        <f>IF(ISERROR(SEARCH(NBPTS!$A$9,$F177)),0,1)</f>
        <v>1</v>
      </c>
      <c r="H177" s="2">
        <f>IF($G177=0,"",COUNTIF($G$2:G177,1))</f>
        <v>176</v>
      </c>
      <c r="I177" s="2" t="str">
        <f t="shared" si="5"/>
        <v>TIERRA ADENTRO ST. CHARTER</v>
      </c>
    </row>
    <row r="178" spans="1:9" x14ac:dyDescent="0.25">
      <c r="A178" s="4" t="s">
        <v>70</v>
      </c>
      <c r="B178" s="4" t="s">
        <v>69</v>
      </c>
      <c r="C178" s="4" t="s">
        <v>9</v>
      </c>
      <c r="D178" s="4" t="s">
        <v>60</v>
      </c>
      <c r="E178" s="3">
        <f t="shared" si="4"/>
        <v>121</v>
      </c>
      <c r="F178" s="3" t="str">
        <f>IFERROR(INDEX($A$2:$A$226,MATCH(ROWS($E$2:E178),$E$2:$E$226,0)),"")</f>
        <v>TIERRA ENCANTADA CHARTER</v>
      </c>
      <c r="G178" s="2">
        <f>IF(ISERROR(SEARCH(NBPTS!$A$9,$F178)),0,1)</f>
        <v>1</v>
      </c>
      <c r="H178" s="2">
        <f>IF($G178=0,"",COUNTIF($G$2:G178,1))</f>
        <v>177</v>
      </c>
      <c r="I178" s="2" t="str">
        <f t="shared" si="5"/>
        <v>TIERRA ENCANTADA CHARTER</v>
      </c>
    </row>
    <row r="179" spans="1:9" x14ac:dyDescent="0.25">
      <c r="A179" s="4" t="s">
        <v>68</v>
      </c>
      <c r="B179" s="4" t="s">
        <v>67</v>
      </c>
      <c r="C179" s="4" t="s">
        <v>9</v>
      </c>
      <c r="D179" s="4" t="s">
        <v>22</v>
      </c>
      <c r="E179" s="3">
        <f t="shared" si="4"/>
        <v>123</v>
      </c>
      <c r="F179" s="3" t="str">
        <f>IFERROR(INDEX($A$2:$A$226,MATCH(ROWS($E$2:E179),$E$2:$E$226,0)),"")</f>
        <v>TRUTH OR CONSEQ.</v>
      </c>
      <c r="G179" s="2">
        <f>IF(ISERROR(SEARCH(NBPTS!$A$9,$F179)),0,1)</f>
        <v>1</v>
      </c>
      <c r="H179" s="2">
        <f>IF($G179=0,"",COUNTIF($G$2:G179,1))</f>
        <v>178</v>
      </c>
      <c r="I179" s="2" t="str">
        <f t="shared" si="5"/>
        <v>TRUTH OR CONSEQ.</v>
      </c>
    </row>
    <row r="180" spans="1:9" x14ac:dyDescent="0.25">
      <c r="A180" s="4" t="s">
        <v>66</v>
      </c>
      <c r="B180" s="4" t="s">
        <v>65</v>
      </c>
      <c r="C180" s="4" t="s">
        <v>9</v>
      </c>
      <c r="D180" s="4" t="s">
        <v>22</v>
      </c>
      <c r="E180" s="3">
        <f t="shared" si="4"/>
        <v>125</v>
      </c>
      <c r="F180" s="3" t="str">
        <f>IFERROR(INDEX($A$2:$A$226,MATCH(ROWS($E$2:E180),$E$2:$E$226,0)),"")</f>
        <v>TUCUMCARI</v>
      </c>
      <c r="G180" s="2">
        <f>IF(ISERROR(SEARCH(NBPTS!$A$9,$F180)),0,1)</f>
        <v>1</v>
      </c>
      <c r="H180" s="2">
        <f>IF($G180=0,"",COUNTIF($G$2:G180,1))</f>
        <v>179</v>
      </c>
      <c r="I180" s="2" t="str">
        <f t="shared" si="5"/>
        <v>TUCUMCARI</v>
      </c>
    </row>
    <row r="181" spans="1:9" x14ac:dyDescent="0.25">
      <c r="A181" s="4" t="s">
        <v>64</v>
      </c>
      <c r="B181" s="4" t="s">
        <v>63</v>
      </c>
      <c r="C181" s="4" t="s">
        <v>9</v>
      </c>
      <c r="D181" s="4" t="s">
        <v>19</v>
      </c>
      <c r="E181" s="3">
        <f t="shared" si="4"/>
        <v>126</v>
      </c>
      <c r="F181" s="3" t="str">
        <f>IFERROR(INDEX($A$2:$A$226,MATCH(ROWS($E$2:E181),$E$2:$E$226,0)),"")</f>
        <v>TULAROSA</v>
      </c>
      <c r="G181" s="2">
        <f>IF(ISERROR(SEARCH(NBPTS!$A$9,$F181)),0,1)</f>
        <v>1</v>
      </c>
      <c r="H181" s="2">
        <f>IF($G181=0,"",COUNTIF($G$2:G181,1))</f>
        <v>180</v>
      </c>
      <c r="I181" s="2" t="str">
        <f t="shared" si="5"/>
        <v>TULAROSA</v>
      </c>
    </row>
    <row r="182" spans="1:9" x14ac:dyDescent="0.25">
      <c r="A182" s="4" t="s">
        <v>62</v>
      </c>
      <c r="B182" s="4" t="s">
        <v>61</v>
      </c>
      <c r="C182" s="4" t="s">
        <v>9</v>
      </c>
      <c r="D182" s="4" t="s">
        <v>60</v>
      </c>
      <c r="E182" s="3">
        <f t="shared" si="4"/>
        <v>135</v>
      </c>
      <c r="F182" s="3" t="str">
        <f>IFERROR(INDEX($A$2:$A$226,MATCH(ROWS($E$2:E182),$E$2:$E$226,0)),"")</f>
        <v>TURQUOISE TRAIL ELEMENTARY</v>
      </c>
      <c r="G182" s="2">
        <f>IF(ISERROR(SEARCH(NBPTS!$A$9,$F182)),0,1)</f>
        <v>1</v>
      </c>
      <c r="H182" s="2">
        <f>IF($G182=0,"",COUNTIF($G$2:G182,1))</f>
        <v>181</v>
      </c>
      <c r="I182" s="2" t="str">
        <f t="shared" si="5"/>
        <v>TURQUOISE TRAIL ELEMENTARY</v>
      </c>
    </row>
    <row r="183" spans="1:9" x14ac:dyDescent="0.25">
      <c r="A183" s="4" t="s">
        <v>59</v>
      </c>
      <c r="B183" s="4" t="s">
        <v>58</v>
      </c>
      <c r="C183" s="4" t="s">
        <v>9</v>
      </c>
      <c r="D183" s="4" t="s">
        <v>31</v>
      </c>
      <c r="E183" s="3">
        <f t="shared" si="4"/>
        <v>137</v>
      </c>
      <c r="F183" s="3" t="str">
        <f>IFERROR(INDEX($A$2:$A$226,MATCH(ROWS($E$2:E183),$E$2:$E$226,0)),"")</f>
        <v>VAUGHN</v>
      </c>
      <c r="G183" s="2">
        <f>IF(ISERROR(SEARCH(NBPTS!$A$9,$F183)),0,1)</f>
        <v>1</v>
      </c>
      <c r="H183" s="2">
        <f>IF($G183=0,"",COUNTIF($G$2:G183,1))</f>
        <v>182</v>
      </c>
      <c r="I183" s="2" t="str">
        <f t="shared" si="5"/>
        <v>VAUGHN</v>
      </c>
    </row>
    <row r="184" spans="1:9" x14ac:dyDescent="0.25">
      <c r="A184" s="4" t="s">
        <v>57</v>
      </c>
      <c r="B184" s="4" t="s">
        <v>56</v>
      </c>
      <c r="C184" s="4" t="s">
        <v>9</v>
      </c>
      <c r="D184" s="4" t="s">
        <v>31</v>
      </c>
      <c r="E184" s="3">
        <f t="shared" si="4"/>
        <v>143</v>
      </c>
      <c r="F184" s="3" t="str">
        <f>IFERROR(INDEX($A$2:$A$226,MATCH(ROWS($E$2:E184),$E$2:$E$226,0)),"")</f>
        <v>VISTA GRANDE</v>
      </c>
      <c r="G184" s="2">
        <f>IF(ISERROR(SEARCH(NBPTS!$A$9,$F184)),0,1)</f>
        <v>1</v>
      </c>
      <c r="H184" s="2">
        <f>IF($G184=0,"",COUNTIF($G$2:G184,1))</f>
        <v>183</v>
      </c>
      <c r="I184" s="2" t="str">
        <f t="shared" si="5"/>
        <v>VISTA GRANDE</v>
      </c>
    </row>
    <row r="185" spans="1:9" x14ac:dyDescent="0.25">
      <c r="A185" s="4" t="s">
        <v>55</v>
      </c>
      <c r="B185" s="4" t="s">
        <v>54</v>
      </c>
      <c r="C185" s="4" t="s">
        <v>9</v>
      </c>
      <c r="D185" s="4" t="s">
        <v>16</v>
      </c>
      <c r="E185" s="3">
        <f t="shared" si="4"/>
        <v>149</v>
      </c>
      <c r="F185" s="3" t="str">
        <f>IFERROR(INDEX($A$2:$A$226,MATCH(ROWS($E$2:E185),$E$2:$E$226,0)),"")</f>
        <v>VOZ COLLEGIATE PREPARATORY CHARTER SCHOOL</v>
      </c>
      <c r="G185" s="2">
        <f>IF(ISERROR(SEARCH(NBPTS!$A$9,$F185)),0,1)</f>
        <v>1</v>
      </c>
      <c r="H185" s="2">
        <f>IF($G185=0,"",COUNTIF($G$2:G185,1))</f>
        <v>184</v>
      </c>
      <c r="I185" s="2" t="str">
        <f t="shared" si="5"/>
        <v>VOZ COLLEGIATE PREPARATORY CHARTER SCHOOL</v>
      </c>
    </row>
    <row r="186" spans="1:9" x14ac:dyDescent="0.25">
      <c r="A186" s="4" t="s">
        <v>53</v>
      </c>
      <c r="B186" s="4" t="s">
        <v>52</v>
      </c>
      <c r="C186" s="4" t="s">
        <v>9</v>
      </c>
      <c r="D186" s="4" t="s">
        <v>51</v>
      </c>
      <c r="E186" s="3">
        <f t="shared" si="4"/>
        <v>152</v>
      </c>
      <c r="F186" s="3" t="str">
        <f>IFERROR(INDEX($A$2:$A$226,MATCH(ROWS($E$2:E186),$E$2:$E$226,0)),"")</f>
        <v>WAGON MOUND</v>
      </c>
      <c r="G186" s="2">
        <f>IF(ISERROR(SEARCH(NBPTS!$A$9,$F186)),0,1)</f>
        <v>1</v>
      </c>
      <c r="H186" s="2">
        <f>IF($G186=0,"",COUNTIF($G$2:G186,1))</f>
        <v>185</v>
      </c>
      <c r="I186" s="2" t="str">
        <f t="shared" si="5"/>
        <v>WAGON MOUND</v>
      </c>
    </row>
    <row r="187" spans="1:9" x14ac:dyDescent="0.25">
      <c r="A187" s="4" t="s">
        <v>50</v>
      </c>
      <c r="B187" s="4" t="s">
        <v>49</v>
      </c>
      <c r="C187" s="4" t="s">
        <v>9</v>
      </c>
      <c r="D187" s="4" t="s">
        <v>48</v>
      </c>
      <c r="E187" s="3">
        <f t="shared" si="4"/>
        <v>156</v>
      </c>
      <c r="F187" s="3" t="str">
        <f>IFERROR(INDEX($A$2:$A$226,MATCH(ROWS($E$2:E187),$E$2:$E$226,0)),"")</f>
        <v>WALATOWA CHARTER HIGH SCHOOL</v>
      </c>
      <c r="G187" s="2">
        <f>IF(ISERROR(SEARCH(NBPTS!$A$9,$F187)),0,1)</f>
        <v>1</v>
      </c>
      <c r="H187" s="2">
        <f>IF($G187=0,"",COUNTIF($G$2:G187,1))</f>
        <v>186</v>
      </c>
      <c r="I187" s="2" t="str">
        <f t="shared" si="5"/>
        <v>WALATOWA CHARTER HIGH SCHOOL</v>
      </c>
    </row>
    <row r="188" spans="1:9" x14ac:dyDescent="0.25">
      <c r="A188" s="4" t="s">
        <v>47</v>
      </c>
      <c r="B188" s="4" t="s">
        <v>46</v>
      </c>
      <c r="C188" s="4" t="s">
        <v>9</v>
      </c>
      <c r="D188" s="4" t="s">
        <v>19</v>
      </c>
      <c r="E188" s="3">
        <f t="shared" si="4"/>
        <v>158</v>
      </c>
      <c r="F188" s="3" t="str">
        <f>IFERROR(INDEX($A$2:$A$226,MATCH(ROWS($E$2:E188),$E$2:$E$226,0)),"")</f>
        <v>WEST LAS VEGAS</v>
      </c>
      <c r="G188" s="2">
        <f>IF(ISERROR(SEARCH(NBPTS!$A$9,$F188)),0,1)</f>
        <v>1</v>
      </c>
      <c r="H188" s="2">
        <f>IF($G188=0,"",COUNTIF($G$2:G188,1))</f>
        <v>187</v>
      </c>
      <c r="I188" s="2" t="str">
        <f t="shared" si="5"/>
        <v>WEST LAS VEGAS</v>
      </c>
    </row>
    <row r="189" spans="1:9" x14ac:dyDescent="0.25">
      <c r="A189" s="4" t="s">
        <v>45</v>
      </c>
      <c r="B189" s="4" t="s">
        <v>44</v>
      </c>
      <c r="C189" s="4" t="s">
        <v>9</v>
      </c>
      <c r="D189" s="4" t="s">
        <v>19</v>
      </c>
      <c r="E189" s="3">
        <f t="shared" si="4"/>
        <v>160</v>
      </c>
      <c r="F189" s="3" t="str">
        <f>IFERROR(INDEX($A$2:$A$226,MATCH(ROWS($E$2:E189),$E$2:$E$226,0)),"")</f>
        <v>WILLIAM W &amp; JOSEPHINE DORN CHARTER</v>
      </c>
      <c r="G189" s="2">
        <f>IF(ISERROR(SEARCH(NBPTS!$A$9,$F189)),0,1)</f>
        <v>1</v>
      </c>
      <c r="H189" s="2">
        <f>IF($G189=0,"",COUNTIF($G$2:G189,1))</f>
        <v>188</v>
      </c>
      <c r="I189" s="2" t="str">
        <f t="shared" si="5"/>
        <v>WILLIAM W &amp; JOSEPHINE DORN CHARTER</v>
      </c>
    </row>
    <row r="190" spans="1:9" x14ac:dyDescent="0.25">
      <c r="A190" s="4" t="s">
        <v>43</v>
      </c>
      <c r="B190" s="4" t="s">
        <v>42</v>
      </c>
      <c r="C190" s="4" t="s">
        <v>9</v>
      </c>
      <c r="D190" s="4" t="s">
        <v>19</v>
      </c>
      <c r="E190" s="3">
        <f t="shared" si="4"/>
        <v>164</v>
      </c>
      <c r="F190" s="3" t="str">
        <f>IFERROR(INDEX($A$2:$A$226,MATCH(ROWS($E$2:E190),$E$2:$E$226,0)),"")</f>
        <v>ZUNI</v>
      </c>
      <c r="G190" s="2">
        <f>IF(ISERROR(SEARCH(NBPTS!$A$9,$F190)),0,1)</f>
        <v>1</v>
      </c>
      <c r="H190" s="2">
        <f>IF($G190=0,"",COUNTIF($G$2:G190,1))</f>
        <v>189</v>
      </c>
      <c r="I190" s="2" t="str">
        <f t="shared" si="5"/>
        <v>ZUNI</v>
      </c>
    </row>
    <row r="191" spans="1:9" x14ac:dyDescent="0.25">
      <c r="A191" s="4" t="s">
        <v>41</v>
      </c>
      <c r="B191" s="4" t="s">
        <v>40</v>
      </c>
      <c r="C191" s="4" t="s">
        <v>9</v>
      </c>
      <c r="D191" s="4" t="s">
        <v>19</v>
      </c>
      <c r="E191" s="3">
        <f t="shared" si="4"/>
        <v>161</v>
      </c>
      <c r="F191" s="3" t="str">
        <f>IFERROR(INDEX($A$2:$A$226,MATCH(ROWS($E$2:E191),$E$2:$E$226,0)),"")</f>
        <v/>
      </c>
      <c r="G191" s="2">
        <f>IF(ISERROR(SEARCH(NBPTS!$A$9,$F191)),0,1)</f>
        <v>0</v>
      </c>
      <c r="H191" s="2" t="str">
        <f>IF($G191=0,"",COUNTIF($G$2:G191,1))</f>
        <v/>
      </c>
      <c r="I191" s="2" t="str">
        <f t="shared" si="5"/>
        <v/>
      </c>
    </row>
    <row r="192" spans="1:9" x14ac:dyDescent="0.25">
      <c r="A192" s="4" t="s">
        <v>39</v>
      </c>
      <c r="B192" s="4" t="s">
        <v>38</v>
      </c>
      <c r="C192" s="4" t="s">
        <v>9</v>
      </c>
      <c r="D192" s="4" t="s">
        <v>19</v>
      </c>
      <c r="E192" s="3">
        <f t="shared" si="4"/>
        <v>162</v>
      </c>
      <c r="F192" s="3" t="str">
        <f>IFERROR(INDEX($A$2:$A$226,MATCH(ROWS($E$2:E192),$E$2:$E$226,0)),"")</f>
        <v/>
      </c>
      <c r="G192" s="2">
        <f>IF(ISERROR(SEARCH(NBPTS!$A$9,$F192)),0,1)</f>
        <v>0</v>
      </c>
      <c r="H192" s="2" t="str">
        <f>IF($G192=0,"",COUNTIF($G$2:G192,1))</f>
        <v/>
      </c>
      <c r="I192" s="2" t="str">
        <f t="shared" si="5"/>
        <v/>
      </c>
    </row>
    <row r="193" spans="1:9" x14ac:dyDescent="0.25">
      <c r="A193" s="4" t="s">
        <v>37</v>
      </c>
      <c r="B193" s="4" t="s">
        <v>36</v>
      </c>
      <c r="C193" s="4" t="s">
        <v>9</v>
      </c>
      <c r="D193" s="4" t="s">
        <v>31</v>
      </c>
      <c r="E193" s="3">
        <f t="shared" si="4"/>
        <v>166</v>
      </c>
      <c r="F193" s="3" t="str">
        <f>IFERROR(INDEX($A$2:$A$226,MATCH(ROWS($E$2:E193),$E$2:$E$226,0)),"")</f>
        <v/>
      </c>
      <c r="G193" s="2">
        <f>IF(ISERROR(SEARCH(NBPTS!$A$9,$F193)),0,1)</f>
        <v>0</v>
      </c>
      <c r="H193" s="2" t="str">
        <f>IF($G193=0,"",COUNTIF($G$2:G193,1))</f>
        <v/>
      </c>
      <c r="I193" s="2" t="str">
        <f t="shared" si="5"/>
        <v/>
      </c>
    </row>
    <row r="194" spans="1:9" x14ac:dyDescent="0.25">
      <c r="A194" s="4" t="s">
        <v>35</v>
      </c>
      <c r="B194" s="4" t="s">
        <v>34</v>
      </c>
      <c r="C194" s="4" t="s">
        <v>9</v>
      </c>
      <c r="D194" s="4" t="s">
        <v>31</v>
      </c>
      <c r="E194" s="3">
        <f t="shared" ref="E194:E257" si="6">COUNTIF($A$2:$A$226,"&lt;="&amp;A194)</f>
        <v>167</v>
      </c>
      <c r="F194" s="3" t="str">
        <f>IFERROR(INDEX($A$2:$A$226,MATCH(ROWS($E$2:E194),$E$2:$E$226,0)),"")</f>
        <v/>
      </c>
      <c r="G194" s="2">
        <f>IF(ISERROR(SEARCH(NBPTS!$A$9,$F194)),0,1)</f>
        <v>0</v>
      </c>
      <c r="H194" s="2" t="str">
        <f>IF($G194=0,"",COUNTIF($G$2:G194,1))</f>
        <v/>
      </c>
      <c r="I194" s="2" t="str">
        <f t="shared" ref="I194:I257" si="7">IFERROR(INDEX(F193:F418,MATCH(ROW(H193),H193:H418,0)),"")</f>
        <v/>
      </c>
    </row>
    <row r="195" spans="1:9" x14ac:dyDescent="0.25">
      <c r="A195" s="4" t="s">
        <v>33</v>
      </c>
      <c r="B195" s="4" t="s">
        <v>32</v>
      </c>
      <c r="C195" s="4" t="s">
        <v>9</v>
      </c>
      <c r="D195" s="4" t="s">
        <v>31</v>
      </c>
      <c r="E195" s="3">
        <f t="shared" si="6"/>
        <v>168</v>
      </c>
      <c r="F195" s="3" t="str">
        <f>IFERROR(INDEX($A$2:$A$226,MATCH(ROWS($E$2:E195),$E$2:$E$226,0)),"")</f>
        <v/>
      </c>
      <c r="G195" s="2">
        <f>IF(ISERROR(SEARCH(NBPTS!$A$9,$F195)),0,1)</f>
        <v>0</v>
      </c>
      <c r="H195" s="2" t="str">
        <f>IF($G195=0,"",COUNTIF($G$2:G195,1))</f>
        <v/>
      </c>
      <c r="I195" s="2" t="str">
        <f t="shared" si="7"/>
        <v/>
      </c>
    </row>
    <row r="196" spans="1:9" x14ac:dyDescent="0.25">
      <c r="A196" s="4" t="s">
        <v>30</v>
      </c>
      <c r="B196" s="4" t="s">
        <v>29</v>
      </c>
      <c r="C196" s="4" t="s">
        <v>9</v>
      </c>
      <c r="D196" s="4" t="s">
        <v>19</v>
      </c>
      <c r="E196" s="3">
        <f t="shared" si="6"/>
        <v>174</v>
      </c>
      <c r="F196" s="3" t="str">
        <f>IFERROR(INDEX($A$2:$A$226,MATCH(ROWS($E$2:E196),$E$2:$E$226,0)),"")</f>
        <v/>
      </c>
      <c r="G196" s="2">
        <f>IF(ISERROR(SEARCH(NBPTS!$A$9,$F196)),0,1)</f>
        <v>0</v>
      </c>
      <c r="H196" s="2" t="str">
        <f>IF($G196=0,"",COUNTIF($G$2:G196,1))</f>
        <v/>
      </c>
      <c r="I196" s="2" t="str">
        <f t="shared" si="7"/>
        <v/>
      </c>
    </row>
    <row r="197" spans="1:9" x14ac:dyDescent="0.25">
      <c r="A197" s="4" t="s">
        <v>28</v>
      </c>
      <c r="B197" s="4" t="s">
        <v>27</v>
      </c>
      <c r="C197" s="4" t="s">
        <v>9</v>
      </c>
      <c r="D197" s="4" t="s">
        <v>19</v>
      </c>
      <c r="E197" s="3">
        <f t="shared" si="6"/>
        <v>176</v>
      </c>
      <c r="F197" s="3" t="str">
        <f>IFERROR(INDEX($A$2:$A$226,MATCH(ROWS($E$2:E197),$E$2:$E$226,0)),"")</f>
        <v/>
      </c>
      <c r="G197" s="2">
        <f>IF(ISERROR(SEARCH(NBPTS!$A$9,$F197)),0,1)</f>
        <v>0</v>
      </c>
      <c r="H197" s="2" t="str">
        <f>IF($G197=0,"",COUNTIF($G$2:G197,1))</f>
        <v/>
      </c>
      <c r="I197" s="2" t="str">
        <f t="shared" si="7"/>
        <v/>
      </c>
    </row>
    <row r="198" spans="1:9" x14ac:dyDescent="0.25">
      <c r="A198" s="4" t="s">
        <v>26</v>
      </c>
      <c r="B198" s="4" t="s">
        <v>25</v>
      </c>
      <c r="C198" s="4" t="s">
        <v>9</v>
      </c>
      <c r="D198" s="4" t="s">
        <v>22</v>
      </c>
      <c r="E198" s="3">
        <f t="shared" si="6"/>
        <v>177</v>
      </c>
      <c r="F198" s="3" t="str">
        <f>IFERROR(INDEX($A$2:$A$226,MATCH(ROWS($E$2:E198),$E$2:$E$226,0)),"")</f>
        <v/>
      </c>
      <c r="G198" s="2">
        <f>IF(ISERROR(SEARCH(NBPTS!$A$9,$F198)),0,1)</f>
        <v>0</v>
      </c>
      <c r="H198" s="2" t="str">
        <f>IF($G198=0,"",COUNTIF($G$2:G198,1))</f>
        <v/>
      </c>
      <c r="I198" s="2" t="str">
        <f t="shared" si="7"/>
        <v/>
      </c>
    </row>
    <row r="199" spans="1:9" x14ac:dyDescent="0.25">
      <c r="A199" s="4" t="s">
        <v>24</v>
      </c>
      <c r="B199" s="4" t="s">
        <v>23</v>
      </c>
      <c r="C199" s="4" t="s">
        <v>9</v>
      </c>
      <c r="D199" s="4" t="s">
        <v>22</v>
      </c>
      <c r="E199" s="3">
        <f t="shared" si="6"/>
        <v>181</v>
      </c>
      <c r="F199" s="3" t="str">
        <f>IFERROR(INDEX($A$2:$A$226,MATCH(ROWS($E$2:E199),$E$2:$E$226,0)),"")</f>
        <v/>
      </c>
      <c r="G199" s="2">
        <f>IF(ISERROR(SEARCH(NBPTS!$A$9,$F199)),0,1)</f>
        <v>0</v>
      </c>
      <c r="H199" s="2" t="str">
        <f>IF($G199=0,"",COUNTIF($G$2:G199,1))</f>
        <v/>
      </c>
      <c r="I199" s="2" t="str">
        <f t="shared" si="7"/>
        <v/>
      </c>
    </row>
    <row r="200" spans="1:9" x14ac:dyDescent="0.25">
      <c r="A200" s="4" t="s">
        <v>21</v>
      </c>
      <c r="B200" s="4" t="s">
        <v>20</v>
      </c>
      <c r="C200" s="4" t="s">
        <v>9</v>
      </c>
      <c r="D200" s="4" t="s">
        <v>19</v>
      </c>
      <c r="E200" s="3">
        <f t="shared" si="6"/>
        <v>1</v>
      </c>
      <c r="F200" s="3" t="str">
        <f>IFERROR(INDEX($A$2:$A$226,MATCH(ROWS($E$2:E200),$E$2:$E$226,0)),"")</f>
        <v/>
      </c>
      <c r="G200" s="2">
        <f>IF(ISERROR(SEARCH(NBPTS!$A$9,$F200)),0,1)</f>
        <v>0</v>
      </c>
      <c r="H200" s="2" t="str">
        <f>IF($G200=0,"",COUNTIF($G$2:G200,1))</f>
        <v/>
      </c>
      <c r="I200" s="2" t="str">
        <f t="shared" si="7"/>
        <v/>
      </c>
    </row>
    <row r="201" spans="1:9" x14ac:dyDescent="0.25">
      <c r="A201" s="4" t="s">
        <v>18</v>
      </c>
      <c r="B201" s="4" t="s">
        <v>17</v>
      </c>
      <c r="C201" s="4" t="s">
        <v>9</v>
      </c>
      <c r="D201" s="4" t="s">
        <v>16</v>
      </c>
      <c r="E201" s="3">
        <f t="shared" si="6"/>
        <v>186</v>
      </c>
      <c r="F201" s="3" t="str">
        <f>IFERROR(INDEX($A$2:$A$226,MATCH(ROWS($E$2:E201),$E$2:$E$226,0)),"")</f>
        <v/>
      </c>
      <c r="G201" s="2">
        <f>IF(ISERROR(SEARCH(NBPTS!$A$9,$F201)),0,1)</f>
        <v>0</v>
      </c>
      <c r="H201" s="2" t="str">
        <f>IF($G201=0,"",COUNTIF($G$2:G201,1))</f>
        <v/>
      </c>
      <c r="I201" s="2" t="str">
        <f t="shared" si="7"/>
        <v/>
      </c>
    </row>
    <row r="202" spans="1:9" x14ac:dyDescent="0.25">
      <c r="A202" s="4" t="s">
        <v>15</v>
      </c>
      <c r="B202" s="4" t="s">
        <v>14</v>
      </c>
      <c r="C202" s="4" t="s">
        <v>9</v>
      </c>
      <c r="D202" s="4"/>
      <c r="E202" s="3">
        <f t="shared" si="6"/>
        <v>175</v>
      </c>
      <c r="F202" s="3" t="str">
        <f>IFERROR(INDEX($A$2:$A$226,MATCH(ROWS($E$2:E202),$E$2:$E$226,0)),"")</f>
        <v/>
      </c>
      <c r="G202" s="2">
        <f>IF(ISERROR(SEARCH(NBPTS!$A$9,$F202)),0,1)</f>
        <v>0</v>
      </c>
      <c r="H202" s="2" t="str">
        <f>IF($G202=0,"",COUNTIF($G$2:G202,1))</f>
        <v/>
      </c>
      <c r="I202" s="2" t="str">
        <f t="shared" si="7"/>
        <v/>
      </c>
    </row>
    <row r="203" spans="1:9" x14ac:dyDescent="0.25">
      <c r="A203" s="4" t="s">
        <v>13</v>
      </c>
      <c r="B203" s="4" t="s">
        <v>12</v>
      </c>
      <c r="C203" s="4" t="s">
        <v>9</v>
      </c>
      <c r="D203" s="4"/>
      <c r="E203" s="3">
        <f t="shared" si="6"/>
        <v>140</v>
      </c>
      <c r="F203" s="3" t="str">
        <f>IFERROR(INDEX($A$2:$A$226,MATCH(ROWS($E$2:E203),$E$2:$E$226,0)),"")</f>
        <v/>
      </c>
      <c r="G203" s="2">
        <f>IF(ISERROR(SEARCH(NBPTS!$A$9,$F203)),0,1)</f>
        <v>0</v>
      </c>
      <c r="H203" s="2" t="str">
        <f>IF($G203=0,"",COUNTIF($G$2:G203,1))</f>
        <v/>
      </c>
      <c r="I203" s="2" t="str">
        <f t="shared" si="7"/>
        <v/>
      </c>
    </row>
    <row r="204" spans="1:9" x14ac:dyDescent="0.25">
      <c r="A204" s="4" t="s">
        <v>11</v>
      </c>
      <c r="B204" s="4" t="s">
        <v>10</v>
      </c>
      <c r="C204" s="4" t="s">
        <v>9</v>
      </c>
      <c r="D204" s="4"/>
      <c r="E204" s="3">
        <f t="shared" si="6"/>
        <v>63</v>
      </c>
      <c r="F204" s="3" t="str">
        <f>IFERROR(INDEX($A$2:$A$226,MATCH(ROWS($E$2:E204),$E$2:$E$226,0)),"")</f>
        <v/>
      </c>
      <c r="G204" s="2">
        <f>IF(ISERROR(SEARCH(NBPTS!$A$9,$F204)),0,1)</f>
        <v>0</v>
      </c>
      <c r="H204" s="2" t="str">
        <f>IF($G204=0,"",COUNTIF($G$2:G204,1))</f>
        <v/>
      </c>
      <c r="I204" s="2" t="str">
        <f t="shared" si="7"/>
        <v/>
      </c>
    </row>
    <row r="205" spans="1:9" x14ac:dyDescent="0.25">
      <c r="A205" s="4"/>
      <c r="B205" s="4"/>
      <c r="C205" s="4"/>
      <c r="D205" s="4"/>
      <c r="E205" s="3">
        <f t="shared" si="6"/>
        <v>0</v>
      </c>
      <c r="F205" s="3" t="str">
        <f>IFERROR(INDEX($A$2:$A$226,MATCH(ROWS($E$2:E205),$E$2:$E$226,0)),"")</f>
        <v/>
      </c>
      <c r="G205" s="2">
        <f>IF(ISERROR(SEARCH(NBPTS!$A$9,$F205)),0,1)</f>
        <v>0</v>
      </c>
      <c r="H205" s="2" t="str">
        <f>IF($G205=0,"",COUNTIF($G$2:G205,1))</f>
        <v/>
      </c>
      <c r="I205" s="2" t="str">
        <f t="shared" si="7"/>
        <v/>
      </c>
    </row>
    <row r="206" spans="1:9" x14ac:dyDescent="0.25">
      <c r="A206" s="4"/>
      <c r="B206" s="4"/>
      <c r="C206" s="4"/>
      <c r="D206" s="4"/>
      <c r="E206" s="3">
        <f t="shared" si="6"/>
        <v>0</v>
      </c>
      <c r="F206" s="3" t="str">
        <f>IFERROR(INDEX($A$2:$A$226,MATCH(ROWS($E$2:E206),$E$2:$E$226,0)),"")</f>
        <v/>
      </c>
      <c r="G206" s="2">
        <f>IF(ISERROR(SEARCH(NBPTS!$A$9,$F206)),0,1)</f>
        <v>0</v>
      </c>
      <c r="H206" s="2" t="str">
        <f>IF($G206=0,"",COUNTIF($G$2:G206,1))</f>
        <v/>
      </c>
      <c r="I206" s="2" t="str">
        <f t="shared" si="7"/>
        <v/>
      </c>
    </row>
    <row r="207" spans="1:9" x14ac:dyDescent="0.25">
      <c r="A207" s="4"/>
      <c r="B207" s="4"/>
      <c r="C207" s="4"/>
      <c r="D207" s="4"/>
      <c r="E207" s="3">
        <f t="shared" si="6"/>
        <v>0</v>
      </c>
      <c r="F207" s="3" t="str">
        <f>IFERROR(INDEX($A$2:$A$226,MATCH(ROWS($E$2:E207),$E$2:$E$226,0)),"")</f>
        <v/>
      </c>
      <c r="G207" s="2">
        <f>IF(ISERROR(SEARCH(NBPTS!$A$9,$F207)),0,1)</f>
        <v>0</v>
      </c>
      <c r="H207" s="2" t="str">
        <f>IF($G207=0,"",COUNTIF($G$2:G207,1))</f>
        <v/>
      </c>
      <c r="I207" s="2" t="str">
        <f t="shared" si="7"/>
        <v/>
      </c>
    </row>
    <row r="208" spans="1:9" x14ac:dyDescent="0.25">
      <c r="A208" s="4"/>
      <c r="B208" s="4"/>
      <c r="C208" s="4"/>
      <c r="D208" s="4"/>
      <c r="E208" s="3">
        <f t="shared" si="6"/>
        <v>0</v>
      </c>
      <c r="F208" s="3" t="str">
        <f>IFERROR(INDEX($A$2:$A$226,MATCH(ROWS($E$2:E208),$E$2:$E$226,0)),"")</f>
        <v/>
      </c>
      <c r="G208" s="2">
        <f>IF(ISERROR(SEARCH(NBPTS!$A$9,$F208)),0,1)</f>
        <v>0</v>
      </c>
      <c r="H208" s="2" t="str">
        <f>IF($G208=0,"",COUNTIF($G$2:G208,1))</f>
        <v/>
      </c>
      <c r="I208" s="2" t="str">
        <f t="shared" si="7"/>
        <v/>
      </c>
    </row>
    <row r="209" spans="1:9" x14ac:dyDescent="0.25">
      <c r="A209" s="4"/>
      <c r="B209" s="4"/>
      <c r="C209" s="4"/>
      <c r="D209" s="4"/>
      <c r="E209" s="3">
        <f t="shared" si="6"/>
        <v>0</v>
      </c>
      <c r="F209" s="3" t="str">
        <f>IFERROR(INDEX($A$2:$A$226,MATCH(ROWS($E$2:E209),$E$2:$E$226,0)),"")</f>
        <v/>
      </c>
      <c r="G209" s="2">
        <f>IF(ISERROR(SEARCH(NBPTS!$A$9,$F209)),0,1)</f>
        <v>0</v>
      </c>
      <c r="H209" s="2" t="str">
        <f>IF($G209=0,"",COUNTIF($G$2:G209,1))</f>
        <v/>
      </c>
      <c r="I209" s="2" t="str">
        <f t="shared" si="7"/>
        <v/>
      </c>
    </row>
    <row r="210" spans="1:9" x14ac:dyDescent="0.25">
      <c r="A210" s="4"/>
      <c r="B210" s="4"/>
      <c r="C210" s="4"/>
      <c r="D210" s="4"/>
      <c r="E210" s="3">
        <f t="shared" si="6"/>
        <v>0</v>
      </c>
      <c r="F210" s="3" t="str">
        <f>IFERROR(INDEX($A$2:$A$226,MATCH(ROWS($E$2:E210),$E$2:$E$226,0)),"")</f>
        <v/>
      </c>
      <c r="G210" s="2">
        <f>IF(ISERROR(SEARCH(NBPTS!$A$9,$F210)),0,1)</f>
        <v>0</v>
      </c>
      <c r="H210" s="2" t="str">
        <f>IF($G210=0,"",COUNTIF($G$2:G210,1))</f>
        <v/>
      </c>
      <c r="I210" s="2" t="str">
        <f t="shared" si="7"/>
        <v/>
      </c>
    </row>
    <row r="211" spans="1:9" x14ac:dyDescent="0.25">
      <c r="A211" s="4"/>
      <c r="B211" s="4"/>
      <c r="C211" s="4"/>
      <c r="D211" s="4"/>
      <c r="E211" s="3">
        <f t="shared" si="6"/>
        <v>0</v>
      </c>
      <c r="F211" s="3" t="str">
        <f>IFERROR(INDEX($A$2:$A$226,MATCH(ROWS($E$2:E211),$E$2:$E$226,0)),"")</f>
        <v/>
      </c>
      <c r="G211" s="2">
        <f>IF(ISERROR(SEARCH(NBPTS!$A$9,$F211)),0,1)</f>
        <v>0</v>
      </c>
      <c r="H211" s="2" t="str">
        <f>IF($G211=0,"",COUNTIF($G$2:G211,1))</f>
        <v/>
      </c>
      <c r="I211" s="2" t="str">
        <f t="shared" si="7"/>
        <v/>
      </c>
    </row>
    <row r="212" spans="1:9" x14ac:dyDescent="0.25">
      <c r="A212" s="4"/>
      <c r="B212" s="4"/>
      <c r="C212" s="4"/>
      <c r="D212" s="4"/>
      <c r="E212" s="3">
        <f t="shared" si="6"/>
        <v>0</v>
      </c>
      <c r="F212" s="3" t="str">
        <f>IFERROR(INDEX($A$2:$A$226,MATCH(ROWS($E$2:E212),$E$2:$E$226,0)),"")</f>
        <v/>
      </c>
      <c r="G212" s="2">
        <f>IF(ISERROR(SEARCH(NBPTS!$A$9,$F212)),0,1)</f>
        <v>0</v>
      </c>
      <c r="H212" s="2" t="str">
        <f>IF($G212=0,"",COUNTIF($G$2:G212,1))</f>
        <v/>
      </c>
      <c r="I212" s="2" t="str">
        <f t="shared" si="7"/>
        <v/>
      </c>
    </row>
    <row r="213" spans="1:9" x14ac:dyDescent="0.25">
      <c r="A213" s="4"/>
      <c r="B213" s="4"/>
      <c r="C213" s="4"/>
      <c r="D213" s="4"/>
      <c r="E213" s="3">
        <f t="shared" si="6"/>
        <v>0</v>
      </c>
      <c r="F213" s="3" t="str">
        <f>IFERROR(INDEX($A$2:$A$226,MATCH(ROWS($E$2:E213),$E$2:$E$226,0)),"")</f>
        <v/>
      </c>
      <c r="G213" s="2">
        <f>IF(ISERROR(SEARCH(NBPTS!$A$9,$F213)),0,1)</f>
        <v>0</v>
      </c>
      <c r="H213" s="2" t="str">
        <f>IF($G213=0,"",COUNTIF($G$2:G213,1))</f>
        <v/>
      </c>
      <c r="I213" s="2" t="str">
        <f t="shared" si="7"/>
        <v/>
      </c>
    </row>
    <row r="214" spans="1:9" x14ac:dyDescent="0.25">
      <c r="A214" s="4"/>
      <c r="B214" s="4"/>
      <c r="C214" s="4"/>
      <c r="D214" s="4"/>
      <c r="E214" s="3">
        <f t="shared" si="6"/>
        <v>0</v>
      </c>
      <c r="F214" s="3" t="str">
        <f>IFERROR(INDEX($A$2:$A$226,MATCH(ROWS($E$2:E214),$E$2:$E$226,0)),"")</f>
        <v/>
      </c>
      <c r="G214" s="2">
        <f>IF(ISERROR(SEARCH(NBPTS!$A$9,$F214)),0,1)</f>
        <v>0</v>
      </c>
      <c r="H214" s="2" t="str">
        <f>IF($G214=0,"",COUNTIF($G$2:G214,1))</f>
        <v/>
      </c>
      <c r="I214" s="2" t="str">
        <f t="shared" si="7"/>
        <v/>
      </c>
    </row>
    <row r="215" spans="1:9" x14ac:dyDescent="0.25">
      <c r="A215" s="4"/>
      <c r="B215" s="4"/>
      <c r="C215" s="4"/>
      <c r="D215" s="4"/>
      <c r="E215" s="3">
        <f t="shared" si="6"/>
        <v>0</v>
      </c>
      <c r="F215" s="3" t="str">
        <f>IFERROR(INDEX($A$2:$A$226,MATCH(ROWS($E$2:E215),$E$2:$E$226,0)),"")</f>
        <v/>
      </c>
      <c r="G215" s="2">
        <f>IF(ISERROR(SEARCH(NBPTS!$A$9,$F215)),0,1)</f>
        <v>0</v>
      </c>
      <c r="H215" s="2" t="str">
        <f>IF($G215=0,"",COUNTIF($G$2:G215,1))</f>
        <v/>
      </c>
      <c r="I215" s="2" t="str">
        <f t="shared" si="7"/>
        <v/>
      </c>
    </row>
    <row r="216" spans="1:9" x14ac:dyDescent="0.25">
      <c r="A216" s="4"/>
      <c r="B216" s="4"/>
      <c r="C216" s="4"/>
      <c r="D216" s="4"/>
      <c r="E216" s="3">
        <f t="shared" si="6"/>
        <v>0</v>
      </c>
      <c r="F216" s="3" t="str">
        <f>IFERROR(INDEX($A$2:$A$226,MATCH(ROWS($E$2:E216),$E$2:$E$226,0)),"")</f>
        <v/>
      </c>
      <c r="G216" s="2">
        <f>IF(ISERROR(SEARCH(NBPTS!$A$9,$F216)),0,1)</f>
        <v>0</v>
      </c>
      <c r="H216" s="2" t="str">
        <f>IF($G216=0,"",COUNTIF($G$2:G216,1))</f>
        <v/>
      </c>
      <c r="I216" s="2" t="str">
        <f t="shared" si="7"/>
        <v/>
      </c>
    </row>
    <row r="217" spans="1:9" x14ac:dyDescent="0.25">
      <c r="A217" s="4"/>
      <c r="B217" s="4"/>
      <c r="C217" s="4"/>
      <c r="D217" s="4"/>
      <c r="E217" s="3">
        <f t="shared" si="6"/>
        <v>0</v>
      </c>
      <c r="F217" s="3" t="str">
        <f>IFERROR(INDEX($A$2:$A$226,MATCH(ROWS($E$2:E217),$E$2:$E$226,0)),"")</f>
        <v/>
      </c>
      <c r="G217" s="2">
        <f>IF(ISERROR(SEARCH(NBPTS!$A$9,$F217)),0,1)</f>
        <v>0</v>
      </c>
      <c r="H217" s="2" t="str">
        <f>IF($G217=0,"",COUNTIF($G$2:G217,1))</f>
        <v/>
      </c>
      <c r="I217" s="2" t="str">
        <f t="shared" si="7"/>
        <v/>
      </c>
    </row>
    <row r="218" spans="1:9" x14ac:dyDescent="0.25">
      <c r="A218" s="4"/>
      <c r="B218" s="4"/>
      <c r="C218" s="4"/>
      <c r="D218" s="4"/>
      <c r="E218" s="3">
        <f t="shared" si="6"/>
        <v>0</v>
      </c>
      <c r="F218" s="3" t="str">
        <f>IFERROR(INDEX($A$2:$A$226,MATCH(ROWS($E$2:E218),$E$2:$E$226,0)),"")</f>
        <v/>
      </c>
      <c r="G218" s="2">
        <f>IF(ISERROR(SEARCH(NBPTS!$A$9,$F218)),0,1)</f>
        <v>0</v>
      </c>
      <c r="H218" s="2" t="str">
        <f>IF($G218=0,"",COUNTIF($G$2:G218,1))</f>
        <v/>
      </c>
      <c r="I218" s="2" t="str">
        <f t="shared" si="7"/>
        <v/>
      </c>
    </row>
    <row r="219" spans="1:9" x14ac:dyDescent="0.25">
      <c r="A219" s="4"/>
      <c r="B219" s="4"/>
      <c r="C219" s="4"/>
      <c r="D219" s="4"/>
      <c r="E219" s="3">
        <f t="shared" si="6"/>
        <v>0</v>
      </c>
      <c r="F219" s="3" t="str">
        <f>IFERROR(INDEX($A$2:$A$226,MATCH(ROWS($E$2:E219),$E$2:$E$226,0)),"")</f>
        <v/>
      </c>
      <c r="G219" s="2">
        <f>IF(ISERROR(SEARCH(NBPTS!$A$9,$F219)),0,1)</f>
        <v>0</v>
      </c>
      <c r="H219" s="2" t="str">
        <f>IF($G219=0,"",COUNTIF($G$2:G219,1))</f>
        <v/>
      </c>
      <c r="I219" s="2" t="str">
        <f t="shared" si="7"/>
        <v/>
      </c>
    </row>
    <row r="220" spans="1:9" x14ac:dyDescent="0.25">
      <c r="A220" s="4"/>
      <c r="B220" s="4"/>
      <c r="C220" s="4"/>
      <c r="D220" s="4"/>
      <c r="E220" s="3">
        <f t="shared" si="6"/>
        <v>0</v>
      </c>
      <c r="F220" s="3" t="str">
        <f>IFERROR(INDEX($A$2:$A$226,MATCH(ROWS($E$2:E220),$E$2:$E$226,0)),"")</f>
        <v/>
      </c>
      <c r="G220" s="2">
        <f>IF(ISERROR(SEARCH(NBPTS!$A$9,$F220)),0,1)</f>
        <v>0</v>
      </c>
      <c r="H220" s="2" t="str">
        <f>IF($G220=0,"",COUNTIF($G$2:G220,1))</f>
        <v/>
      </c>
      <c r="I220" s="2" t="str">
        <f t="shared" si="7"/>
        <v/>
      </c>
    </row>
    <row r="221" spans="1:9" x14ac:dyDescent="0.25">
      <c r="A221" s="4"/>
      <c r="B221" s="4"/>
      <c r="C221" s="4"/>
      <c r="D221" s="4"/>
      <c r="E221" s="3">
        <f t="shared" si="6"/>
        <v>0</v>
      </c>
      <c r="F221" s="3" t="str">
        <f>IFERROR(INDEX($A$2:$A$226,MATCH(ROWS($E$2:E221),$E$2:$E$226,0)),"")</f>
        <v/>
      </c>
      <c r="G221" s="2">
        <f>IF(ISERROR(SEARCH(NBPTS!$A$9,$F221)),0,1)</f>
        <v>0</v>
      </c>
      <c r="H221" s="2" t="str">
        <f>IF($G221=0,"",COUNTIF($G$2:G221,1))</f>
        <v/>
      </c>
      <c r="I221" s="2" t="str">
        <f t="shared" si="7"/>
        <v/>
      </c>
    </row>
    <row r="222" spans="1:9" x14ac:dyDescent="0.25">
      <c r="A222" s="4"/>
      <c r="B222" s="4"/>
      <c r="C222" s="4"/>
      <c r="D222" s="4"/>
      <c r="E222" s="3">
        <f t="shared" si="6"/>
        <v>0</v>
      </c>
      <c r="F222" s="3" t="str">
        <f>IFERROR(INDEX($A$2:$A$226,MATCH(ROWS($E$2:E222),$E$2:$E$226,0)),"")</f>
        <v/>
      </c>
      <c r="G222" s="2">
        <f>IF(ISERROR(SEARCH(NBPTS!$A$9,$F222)),0,1)</f>
        <v>0</v>
      </c>
      <c r="H222" s="2" t="str">
        <f>IF($G222=0,"",COUNTIF($G$2:G222,1))</f>
        <v/>
      </c>
      <c r="I222" s="2" t="str">
        <f t="shared" si="7"/>
        <v/>
      </c>
    </row>
    <row r="223" spans="1:9" x14ac:dyDescent="0.25">
      <c r="A223" s="4"/>
      <c r="B223" s="4"/>
      <c r="C223" s="4"/>
      <c r="D223" s="4"/>
      <c r="E223" s="3">
        <f t="shared" si="6"/>
        <v>0</v>
      </c>
      <c r="F223" s="3" t="str">
        <f>IFERROR(INDEX($A$2:$A$226,MATCH(ROWS($E$2:E223),$E$2:$E$226,0)),"")</f>
        <v/>
      </c>
      <c r="G223" s="2">
        <f>IF(ISERROR(SEARCH(NBPTS!$A$9,$F223)),0,1)</f>
        <v>0</v>
      </c>
      <c r="H223" s="2" t="str">
        <f>IF($G223=0,"",COUNTIF($G$2:G223,1))</f>
        <v/>
      </c>
      <c r="I223" s="2" t="str">
        <f t="shared" si="7"/>
        <v/>
      </c>
    </row>
    <row r="224" spans="1:9" x14ac:dyDescent="0.25">
      <c r="A224" s="4"/>
      <c r="B224" s="4"/>
      <c r="C224" s="4"/>
      <c r="D224" s="4"/>
      <c r="E224" s="3">
        <f t="shared" si="6"/>
        <v>0</v>
      </c>
      <c r="F224" s="3" t="str">
        <f>IFERROR(INDEX($A$2:$A$226,MATCH(ROWS($E$2:E224),$E$2:$E$226,0)),"")</f>
        <v/>
      </c>
      <c r="G224" s="2">
        <f>IF(ISERROR(SEARCH(NBPTS!$A$9,$F224)),0,1)</f>
        <v>0</v>
      </c>
      <c r="H224" s="2" t="str">
        <f>IF($G224=0,"",COUNTIF($G$2:G224,1))</f>
        <v/>
      </c>
      <c r="I224" s="2" t="str">
        <f t="shared" si="7"/>
        <v/>
      </c>
    </row>
    <row r="225" spans="1:9" x14ac:dyDescent="0.25">
      <c r="A225" s="4"/>
      <c r="B225" s="4"/>
      <c r="C225" s="4"/>
      <c r="D225" s="4"/>
      <c r="E225" s="3">
        <f t="shared" si="6"/>
        <v>0</v>
      </c>
      <c r="F225" s="3" t="str">
        <f>IFERROR(INDEX($A$2:$A$226,MATCH(ROWS($E$2:E225),$E$2:$E$226,0)),"")</f>
        <v/>
      </c>
      <c r="G225" s="2">
        <f>IF(ISERROR(SEARCH(NBPTS!$A$9,$F225)),0,1)</f>
        <v>0</v>
      </c>
      <c r="H225" s="2" t="str">
        <f>IF($G225=0,"",COUNTIF($G$2:G225,1))</f>
        <v/>
      </c>
      <c r="I225" s="2" t="str">
        <f t="shared" si="7"/>
        <v/>
      </c>
    </row>
    <row r="226" spans="1:9" x14ac:dyDescent="0.25">
      <c r="A226" s="4"/>
      <c r="B226" s="4"/>
      <c r="C226" s="4"/>
      <c r="D226" s="4"/>
      <c r="E226" s="3">
        <f t="shared" si="6"/>
        <v>0</v>
      </c>
      <c r="F226" s="3" t="str">
        <f>IFERROR(INDEX($A$2:$A$226,MATCH(ROWS($E$2:E226),$E$2:$E$226,0)),"")</f>
        <v/>
      </c>
      <c r="G226" s="2">
        <f>IF(ISERROR(SEARCH(NBPTS!$A$9,$F226)),0,1)</f>
        <v>0</v>
      </c>
      <c r="H226" s="2" t="str">
        <f>IF($G226=0,"",COUNTIF($G$2:G226,1))</f>
        <v/>
      </c>
      <c r="I226" s="2" t="str">
        <f t="shared" si="7"/>
        <v/>
      </c>
    </row>
    <row r="227" spans="1:9" x14ac:dyDescent="0.25">
      <c r="A227" s="4"/>
      <c r="B227" s="4"/>
      <c r="C227" s="4"/>
      <c r="D227" s="4"/>
      <c r="E227" s="3">
        <f t="shared" si="6"/>
        <v>0</v>
      </c>
      <c r="F227" s="3" t="str">
        <f>IFERROR(INDEX($A$2:$A$226,MATCH(ROWS($E$2:E227),$E$2:$E$226,0)),"")</f>
        <v/>
      </c>
      <c r="G227" s="2">
        <f>IF(ISERROR(SEARCH(NBPTS!$A$9,$F227)),0,1)</f>
        <v>0</v>
      </c>
      <c r="H227" s="2" t="str">
        <f>IF($G227=0,"",COUNTIF($G$2:G227,1))</f>
        <v/>
      </c>
      <c r="I227" s="2" t="str">
        <f t="shared" si="7"/>
        <v/>
      </c>
    </row>
    <row r="228" spans="1:9" x14ac:dyDescent="0.25">
      <c r="A228" s="4"/>
      <c r="B228" s="4"/>
      <c r="C228" s="4"/>
      <c r="D228" s="4"/>
      <c r="E228" s="3">
        <f t="shared" si="6"/>
        <v>0</v>
      </c>
      <c r="F228" s="3" t="str">
        <f>IFERROR(INDEX($A$2:$A$226,MATCH(ROWS($E$2:E228),$E$2:$E$226,0)),"")</f>
        <v/>
      </c>
      <c r="G228" s="2">
        <f>IF(ISERROR(SEARCH(NBPTS!$A$9,$F228)),0,1)</f>
        <v>0</v>
      </c>
      <c r="H228" s="2" t="str">
        <f>IF($G228=0,"",COUNTIF($G$2:G228,1))</f>
        <v/>
      </c>
      <c r="I228" s="2" t="str">
        <f t="shared" si="7"/>
        <v/>
      </c>
    </row>
    <row r="229" spans="1:9" x14ac:dyDescent="0.25">
      <c r="A229" s="4"/>
      <c r="B229" s="4"/>
      <c r="C229" s="4"/>
      <c r="D229" s="4"/>
      <c r="E229" s="3">
        <f t="shared" si="6"/>
        <v>0</v>
      </c>
      <c r="F229" s="3" t="str">
        <f>IFERROR(INDEX($A$2:$A$226,MATCH(ROWS($E$2:E229),$E$2:$E$226,0)),"")</f>
        <v/>
      </c>
      <c r="G229" s="2">
        <f>IF(ISERROR(SEARCH(NBPTS!$A$9,$F229)),0,1)</f>
        <v>0</v>
      </c>
      <c r="H229" s="2" t="str">
        <f>IF($G229=0,"",COUNTIF($G$2:G229,1))</f>
        <v/>
      </c>
      <c r="I229" s="2" t="str">
        <f t="shared" si="7"/>
        <v/>
      </c>
    </row>
    <row r="230" spans="1:9" x14ac:dyDescent="0.25">
      <c r="A230" s="4"/>
      <c r="B230" s="4"/>
      <c r="C230" s="4"/>
      <c r="D230" s="4"/>
      <c r="E230" s="3">
        <f t="shared" si="6"/>
        <v>0</v>
      </c>
      <c r="F230" s="3" t="str">
        <f>IFERROR(INDEX($A$2:$A$226,MATCH(ROWS($E$2:E230),$E$2:$E$226,0)),"")</f>
        <v/>
      </c>
      <c r="G230" s="2">
        <f>IF(ISERROR(SEARCH(NBPTS!$A$9,$F230)),0,1)</f>
        <v>0</v>
      </c>
      <c r="H230" s="2" t="str">
        <f>IF($G230=0,"",COUNTIF($G$2:G230,1))</f>
        <v/>
      </c>
      <c r="I230" s="2" t="str">
        <f t="shared" si="7"/>
        <v/>
      </c>
    </row>
    <row r="231" spans="1:9" x14ac:dyDescent="0.25">
      <c r="A231" s="4"/>
      <c r="B231" s="4"/>
      <c r="C231" s="4"/>
      <c r="D231" s="4"/>
      <c r="E231" s="3">
        <f t="shared" si="6"/>
        <v>0</v>
      </c>
      <c r="F231" s="3" t="str">
        <f>IFERROR(INDEX($A$2:$A$226,MATCH(ROWS($E$2:E231),$E$2:$E$226,0)),"")</f>
        <v/>
      </c>
      <c r="G231" s="2">
        <f>IF(ISERROR(SEARCH(NBPTS!$A$9,$F231)),0,1)</f>
        <v>0</v>
      </c>
      <c r="H231" s="2" t="str">
        <f>IF($G231=0,"",COUNTIF($G$2:G231,1))</f>
        <v/>
      </c>
      <c r="I231" s="2" t="str">
        <f t="shared" si="7"/>
        <v/>
      </c>
    </row>
    <row r="232" spans="1:9" x14ac:dyDescent="0.25">
      <c r="A232" s="4"/>
      <c r="B232" s="4"/>
      <c r="C232" s="4"/>
      <c r="D232" s="4"/>
      <c r="E232" s="3">
        <f t="shared" si="6"/>
        <v>0</v>
      </c>
      <c r="F232" s="3" t="str">
        <f>IFERROR(INDEX($A$2:$A$226,MATCH(ROWS($E$2:E232),$E$2:$E$226,0)),"")</f>
        <v/>
      </c>
      <c r="G232" s="2">
        <f>IF(ISERROR(SEARCH(NBPTS!$A$9,$F232)),0,1)</f>
        <v>0</v>
      </c>
      <c r="H232" s="2" t="str">
        <f>IF($G232=0,"",COUNTIF($G$2:G232,1))</f>
        <v/>
      </c>
      <c r="I232" s="2" t="str">
        <f t="shared" si="7"/>
        <v/>
      </c>
    </row>
    <row r="233" spans="1:9" x14ac:dyDescent="0.25">
      <c r="A233" s="4"/>
      <c r="B233" s="4"/>
      <c r="C233" s="4"/>
      <c r="D233" s="4"/>
      <c r="E233" s="3">
        <f t="shared" si="6"/>
        <v>0</v>
      </c>
      <c r="F233" s="3" t="str">
        <f>IFERROR(INDEX($A$2:$A$226,MATCH(ROWS($E$2:E233),$E$2:$E$226,0)),"")</f>
        <v/>
      </c>
      <c r="G233" s="2">
        <f>IF(ISERROR(SEARCH(NBPTS!$A$9,$F233)),0,1)</f>
        <v>0</v>
      </c>
      <c r="H233" s="2" t="str">
        <f>IF($G233=0,"",COUNTIF($G$2:G233,1))</f>
        <v/>
      </c>
      <c r="I233" s="2" t="str">
        <f t="shared" si="7"/>
        <v/>
      </c>
    </row>
    <row r="234" spans="1:9" x14ac:dyDescent="0.25">
      <c r="A234" s="4"/>
      <c r="B234" s="4"/>
      <c r="C234" s="4"/>
      <c r="D234" s="4"/>
      <c r="E234" s="3">
        <f t="shared" si="6"/>
        <v>0</v>
      </c>
      <c r="F234" s="3" t="str">
        <f>IFERROR(INDEX($A$2:$A$226,MATCH(ROWS($E$2:E234),$E$2:$E$226,0)),"")</f>
        <v/>
      </c>
      <c r="G234" s="2">
        <f>IF(ISERROR(SEARCH(NBPTS!$A$9,$F234)),0,1)</f>
        <v>0</v>
      </c>
      <c r="H234" s="2" t="str">
        <f>IF($G234=0,"",COUNTIF($G$2:G234,1))</f>
        <v/>
      </c>
      <c r="I234" s="2" t="str">
        <f t="shared" si="7"/>
        <v/>
      </c>
    </row>
    <row r="235" spans="1:9" x14ac:dyDescent="0.25">
      <c r="A235" s="4"/>
      <c r="B235" s="4"/>
      <c r="C235" s="4"/>
      <c r="D235" s="4"/>
      <c r="E235" s="3">
        <f t="shared" si="6"/>
        <v>0</v>
      </c>
      <c r="F235" s="3" t="str">
        <f>IFERROR(INDEX($A$2:$A$226,MATCH(ROWS($E$2:E235),$E$2:$E$226,0)),"")</f>
        <v/>
      </c>
      <c r="G235" s="2">
        <f>IF(ISERROR(SEARCH(NBPTS!$A$9,$F235)),0,1)</f>
        <v>0</v>
      </c>
      <c r="H235" s="2" t="str">
        <f>IF($G235=0,"",COUNTIF($G$2:G235,1))</f>
        <v/>
      </c>
      <c r="I235" s="2" t="str">
        <f t="shared" si="7"/>
        <v/>
      </c>
    </row>
    <row r="236" spans="1:9" x14ac:dyDescent="0.25">
      <c r="A236" s="4"/>
      <c r="B236" s="4"/>
      <c r="C236" s="4"/>
      <c r="D236" s="4"/>
      <c r="E236" s="3">
        <f t="shared" si="6"/>
        <v>0</v>
      </c>
      <c r="F236" s="3" t="str">
        <f>IFERROR(INDEX($A$2:$A$226,MATCH(ROWS($E$2:E236),$E$2:$E$226,0)),"")</f>
        <v/>
      </c>
      <c r="G236" s="2">
        <f>IF(ISERROR(SEARCH(NBPTS!$A$9,$F236)),0,1)</f>
        <v>0</v>
      </c>
      <c r="H236" s="2" t="str">
        <f>IF($G236=0,"",COUNTIF($G$2:G236,1))</f>
        <v/>
      </c>
      <c r="I236" s="2" t="str">
        <f t="shared" si="7"/>
        <v/>
      </c>
    </row>
    <row r="237" spans="1:9" x14ac:dyDescent="0.25">
      <c r="A237" s="4"/>
      <c r="B237" s="4"/>
      <c r="C237" s="4"/>
      <c r="D237" s="4"/>
      <c r="E237" s="3">
        <f t="shared" si="6"/>
        <v>0</v>
      </c>
      <c r="F237" s="3" t="str">
        <f>IFERROR(INDEX($A$2:$A$226,MATCH(ROWS($E$2:E237),$E$2:$E$226,0)),"")</f>
        <v/>
      </c>
      <c r="G237" s="2">
        <f>IF(ISERROR(SEARCH(NBPTS!$A$9,$F237)),0,1)</f>
        <v>0</v>
      </c>
      <c r="H237" s="2" t="str">
        <f>IF($G237=0,"",COUNTIF($G$2:G237,1))</f>
        <v/>
      </c>
      <c r="I237" s="2" t="str">
        <f t="shared" si="7"/>
        <v/>
      </c>
    </row>
    <row r="238" spans="1:9" x14ac:dyDescent="0.25">
      <c r="A238" s="4"/>
      <c r="B238" s="4"/>
      <c r="C238" s="4"/>
      <c r="D238" s="4"/>
      <c r="E238" s="3">
        <f t="shared" si="6"/>
        <v>0</v>
      </c>
      <c r="F238" s="3" t="str">
        <f>IFERROR(INDEX($A$2:$A$226,MATCH(ROWS($E$2:E238),$E$2:$E$226,0)),"")</f>
        <v/>
      </c>
      <c r="G238" s="2">
        <f>IF(ISERROR(SEARCH(NBPTS!$A$9,$F238)),0,1)</f>
        <v>0</v>
      </c>
      <c r="H238" s="2" t="str">
        <f>IF($G238=0,"",COUNTIF($G$2:G238,1))</f>
        <v/>
      </c>
      <c r="I238" s="2" t="str">
        <f t="shared" si="7"/>
        <v/>
      </c>
    </row>
    <row r="239" spans="1:9" x14ac:dyDescent="0.25">
      <c r="A239" s="4"/>
      <c r="B239" s="4"/>
      <c r="C239" s="4"/>
      <c r="D239" s="4"/>
      <c r="E239" s="3">
        <f t="shared" si="6"/>
        <v>0</v>
      </c>
      <c r="F239" s="3" t="str">
        <f>IFERROR(INDEX($A$2:$A$226,MATCH(ROWS($E$2:E239),$E$2:$E$226,0)),"")</f>
        <v/>
      </c>
      <c r="G239" s="2">
        <f>IF(ISERROR(SEARCH(NBPTS!$A$9,$F239)),0,1)</f>
        <v>0</v>
      </c>
      <c r="H239" s="2" t="str">
        <f>IF($G239=0,"",COUNTIF($G$2:G239,1))</f>
        <v/>
      </c>
      <c r="I239" s="2" t="str">
        <f t="shared" si="7"/>
        <v/>
      </c>
    </row>
    <row r="240" spans="1:9" x14ac:dyDescent="0.25">
      <c r="A240" s="4"/>
      <c r="B240" s="4"/>
      <c r="C240" s="4"/>
      <c r="D240" s="4"/>
      <c r="E240" s="3">
        <f t="shared" si="6"/>
        <v>0</v>
      </c>
      <c r="F240" s="3" t="str">
        <f>IFERROR(INDEX($A$2:$A$226,MATCH(ROWS($E$2:E240),$E$2:$E$226,0)),"")</f>
        <v/>
      </c>
      <c r="G240" s="2">
        <f>IF(ISERROR(SEARCH(NBPTS!$A$9,$F240)),0,1)</f>
        <v>0</v>
      </c>
      <c r="H240" s="2" t="str">
        <f>IF($G240=0,"",COUNTIF($G$2:G240,1))</f>
        <v/>
      </c>
      <c r="I240" s="2" t="str">
        <f t="shared" si="7"/>
        <v/>
      </c>
    </row>
    <row r="241" spans="1:9" x14ac:dyDescent="0.25">
      <c r="A241" s="4"/>
      <c r="B241" s="4"/>
      <c r="C241" s="4"/>
      <c r="D241" s="4"/>
      <c r="E241" s="3">
        <f t="shared" si="6"/>
        <v>0</v>
      </c>
      <c r="F241" s="3" t="str">
        <f>IFERROR(INDEX($A$2:$A$226,MATCH(ROWS($E$2:E241),$E$2:$E$226,0)),"")</f>
        <v/>
      </c>
      <c r="G241" s="2">
        <f>IF(ISERROR(SEARCH(NBPTS!$A$9,$F241)),0,1)</f>
        <v>0</v>
      </c>
      <c r="H241" s="2" t="str">
        <f>IF($G241=0,"",COUNTIF($G$2:G241,1))</f>
        <v/>
      </c>
      <c r="I241" s="2" t="str">
        <f t="shared" si="7"/>
        <v/>
      </c>
    </row>
    <row r="242" spans="1:9" x14ac:dyDescent="0.25">
      <c r="A242" s="4"/>
      <c r="B242" s="4"/>
      <c r="C242" s="4"/>
      <c r="D242" s="4"/>
      <c r="E242" s="3">
        <f t="shared" si="6"/>
        <v>0</v>
      </c>
      <c r="F242" s="3" t="str">
        <f>IFERROR(INDEX($A$2:$A$226,MATCH(ROWS($E$2:E242),$E$2:$E$226,0)),"")</f>
        <v/>
      </c>
      <c r="G242" s="2">
        <f>IF(ISERROR(SEARCH(NBPTS!$A$9,$F242)),0,1)</f>
        <v>0</v>
      </c>
      <c r="H242" s="2" t="str">
        <f>IF($G242=0,"",COUNTIF($G$2:G242,1))</f>
        <v/>
      </c>
      <c r="I242" s="2" t="str">
        <f t="shared" si="7"/>
        <v/>
      </c>
    </row>
    <row r="243" spans="1:9" x14ac:dyDescent="0.25">
      <c r="A243" s="4"/>
      <c r="B243" s="4"/>
      <c r="C243" s="4"/>
      <c r="D243" s="4"/>
      <c r="E243" s="3">
        <f t="shared" si="6"/>
        <v>0</v>
      </c>
      <c r="F243" s="3" t="str">
        <f>IFERROR(INDEX($A$2:$A$226,MATCH(ROWS($E$2:E243),$E$2:$E$226,0)),"")</f>
        <v/>
      </c>
      <c r="G243" s="2">
        <f>IF(ISERROR(SEARCH(NBPTS!$A$9,$F243)),0,1)</f>
        <v>0</v>
      </c>
      <c r="H243" s="2" t="str">
        <f>IF($G243=0,"",COUNTIF($G$2:G243,1))</f>
        <v/>
      </c>
      <c r="I243" s="2" t="str">
        <f t="shared" si="7"/>
        <v/>
      </c>
    </row>
    <row r="244" spans="1:9" x14ac:dyDescent="0.25">
      <c r="A244" s="4"/>
      <c r="B244" s="4"/>
      <c r="C244" s="4"/>
      <c r="D244" s="4"/>
      <c r="E244" s="3">
        <f t="shared" si="6"/>
        <v>0</v>
      </c>
      <c r="F244" s="3" t="str">
        <f>IFERROR(INDEX($A$2:$A$226,MATCH(ROWS($E$2:E244),$E$2:$E$226,0)),"")</f>
        <v/>
      </c>
      <c r="G244" s="2">
        <f>IF(ISERROR(SEARCH(NBPTS!$A$9,$F244)),0,1)</f>
        <v>0</v>
      </c>
      <c r="H244" s="2" t="str">
        <f>IF($G244=0,"",COUNTIF($G$2:G244,1))</f>
        <v/>
      </c>
      <c r="I244" s="2" t="str">
        <f t="shared" si="7"/>
        <v/>
      </c>
    </row>
    <row r="245" spans="1:9" x14ac:dyDescent="0.25">
      <c r="A245" s="4"/>
      <c r="B245" s="4"/>
      <c r="C245" s="4"/>
      <c r="D245" s="4"/>
      <c r="E245" s="3">
        <f t="shared" si="6"/>
        <v>0</v>
      </c>
      <c r="F245" s="3" t="str">
        <f>IFERROR(INDEX($A$2:$A$226,MATCH(ROWS($E$2:E245),$E$2:$E$226,0)),"")</f>
        <v/>
      </c>
      <c r="G245" s="2">
        <f>IF(ISERROR(SEARCH(NBPTS!$A$9,$F245)),0,1)</f>
        <v>0</v>
      </c>
      <c r="H245" s="2" t="str">
        <f>IF($G245=0,"",COUNTIF($G$2:G245,1))</f>
        <v/>
      </c>
      <c r="I245" s="2" t="str">
        <f t="shared" si="7"/>
        <v/>
      </c>
    </row>
    <row r="246" spans="1:9" x14ac:dyDescent="0.25">
      <c r="A246" s="4"/>
      <c r="B246" s="4"/>
      <c r="C246" s="4"/>
      <c r="D246" s="4"/>
      <c r="E246" s="3">
        <f t="shared" si="6"/>
        <v>0</v>
      </c>
      <c r="F246" s="3" t="str">
        <f>IFERROR(INDEX($A$2:$A$226,MATCH(ROWS($E$2:E246),$E$2:$E$226,0)),"")</f>
        <v/>
      </c>
      <c r="G246" s="2">
        <f>IF(ISERROR(SEARCH(NBPTS!$A$9,$F246)),0,1)</f>
        <v>0</v>
      </c>
      <c r="H246" s="2" t="str">
        <f>IF($G246=0,"",COUNTIF($G$2:G246,1))</f>
        <v/>
      </c>
      <c r="I246" s="2" t="str">
        <f t="shared" si="7"/>
        <v/>
      </c>
    </row>
    <row r="247" spans="1:9" x14ac:dyDescent="0.25">
      <c r="A247" s="4"/>
      <c r="B247" s="4"/>
      <c r="C247" s="4"/>
      <c r="D247" s="4"/>
      <c r="E247" s="3">
        <f t="shared" si="6"/>
        <v>0</v>
      </c>
      <c r="F247" s="3" t="str">
        <f>IFERROR(INDEX($A$2:$A$226,MATCH(ROWS($E$2:E247),$E$2:$E$226,0)),"")</f>
        <v/>
      </c>
      <c r="G247" s="2">
        <f>IF(ISERROR(SEARCH(NBPTS!$A$9,$F247)),0,1)</f>
        <v>0</v>
      </c>
      <c r="H247" s="2" t="str">
        <f>IF($G247=0,"",COUNTIF($G$2:G247,1))</f>
        <v/>
      </c>
      <c r="I247" s="2" t="str">
        <f t="shared" si="7"/>
        <v/>
      </c>
    </row>
    <row r="248" spans="1:9" x14ac:dyDescent="0.25">
      <c r="A248" s="4"/>
      <c r="B248" s="4"/>
      <c r="C248" s="4"/>
      <c r="D248" s="4"/>
      <c r="E248" s="3">
        <f t="shared" si="6"/>
        <v>0</v>
      </c>
      <c r="F248" s="3" t="str">
        <f>IFERROR(INDEX($A$2:$A$226,MATCH(ROWS($E$2:E248),$E$2:$E$226,0)),"")</f>
        <v/>
      </c>
      <c r="G248" s="2">
        <f>IF(ISERROR(SEARCH(NBPTS!$A$9,$F248)),0,1)</f>
        <v>0</v>
      </c>
      <c r="H248" s="2" t="str">
        <f>IF($G248=0,"",COUNTIF($G$2:G248,1))</f>
        <v/>
      </c>
      <c r="I248" s="2" t="str">
        <f t="shared" si="7"/>
        <v/>
      </c>
    </row>
    <row r="249" spans="1:9" x14ac:dyDescent="0.25">
      <c r="A249" s="4"/>
      <c r="B249" s="4"/>
      <c r="C249" s="4"/>
      <c r="D249" s="4"/>
      <c r="E249" s="3">
        <f t="shared" si="6"/>
        <v>0</v>
      </c>
      <c r="F249" s="3" t="str">
        <f>IFERROR(INDEX($A$2:$A$226,MATCH(ROWS($E$2:E249),$E$2:$E$226,0)),"")</f>
        <v/>
      </c>
      <c r="G249" s="2">
        <f>IF(ISERROR(SEARCH(NBPTS!$A$9,$F249)),0,1)</f>
        <v>0</v>
      </c>
      <c r="H249" s="2" t="str">
        <f>IF($G249=0,"",COUNTIF($G$2:G249,1))</f>
        <v/>
      </c>
      <c r="I249" s="2" t="str">
        <f t="shared" si="7"/>
        <v/>
      </c>
    </row>
    <row r="250" spans="1:9" x14ac:dyDescent="0.25">
      <c r="A250" s="4"/>
      <c r="B250" s="4"/>
      <c r="C250" s="4"/>
      <c r="D250" s="4"/>
      <c r="E250" s="3">
        <f t="shared" si="6"/>
        <v>0</v>
      </c>
      <c r="F250" s="3" t="str">
        <f>IFERROR(INDEX($A$2:$A$226,MATCH(ROWS($E$2:E250),$E$2:$E$226,0)),"")</f>
        <v/>
      </c>
      <c r="G250" s="2">
        <f>IF(ISERROR(SEARCH(NBPTS!$A$9,$F250)),0,1)</f>
        <v>0</v>
      </c>
      <c r="H250" s="2" t="str">
        <f>IF($G250=0,"",COUNTIF($G$2:G250,1))</f>
        <v/>
      </c>
      <c r="I250" s="2" t="str">
        <f t="shared" si="7"/>
        <v/>
      </c>
    </row>
    <row r="251" spans="1:9" x14ac:dyDescent="0.25">
      <c r="A251" s="4"/>
      <c r="B251" s="4"/>
      <c r="C251" s="4"/>
      <c r="D251" s="4"/>
      <c r="E251" s="3">
        <f t="shared" si="6"/>
        <v>0</v>
      </c>
      <c r="F251" s="3" t="str">
        <f>IFERROR(INDEX($A$2:$A$226,MATCH(ROWS($E$2:E251),$E$2:$E$226,0)),"")</f>
        <v/>
      </c>
      <c r="G251" s="2">
        <f>IF(ISERROR(SEARCH(NBPTS!$A$9,$F251)),0,1)</f>
        <v>0</v>
      </c>
      <c r="H251" s="2" t="str">
        <f>IF($G251=0,"",COUNTIF($G$2:G251,1))</f>
        <v/>
      </c>
      <c r="I251" s="2" t="str">
        <f t="shared" si="7"/>
        <v/>
      </c>
    </row>
    <row r="252" spans="1:9" x14ac:dyDescent="0.25">
      <c r="A252" s="4"/>
      <c r="B252" s="4"/>
      <c r="C252" s="4"/>
      <c r="D252" s="4"/>
      <c r="E252" s="3">
        <f t="shared" si="6"/>
        <v>0</v>
      </c>
      <c r="F252" s="3" t="str">
        <f>IFERROR(INDEX($A$2:$A$226,MATCH(ROWS($E$2:E252),$E$2:$E$226,0)),"")</f>
        <v/>
      </c>
      <c r="G252" s="2">
        <f>IF(ISERROR(SEARCH(NBPTS!$A$9,$F252)),0,1)</f>
        <v>0</v>
      </c>
      <c r="H252" s="2" t="str">
        <f>IF($G252=0,"",COUNTIF($G$2:G252,1))</f>
        <v/>
      </c>
      <c r="I252" s="2" t="str">
        <f t="shared" si="7"/>
        <v/>
      </c>
    </row>
    <row r="253" spans="1:9" x14ac:dyDescent="0.25">
      <c r="A253" s="4"/>
      <c r="B253" s="4"/>
      <c r="C253" s="4"/>
      <c r="D253" s="4"/>
      <c r="E253" s="3">
        <f t="shared" si="6"/>
        <v>0</v>
      </c>
      <c r="F253" s="3" t="str">
        <f>IFERROR(INDEX($A$2:$A$226,MATCH(ROWS($E$2:E253),$E$2:$E$226,0)),"")</f>
        <v/>
      </c>
      <c r="G253" s="2">
        <f>IF(ISERROR(SEARCH(NBPTS!$A$9,$F253)),0,1)</f>
        <v>0</v>
      </c>
      <c r="H253" s="2" t="str">
        <f>IF($G253=0,"",COUNTIF($G$2:G253,1))</f>
        <v/>
      </c>
      <c r="I253" s="2" t="str">
        <f t="shared" si="7"/>
        <v/>
      </c>
    </row>
    <row r="254" spans="1:9" x14ac:dyDescent="0.25">
      <c r="A254" s="4"/>
      <c r="B254" s="4"/>
      <c r="C254" s="4"/>
      <c r="D254" s="4"/>
      <c r="E254" s="3">
        <f t="shared" si="6"/>
        <v>0</v>
      </c>
      <c r="F254" s="3" t="str">
        <f>IFERROR(INDEX($A$2:$A$226,MATCH(ROWS($E$2:E254),$E$2:$E$226,0)),"")</f>
        <v/>
      </c>
      <c r="G254" s="2">
        <f>IF(ISERROR(SEARCH(NBPTS!$A$9,$F254)),0,1)</f>
        <v>0</v>
      </c>
      <c r="H254" s="2" t="str">
        <f>IF($G254=0,"",COUNTIF($G$2:G254,1))</f>
        <v/>
      </c>
      <c r="I254" s="2" t="str">
        <f t="shared" si="7"/>
        <v/>
      </c>
    </row>
    <row r="255" spans="1:9" x14ac:dyDescent="0.25">
      <c r="A255" s="4"/>
      <c r="B255" s="4"/>
      <c r="C255" s="4"/>
      <c r="D255" s="4"/>
      <c r="E255" s="3">
        <f t="shared" si="6"/>
        <v>0</v>
      </c>
      <c r="F255" s="3" t="str">
        <f>IFERROR(INDEX($A$2:$A$226,MATCH(ROWS($E$2:E255),$E$2:$E$226,0)),"")</f>
        <v/>
      </c>
      <c r="G255" s="2">
        <f>IF(ISERROR(SEARCH(NBPTS!$A$9,$F255)),0,1)</f>
        <v>0</v>
      </c>
      <c r="H255" s="2" t="str">
        <f>IF($G255=0,"",COUNTIF($G$2:G255,1))</f>
        <v/>
      </c>
      <c r="I255" s="2" t="str">
        <f t="shared" si="7"/>
        <v/>
      </c>
    </row>
    <row r="256" spans="1:9" x14ac:dyDescent="0.25">
      <c r="A256" s="4"/>
      <c r="B256" s="4"/>
      <c r="C256" s="4"/>
      <c r="D256" s="4"/>
      <c r="E256" s="3">
        <f t="shared" si="6"/>
        <v>0</v>
      </c>
      <c r="F256" s="3" t="str">
        <f>IFERROR(INDEX($A$2:$A$226,MATCH(ROWS($E$2:E256),$E$2:$E$226,0)),"")</f>
        <v/>
      </c>
      <c r="G256" s="2">
        <f>IF(ISERROR(SEARCH(NBPTS!$A$9,$F256)),0,1)</f>
        <v>0</v>
      </c>
      <c r="H256" s="2" t="str">
        <f>IF($G256=0,"",COUNTIF($G$2:G256,1))</f>
        <v/>
      </c>
      <c r="I256" s="2" t="str">
        <f t="shared" si="7"/>
        <v/>
      </c>
    </row>
    <row r="257" spans="1:9" x14ac:dyDescent="0.25">
      <c r="A257" s="4"/>
      <c r="B257" s="4"/>
      <c r="C257" s="4"/>
      <c r="D257" s="4"/>
      <c r="E257" s="3">
        <f t="shared" si="6"/>
        <v>0</v>
      </c>
      <c r="F257" s="3" t="str">
        <f>IFERROR(INDEX($A$2:$A$226,MATCH(ROWS($E$2:E257),$E$2:$E$226,0)),"")</f>
        <v/>
      </c>
      <c r="G257" s="2">
        <f>IF(ISERROR(SEARCH(NBPTS!$A$9,$F257)),0,1)</f>
        <v>0</v>
      </c>
      <c r="H257" s="2" t="str">
        <f>IF($G257=0,"",COUNTIF($G$2:G257,1))</f>
        <v/>
      </c>
      <c r="I257" s="2" t="str">
        <f t="shared" si="7"/>
        <v/>
      </c>
    </row>
  </sheetData>
  <sheetProtection algorithmName="SHA-512" hashValue="StJXi2bmczxN/7oVU9Nzf1e9HCVLSHxAakVYj0whqOQ6CmXKpkGcC1KypDxsepApo9S27vLT/BTNTfaoZbdohQ==" saltValue="wBcKy3I4Yl//aMMrTK8JDQ==" spinCount="100000" sheet="1" objects="1" scenarios="1"/>
  <pageMargins left="0.7" right="0.7" top="0.75" bottom="0.75" header="0.3" footer="0.3"/>
  <pageSetup scale="18" orientation="portrait" horizontalDpi="1200" verticalDpi="1200" r:id="rId1"/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EE9DD879ABB54AB72E67B9CABE27BB" ma:contentTypeVersion="1" ma:contentTypeDescription="Create a new document." ma:contentTypeScope="" ma:versionID="b9c4d976b39f0ee454af6c1e2e98297d">
  <xsd:schema xmlns:xsd="http://www.w3.org/2001/XMLSchema" xmlns:xs="http://www.w3.org/2001/XMLSchema" xmlns:p="http://schemas.microsoft.com/office/2006/metadata/properties" xmlns:ns2="f31b0f60-fd0c-42a1-8924-8e870d476e8f" targetNamespace="http://schemas.microsoft.com/office/2006/metadata/properties" ma:root="true" ma:fieldsID="d1476ff42fd900919167a4dfdca23b4a" ns2:_="">
    <xsd:import namespace="f31b0f60-fd0c-42a1-8924-8e870d476e8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1b0f60-fd0c-42a1-8924-8e870d476e8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AF76DB-0E86-49C0-8D8E-1FC35D2D4B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70A927-65EB-4E26-BB72-C73BFF261F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1b0f60-fd0c-42a1-8924-8e870d476e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C7A090-AF38-489E-B8A9-1AE17BA4389C}">
  <ds:schemaRefs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f31b0f60-fd0c-42a1-8924-8e870d476e8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NBPTS</vt:lpstr>
      <vt:lpstr>PED_ONLY</vt:lpstr>
      <vt:lpstr>NBPTS!Print_Area</vt:lpstr>
      <vt:lpstr>PED_ONLY!Print_Area</vt:lpstr>
      <vt:lpstr>NBPTS!Print_Titles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Cordova</dc:creator>
  <cp:lastModifiedBy>sara.cordova3@state.nm.us</cp:lastModifiedBy>
  <cp:lastPrinted>2023-10-26T20:34:36Z</cp:lastPrinted>
  <dcterms:created xsi:type="dcterms:W3CDTF">2023-10-26T17:11:59Z</dcterms:created>
  <dcterms:modified xsi:type="dcterms:W3CDTF">2023-10-31T14:39:19Z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0x010100DDEE9DD879ABB54AB72E67B9CABE27BB</vt:lpwstr>
  </property>
</Properties>
</file>